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D:\LUNAR_NA\GitHub\exo-lunar\Logs\"/>
    </mc:Choice>
  </mc:AlternateContent>
  <bookViews>
    <workbookView xWindow="-15" yWindow="-15" windowWidth="21600" windowHeight="14220" tabRatio="909" firstSheet="48" activeTab="63"/>
  </bookViews>
  <sheets>
    <sheet name="16Jan01" sheetId="1" r:id="rId1"/>
    <sheet name="16Jan02" sheetId="2" r:id="rId2"/>
    <sheet name="16Jan03" sheetId="3" r:id="rId3"/>
    <sheet name="16Mar13" sheetId="5" r:id="rId4"/>
    <sheet name="16Mar14" sheetId="6" r:id="rId5"/>
    <sheet name="16Mar15" sheetId="7" r:id="rId6"/>
    <sheet name="16Mar16" sheetId="8" r:id="rId7"/>
    <sheet name="16Mar17" sheetId="9" r:id="rId8"/>
    <sheet name="16Mar18" sheetId="10" r:id="rId9"/>
    <sheet name="16May12" sheetId="11" r:id="rId10"/>
    <sheet name="16May13" sheetId="12" r:id="rId11"/>
    <sheet name="16May14" sheetId="13" r:id="rId12"/>
    <sheet name="16May15" sheetId="14" r:id="rId13"/>
    <sheet name="16May16" sheetId="15" r:id="rId14"/>
    <sheet name="16May17" sheetId="16" r:id="rId15"/>
    <sheet name="16May18" sheetId="17" r:id="rId16"/>
    <sheet name="16May19" sheetId="18" r:id="rId17"/>
    <sheet name="16May20" sheetId="19" r:id="rId18"/>
    <sheet name="16May21" sheetId="20" r:id="rId19"/>
    <sheet name="16May22" sheetId="21" r:id="rId20"/>
    <sheet name="16May23" sheetId="22" r:id="rId21"/>
    <sheet name="16May24" sheetId="23" r:id="rId22"/>
    <sheet name="16May25" sheetId="24" r:id="rId23"/>
    <sheet name="16May26" sheetId="25" r:id="rId24"/>
    <sheet name="16May27" sheetId="26" r:id="rId25"/>
    <sheet name="16May28" sheetId="27" r:id="rId26"/>
    <sheet name="16May29" sheetId="28" r:id="rId27"/>
    <sheet name="16Jun12" sheetId="29" r:id="rId28"/>
    <sheet name="16Jun13" sheetId="30" r:id="rId29"/>
    <sheet name="16Jun14" sheetId="31" r:id="rId30"/>
    <sheet name="16Jun15" sheetId="32" r:id="rId31"/>
    <sheet name="16Jun16" sheetId="33" r:id="rId32"/>
    <sheet name="16Jun17" sheetId="34" r:id="rId33"/>
    <sheet name="16Jun18" sheetId="35" r:id="rId34"/>
    <sheet name="16Jun19" sheetId="36" r:id="rId35"/>
    <sheet name="16Jun20" sheetId="37" r:id="rId36"/>
    <sheet name="16Jun21" sheetId="38" r:id="rId37"/>
    <sheet name="16Sep11" sheetId="39" r:id="rId38"/>
    <sheet name="16Sep12" sheetId="40" r:id="rId39"/>
    <sheet name="16Sep13" sheetId="41" r:id="rId40"/>
    <sheet name="16Sep14" sheetId="42" r:id="rId41"/>
    <sheet name="16Sep15" sheetId="43" r:id="rId42"/>
    <sheet name="16Sep16" sheetId="44" r:id="rId43"/>
    <sheet name="16Oct08" sheetId="45" r:id="rId44"/>
    <sheet name="16Oct09" sheetId="46" r:id="rId45"/>
    <sheet name="16Oct10" sheetId="47" r:id="rId46"/>
    <sheet name="16Oct11" sheetId="48" r:id="rId47"/>
    <sheet name="16Oct12" sheetId="49" r:id="rId48"/>
    <sheet name="16Nov09" sheetId="51" r:id="rId49"/>
    <sheet name="16Nov10" sheetId="52" r:id="rId50"/>
    <sheet name="16Nov11" sheetId="53" r:id="rId51"/>
    <sheet name="16Nov12" sheetId="54" r:id="rId52"/>
    <sheet name="16Nov13" sheetId="55" r:id="rId53"/>
    <sheet name="16Nov14" sheetId="56" r:id="rId54"/>
    <sheet name="16Nov15" sheetId="57" r:id="rId55"/>
    <sheet name="16Nov16" sheetId="58" r:id="rId56"/>
    <sheet name="16Nov17" sheetId="59" r:id="rId57"/>
    <sheet name="16Nov18" sheetId="60" r:id="rId58"/>
    <sheet name="16Nov19" sheetId="61" r:id="rId59"/>
    <sheet name="16Nov20" sheetId="62" r:id="rId60"/>
    <sheet name="16Nov21" sheetId="63" r:id="rId61"/>
    <sheet name="16Dec17" sheetId="64" r:id="rId62"/>
    <sheet name="16Dec18" sheetId="65" r:id="rId63"/>
    <sheet name="16Dec20" sheetId="67" r:id="rId64"/>
  </sheets>
  <calcPr calcId="15251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H26" i="48" l="1"/>
  <c r="H18" i="46"/>
  <c r="H18" i="45"/>
  <c r="Q23" i="38"/>
  <c r="R23" i="38"/>
  <c r="R14" i="1"/>
  <c r="Q14" i="1"/>
  <c r="R32" i="1"/>
  <c r="Q32" i="1"/>
  <c r="R14" i="2"/>
  <c r="Q14" i="2"/>
  <c r="R38" i="2"/>
  <c r="Q38" i="2"/>
  <c r="R21" i="3"/>
  <c r="Q21" i="3"/>
  <c r="R39" i="3"/>
  <c r="Q39" i="3"/>
  <c r="H34" i="29"/>
  <c r="G34" i="29"/>
  <c r="R26" i="29"/>
  <c r="Q26" i="29"/>
  <c r="R17" i="29"/>
  <c r="Q17" i="29"/>
  <c r="H16" i="29"/>
  <c r="G16" i="29"/>
  <c r="R14" i="29"/>
  <c r="Q14" i="29"/>
  <c r="R41" i="30"/>
  <c r="Q41" i="30"/>
  <c r="H40" i="30"/>
  <c r="G40" i="30"/>
  <c r="R19" i="30"/>
  <c r="Q19" i="30"/>
  <c r="R17" i="30"/>
  <c r="Q17" i="30"/>
  <c r="H16" i="30"/>
  <c r="G16" i="30"/>
  <c r="R14" i="30"/>
  <c r="Q14" i="30"/>
  <c r="R41" i="31"/>
  <c r="Q41" i="31"/>
  <c r="R17" i="31"/>
  <c r="Q17" i="31"/>
  <c r="H44" i="31"/>
  <c r="G44" i="31"/>
  <c r="R19" i="31"/>
  <c r="Q19" i="31"/>
  <c r="H16" i="31"/>
  <c r="G16" i="31"/>
  <c r="R14" i="31"/>
  <c r="Q14" i="31"/>
  <c r="H50" i="32"/>
  <c r="G50" i="32"/>
  <c r="R34" i="32"/>
  <c r="Q34" i="32"/>
  <c r="R17" i="32"/>
  <c r="Q17" i="32"/>
  <c r="H15" i="32"/>
  <c r="G15" i="32"/>
  <c r="R14" i="32"/>
  <c r="Q14" i="32"/>
  <c r="H52" i="33"/>
  <c r="G52" i="33"/>
  <c r="R36" i="33"/>
  <c r="Q36" i="33"/>
  <c r="R17" i="33"/>
  <c r="Q17" i="33"/>
  <c r="H16" i="33"/>
  <c r="G16" i="33"/>
  <c r="R14" i="33"/>
  <c r="Q14" i="33"/>
  <c r="H53" i="34"/>
  <c r="G53" i="34"/>
  <c r="R36" i="34"/>
  <c r="Q36" i="34"/>
  <c r="R17" i="34"/>
  <c r="Q17" i="34"/>
  <c r="H16" i="34"/>
  <c r="G16" i="34"/>
  <c r="R14" i="34"/>
  <c r="Q14" i="34"/>
  <c r="R50" i="35"/>
  <c r="Q50" i="35"/>
  <c r="H17" i="35"/>
  <c r="G17" i="35"/>
  <c r="R16" i="35"/>
  <c r="Q16" i="35"/>
  <c r="R14" i="35"/>
  <c r="Q14" i="35"/>
  <c r="H45" i="36"/>
  <c r="G45" i="36"/>
  <c r="R26" i="36"/>
  <c r="Q26" i="36"/>
  <c r="R17" i="36"/>
  <c r="Q17" i="36"/>
  <c r="H16" i="36"/>
  <c r="G16" i="36"/>
  <c r="R14" i="36"/>
  <c r="Q14" i="36"/>
  <c r="H28" i="37"/>
  <c r="G28" i="37"/>
  <c r="R21" i="37"/>
  <c r="Q21" i="37"/>
  <c r="R17" i="37"/>
  <c r="Q17" i="37"/>
  <c r="H15" i="37"/>
  <c r="G15" i="37"/>
  <c r="R14" i="37"/>
  <c r="Q14" i="37"/>
  <c r="H30" i="38"/>
  <c r="G30" i="38"/>
  <c r="R17" i="38"/>
  <c r="Q17" i="38"/>
  <c r="H16" i="38"/>
  <c r="G16" i="38"/>
  <c r="R14" i="38"/>
  <c r="Q14" i="38"/>
  <c r="R18" i="5"/>
  <c r="Q18" i="5"/>
  <c r="H30" i="5"/>
  <c r="G30" i="5"/>
  <c r="R22" i="6"/>
  <c r="Q22" i="6"/>
  <c r="R14" i="6"/>
  <c r="Q14" i="6"/>
  <c r="R34" i="6"/>
  <c r="Q34" i="6"/>
  <c r="H35" i="6"/>
  <c r="G35" i="6"/>
  <c r="R14" i="7"/>
  <c r="Q14" i="7"/>
  <c r="R37" i="7"/>
  <c r="Q37" i="7"/>
  <c r="H50" i="7"/>
  <c r="G50" i="7"/>
  <c r="H22" i="7"/>
  <c r="G22" i="7"/>
  <c r="R14" i="8"/>
  <c r="Q14" i="8"/>
  <c r="R39" i="8"/>
  <c r="Q39" i="8"/>
  <c r="H54" i="8"/>
  <c r="G54" i="8"/>
  <c r="H23" i="8"/>
  <c r="G23" i="8"/>
  <c r="R34" i="9"/>
  <c r="Q34" i="9"/>
  <c r="H52" i="9"/>
  <c r="G52" i="9"/>
  <c r="H35" i="9"/>
  <c r="G35" i="9"/>
  <c r="Q23" i="10"/>
  <c r="R23" i="10"/>
  <c r="H22" i="10"/>
  <c r="G22" i="10"/>
  <c r="R14" i="11"/>
  <c r="Q14" i="11"/>
  <c r="H16" i="11"/>
  <c r="R14" i="12"/>
  <c r="Q14" i="12"/>
  <c r="R32" i="12"/>
  <c r="Q32" i="12"/>
  <c r="H43" i="12"/>
  <c r="H16" i="12"/>
  <c r="R14" i="13"/>
  <c r="Q14" i="13"/>
  <c r="R28" i="13"/>
  <c r="Q28" i="13"/>
  <c r="R14" i="14"/>
  <c r="Q14" i="14"/>
  <c r="R14" i="15"/>
  <c r="Q14" i="15"/>
  <c r="R35" i="15"/>
  <c r="Q35" i="15"/>
  <c r="R46" i="16"/>
  <c r="Q46" i="16"/>
  <c r="R14" i="16"/>
  <c r="Q14" i="16"/>
  <c r="R14" i="17"/>
  <c r="Q14" i="17"/>
  <c r="R31" i="17"/>
  <c r="Q31" i="17"/>
  <c r="R17" i="17"/>
  <c r="Q17" i="17"/>
  <c r="R18" i="18"/>
  <c r="Q18" i="18"/>
  <c r="R18" i="19"/>
  <c r="Q18" i="19"/>
  <c r="R14" i="20"/>
  <c r="Q14" i="20"/>
  <c r="R25" i="20"/>
  <c r="Q25" i="20"/>
  <c r="R24" i="21"/>
  <c r="Q24" i="21"/>
  <c r="R14" i="21"/>
  <c r="Q14" i="21"/>
  <c r="R22" i="22"/>
  <c r="Q22" i="22"/>
  <c r="R14" i="22"/>
  <c r="Q14" i="22"/>
  <c r="R14" i="23"/>
  <c r="Q14" i="23"/>
  <c r="H38" i="23"/>
  <c r="G38" i="23"/>
  <c r="R23" i="23"/>
  <c r="Q23" i="23"/>
  <c r="H16" i="23"/>
  <c r="G16" i="23"/>
  <c r="R14" i="24"/>
  <c r="Q14" i="24"/>
  <c r="R28" i="24"/>
  <c r="Q28" i="24"/>
  <c r="G35" i="24"/>
  <c r="G16" i="24"/>
  <c r="R24" i="25"/>
  <c r="Q24" i="25"/>
  <c r="R17" i="25"/>
  <c r="Q17" i="25"/>
  <c r="R14" i="25"/>
  <c r="Q14" i="25"/>
  <c r="H31" i="25"/>
  <c r="G31" i="25"/>
  <c r="G16" i="25"/>
  <c r="H16" i="25"/>
  <c r="R34" i="26"/>
  <c r="Q34" i="26"/>
  <c r="H44" i="26"/>
  <c r="G44" i="26"/>
  <c r="H16" i="26"/>
  <c r="R17" i="26"/>
  <c r="Q17" i="26"/>
  <c r="G16" i="26"/>
  <c r="R14" i="26"/>
  <c r="Q14" i="26"/>
  <c r="R33" i="27"/>
  <c r="Q33" i="27"/>
  <c r="Q17" i="27"/>
  <c r="H41" i="27"/>
  <c r="G41" i="27"/>
  <c r="R17" i="27"/>
  <c r="Q14" i="27"/>
  <c r="R14" i="27"/>
  <c r="H16" i="27"/>
  <c r="G16" i="27"/>
  <c r="R27" i="28"/>
  <c r="Q27" i="28"/>
  <c r="H33" i="28"/>
  <c r="G33" i="28"/>
  <c r="R17" i="28"/>
  <c r="Q17" i="28"/>
  <c r="H16" i="28"/>
  <c r="G16" i="28"/>
  <c r="R14" i="28"/>
  <c r="Q14" i="28"/>
</calcChain>
</file>

<file path=xl/sharedStrings.xml><?xml version="1.0" encoding="utf-8"?>
<sst xmlns="http://schemas.openxmlformats.org/spreadsheetml/2006/main" count="23567" uniqueCount="1375">
  <si>
    <t>(arcsec)</t>
  </si>
  <si>
    <t>(km)</t>
  </si>
  <si>
    <t>(km/s)</t>
  </si>
  <si>
    <t>Depth</t>
  </si>
  <si>
    <t>Na Lamp</t>
  </si>
  <si>
    <t>na_01</t>
  </si>
  <si>
    <t>th_42</t>
  </si>
  <si>
    <t>sky_01</t>
  </si>
  <si>
    <t>Sky bkgd</t>
  </si>
  <si>
    <t xml:space="preserve">dec = 0 deg terrestial Na emission </t>
  </si>
  <si>
    <t>Focus at infinity; tunes from last night</t>
  </si>
  <si>
    <t>sky_02</t>
  </si>
  <si>
    <t xml:space="preserve">dec = 0 deg terrestial K emission </t>
  </si>
  <si>
    <t>sky_03</t>
  </si>
  <si>
    <t>sky_04</t>
  </si>
  <si>
    <t>Focus at 3|1</t>
  </si>
  <si>
    <t>sky_05</t>
  </si>
  <si>
    <t xml:space="preserve">Weather: T= 6.8 C, RH~61%, winds 11 mph SSE </t>
  </si>
  <si>
    <t>sky_06</t>
  </si>
  <si>
    <t>sky_07</t>
  </si>
  <si>
    <t>2016 March 15</t>
  </si>
  <si>
    <t>Dec: -2d (~Sun Dec), Not tracking</t>
  </si>
  <si>
    <t>th_08</t>
  </si>
  <si>
    <t>North Port: Trm = 19.6 C, RH = 29.1%; Tgas = 55 F</t>
  </si>
  <si>
    <t>K D1 7699/5 A</t>
  </si>
  <si>
    <t>Th I 7647/5.5 A</t>
  </si>
  <si>
    <t>Focus at 3|0</t>
  </si>
  <si>
    <t>th_04</t>
  </si>
  <si>
    <t>k_05</t>
  </si>
  <si>
    <t>Moon illumination ~57%</t>
  </si>
  <si>
    <t>Aristarchus Limb</t>
  </si>
  <si>
    <t>moon_06</t>
  </si>
  <si>
    <t>-00:57</t>
  </si>
  <si>
    <t>Mons Gruithuisen Limb</t>
  </si>
  <si>
    <t>-00:50</t>
  </si>
  <si>
    <t>moon_22</t>
  </si>
  <si>
    <t>moon_23</t>
  </si>
  <si>
    <t>moon_24</t>
  </si>
  <si>
    <t>-00:42</t>
  </si>
  <si>
    <t>clear onwards</t>
  </si>
  <si>
    <t>moon_25</t>
  </si>
  <si>
    <t>moon_26</t>
  </si>
  <si>
    <t>-00:35</t>
  </si>
  <si>
    <t>-00:28</t>
  </si>
  <si>
    <t>-00:19</t>
  </si>
  <si>
    <t>na_27</t>
  </si>
  <si>
    <t>th_28</t>
  </si>
  <si>
    <t>th_29</t>
  </si>
  <si>
    <t>comp</t>
    <phoneticPr fontId="7" type="noConversion"/>
  </si>
  <si>
    <t>51.6 N</t>
  </si>
  <si>
    <t>Messala</t>
  </si>
  <si>
    <t xml:space="preserve">Weather: T=7.1 C, RH~31%, winds 8 mph SE </t>
  </si>
  <si>
    <t>-04:52</t>
  </si>
  <si>
    <t>-04:45</t>
  </si>
  <si>
    <t>-04:36</t>
  </si>
  <si>
    <t>obj</t>
  </si>
  <si>
    <t>-04:26</t>
  </si>
  <si>
    <t>-04:18</t>
  </si>
  <si>
    <t>-04:10</t>
  </si>
  <si>
    <t>-04:03</t>
  </si>
  <si>
    <t>moon_15</t>
  </si>
  <si>
    <t>FOV at field lens edge (S)</t>
  </si>
  <si>
    <t>-03:55</t>
  </si>
  <si>
    <t>-03:49</t>
  </si>
  <si>
    <t>-03:42</t>
  </si>
  <si>
    <t>-03:27</t>
  </si>
  <si>
    <t>-03:20</t>
  </si>
  <si>
    <t>-03:12</t>
  </si>
  <si>
    <t>-03:06</t>
  </si>
  <si>
    <t>th_23</t>
  </si>
  <si>
    <t>L4</t>
  </si>
  <si>
    <t>Baseline Clamp On</t>
  </si>
  <si>
    <t>f = 30"</t>
  </si>
  <si>
    <t>f = 750 mm</t>
  </si>
  <si>
    <t>f = 308 mm</t>
  </si>
  <si>
    <t>f = 200 mm</t>
  </si>
  <si>
    <t>d = 6"</t>
  </si>
  <si>
    <t>th_41</t>
  </si>
  <si>
    <t>Trm = 17.0 C, RH = 19.6%; Tgas = 56 F</t>
  </si>
  <si>
    <t>k_24</t>
  </si>
  <si>
    <t>01:53</t>
  </si>
  <si>
    <t>02:00</t>
  </si>
  <si>
    <t>02:16</t>
  </si>
  <si>
    <t>02:23</t>
  </si>
  <si>
    <t>02:31</t>
  </si>
  <si>
    <t>02:37</t>
  </si>
  <si>
    <t>02:44</t>
  </si>
  <si>
    <t>02:51</t>
  </si>
  <si>
    <t>03:01</t>
  </si>
  <si>
    <t>03:13</t>
  </si>
  <si>
    <t>03:20</t>
  </si>
  <si>
    <t>03:26</t>
  </si>
  <si>
    <t>Weather: T= 11 C, RH~32%, winds 13 mph WNW, clear</t>
  </si>
  <si>
    <t>Trm = 16.8 C, RH = 20.4%; Tgas = 56 F</t>
  </si>
  <si>
    <t>Observers:  Mierkiewicz, Kuruppuaratchi</t>
  </si>
  <si>
    <t>Moon illumination ~38%</t>
  </si>
  <si>
    <t>North Port: Trm = 13.2 C, RH = 22.7%; Tgas = 45 F</t>
  </si>
  <si>
    <t>North Port: Trm = 13.8 C, RH = 35.7%; Tgas = 48.5 F</t>
  </si>
  <si>
    <t>na_08</t>
  </si>
  <si>
    <t>th_09</t>
  </si>
  <si>
    <t>th_10</t>
  </si>
  <si>
    <t>k_11</t>
  </si>
  <si>
    <t>th_12</t>
  </si>
  <si>
    <t>-04:33</t>
  </si>
  <si>
    <t>-04:19</t>
  </si>
  <si>
    <t>-04:12</t>
  </si>
  <si>
    <t>-04:01</t>
  </si>
  <si>
    <t>-03:52</t>
  </si>
  <si>
    <t>-03:46</t>
  </si>
  <si>
    <t>FOV Location</t>
  </si>
  <si>
    <t>RA</t>
  </si>
  <si>
    <t>DEC</t>
  </si>
  <si>
    <t>Azimuth</t>
  </si>
  <si>
    <t>Elevation</t>
  </si>
  <si>
    <t>Surface</t>
  </si>
  <si>
    <t>Illuminated</t>
  </si>
  <si>
    <t>Diameter</t>
  </si>
  <si>
    <t>Observer: Sub -</t>
  </si>
  <si>
    <t>Solar:  Sub-</t>
  </si>
  <si>
    <t>r</t>
  </si>
  <si>
    <t>rdot</t>
  </si>
  <si>
    <t>59.9 E</t>
  </si>
  <si>
    <t>39.2 N</t>
  </si>
  <si>
    <t>Janssen</t>
  </si>
  <si>
    <t>Apollonius</t>
  </si>
  <si>
    <t>Crater</t>
    <phoneticPr fontId="7" type="noConversion"/>
  </si>
  <si>
    <t>Crater</t>
    <phoneticPr fontId="7" type="noConversion"/>
  </si>
  <si>
    <t>Crater</t>
    <phoneticPr fontId="7" type="noConversion"/>
  </si>
  <si>
    <t>Crater</t>
    <phoneticPr fontId="7" type="noConversion"/>
  </si>
  <si>
    <t>Aper W</t>
  </si>
  <si>
    <t>Crater</t>
    <phoneticPr fontId="7" type="noConversion"/>
  </si>
  <si>
    <t>Aper N</t>
  </si>
  <si>
    <t>Edge N</t>
  </si>
  <si>
    <t>Aper S</t>
  </si>
  <si>
    <t>Aper E</t>
  </si>
  <si>
    <t>Limb E</t>
    <phoneticPr fontId="7" type="noConversion"/>
  </si>
  <si>
    <t>Mons Gruithuisen</t>
    <phoneticPr fontId="7" type="noConversion"/>
  </si>
  <si>
    <t>NSO - McMath-Pierce Telescope Main at North Port</t>
  </si>
  <si>
    <t>Dual Etalon Fabry-Perot:  Master (A) = 4 mm; Slave (B) = 1.76 mm</t>
  </si>
  <si>
    <t>System Configuration: Andor 912</t>
  </si>
  <si>
    <t>FOV at field lens edge (E)</t>
  </si>
  <si>
    <t xml:space="preserve">Weather: T= 5 C, RH~38%, winds 9 mph NNW </t>
  </si>
  <si>
    <t>Messala Limb</t>
  </si>
  <si>
    <t>th_13</t>
  </si>
  <si>
    <t>Sky Background</t>
  </si>
  <si>
    <t>sky_14</t>
  </si>
  <si>
    <t>1 hour E of Moon, tracking off</t>
  </si>
  <si>
    <t>na_15</t>
  </si>
  <si>
    <t>th_16</t>
  </si>
  <si>
    <t>T = 15.7 C, RH ~17.7%</t>
  </si>
  <si>
    <t>th_17</t>
  </si>
  <si>
    <t>Weather: T= 7 C, RH~21%, winds 8 mph NW</t>
  </si>
  <si>
    <t>2016 March 13</t>
  </si>
  <si>
    <t>2016 March 14</t>
  </si>
  <si>
    <t>Weather: T=3.7 C, RH~39%, winds 15 mph SE high thin clouds</t>
  </si>
  <si>
    <t>-03:58</t>
  </si>
  <si>
    <t>moon_08</t>
  </si>
  <si>
    <t>Grimaldi Limb</t>
  </si>
  <si>
    <t>moon_09</t>
  </si>
  <si>
    <t>-03:51</t>
  </si>
  <si>
    <t>moon_10</t>
  </si>
  <si>
    <t>Vieta Limb</t>
  </si>
  <si>
    <t>-03:35</t>
  </si>
  <si>
    <t>moon_11</t>
  </si>
  <si>
    <t>-03:28</t>
  </si>
  <si>
    <t>-03:21</t>
  </si>
  <si>
    <t>moon_12</t>
  </si>
  <si>
    <t>moon_13</t>
  </si>
  <si>
    <t>-03:13</t>
  </si>
  <si>
    <t>Tycho Limb</t>
  </si>
  <si>
    <t>moon_14</t>
  </si>
  <si>
    <t>-03:01</t>
  </si>
  <si>
    <t>FOV at limb (S)</t>
  </si>
  <si>
    <t>Altitude (km)</t>
  </si>
  <si>
    <t>(dd.dddd)</t>
  </si>
  <si>
    <t>(deg)</t>
  </si>
  <si>
    <t>LST</t>
  </si>
  <si>
    <t>AM</t>
  </si>
  <si>
    <t>Mv</t>
  </si>
  <si>
    <t>Brightness</t>
  </si>
  <si>
    <t>Fraction</t>
  </si>
  <si>
    <t>K HC lamp</t>
  </si>
  <si>
    <t>Trm = 16.5 C, RH = 20.7%</t>
  </si>
  <si>
    <t xml:space="preserve">Weather: T=  58.1F, RH~ 12%, winds ~  51 mph ,S      </t>
  </si>
  <si>
    <t>Moon illumination ~  74%</t>
  </si>
  <si>
    <t>North Port: Trm =  18.4C, RH =17.9%; Tgas = 60 F</t>
  </si>
  <si>
    <t>FOV at Central Highlands, adjusted collimation</t>
  </si>
  <si>
    <t>th_19</t>
  </si>
  <si>
    <t>th_35</t>
  </si>
  <si>
    <t>na_02</t>
  </si>
  <si>
    <t>Dec: 0, HA:0 Not Tracking</t>
  </si>
  <si>
    <t>North Port: Trm = 18.3 C, RH =22.3%; Tgas =  60 F</t>
  </si>
  <si>
    <t>sky_09</t>
  </si>
  <si>
    <t>sky_10</t>
  </si>
  <si>
    <t>Moon illumination ~44.5%</t>
  </si>
  <si>
    <t>FOV at Limb (W)</t>
  </si>
  <si>
    <t>Atlas Limb</t>
  </si>
  <si>
    <t>FOV at Limb (N)</t>
  </si>
  <si>
    <t>Janssen Limb</t>
  </si>
  <si>
    <t>FOV at 28 sec W of limb</t>
  </si>
  <si>
    <t>Adjusted collimation on the moon</t>
  </si>
  <si>
    <t>Weather: T= 8.8 C, RH~57%, winds 12 mph NW, clear</t>
  </si>
  <si>
    <t>sky_34</t>
  </si>
  <si>
    <t>na_35</t>
  </si>
  <si>
    <t>T = 16.6 C, RH = ~31%</t>
  </si>
  <si>
    <t>th_36</t>
  </si>
  <si>
    <t>H-alpha</t>
  </si>
  <si>
    <t>Telescope lens</t>
  </si>
  <si>
    <t>6" dia. F/5</t>
  </si>
  <si>
    <t>A: Master</t>
  </si>
  <si>
    <t>4.00 mm</t>
  </si>
  <si>
    <t>Field lens</t>
  </si>
  <si>
    <t>B:  Slave</t>
  </si>
  <si>
    <t>1.76 mm</t>
  </si>
  <si>
    <t>FP collimator</t>
  </si>
  <si>
    <t>Notes:</t>
  </si>
  <si>
    <t>Ar I</t>
  </si>
  <si>
    <t>Grimaldi</t>
  </si>
  <si>
    <t>68.3 W</t>
  </si>
  <si>
    <t>5.5 S</t>
  </si>
  <si>
    <t>Langrenus</t>
  </si>
  <si>
    <t>61.1 E</t>
  </si>
  <si>
    <t>8.9 S</t>
  </si>
  <si>
    <t>Na D2</t>
  </si>
  <si>
    <t>Aristarchus</t>
  </si>
  <si>
    <t>47.4 W</t>
  </si>
  <si>
    <t>23.7 N</t>
  </si>
  <si>
    <t>Taruntius</t>
  </si>
  <si>
    <t>46.5 E</t>
  </si>
  <si>
    <t>5.6 N</t>
  </si>
  <si>
    <t>Th I (Na)</t>
  </si>
  <si>
    <t>5891.451</t>
  </si>
  <si>
    <t>Copernicus</t>
  </si>
  <si>
    <t>20.0 W</t>
  </si>
  <si>
    <t>9.7 N</t>
  </si>
  <si>
    <t>Petavinus</t>
  </si>
  <si>
    <t>60.4 E</t>
  </si>
  <si>
    <t>Th I (K)</t>
  </si>
  <si>
    <t>Tycho</t>
  </si>
  <si>
    <t>11.1 W</t>
  </si>
  <si>
    <t>43.4 S</t>
  </si>
  <si>
    <t>Cleomedes</t>
  </si>
  <si>
    <t>55.5 E</t>
  </si>
  <si>
    <t>27.7 N</t>
  </si>
  <si>
    <t>K I D1</t>
  </si>
  <si>
    <t>Plato</t>
  </si>
  <si>
    <t>9.3 W</t>
  </si>
  <si>
    <t>T=13.2 C, RH~22.7%</t>
  </si>
  <si>
    <t>2016 March 16</t>
  </si>
  <si>
    <t>2016 March 17</t>
  </si>
  <si>
    <t>North Port: Trm = 16.9 C, RH = 16.3%; Tgas = 56 F</t>
  </si>
  <si>
    <t>Weather: T= 12.3 C, RH~17.5%, winds 12 mph N, clear</t>
  </si>
  <si>
    <t>Moon illumination ~65%</t>
  </si>
  <si>
    <t>Moon Center</t>
  </si>
  <si>
    <t>FOV at Central Highlands</t>
  </si>
  <si>
    <t>sky_36</t>
  </si>
  <si>
    <t>Trm = 16.5 C, RH = 16.2%; Tgas = 57 F</t>
  </si>
  <si>
    <t xml:space="preserve">focus at infinity  cardboard mounted diffuser  </t>
  </si>
  <si>
    <t>th_24</t>
  </si>
  <si>
    <t>-02:39</t>
  </si>
  <si>
    <t>-02:32</t>
  </si>
  <si>
    <t>d = 50.8 mm</t>
  </si>
  <si>
    <t>d = 59 mm</t>
  </si>
  <si>
    <t>f/4</t>
  </si>
  <si>
    <t>Observers:  Oliversen, Rosborough</t>
  </si>
  <si>
    <t>Shift Speed = 44.975; Read Rate = 50 kHz; T(camera) = -80 C, water cooled</t>
  </si>
  <si>
    <t>FITS unsigned 16-bit image</t>
  </si>
  <si>
    <t>L1</t>
  </si>
  <si>
    <t>L2</t>
  </si>
  <si>
    <t>L3</t>
  </si>
  <si>
    <t>Local</t>
    <phoneticPr fontId="7" type="noConversion"/>
  </si>
  <si>
    <t>Time</t>
    <phoneticPr fontId="7" type="noConversion"/>
  </si>
  <si>
    <t>Fit</t>
    <phoneticPr fontId="7" type="noConversion"/>
  </si>
  <si>
    <t>Quality</t>
    <phoneticPr fontId="7" type="noConversion"/>
  </si>
  <si>
    <t>FOV at 40 min W of moon center</t>
  </si>
  <si>
    <t>00:48</t>
  </si>
  <si>
    <t>00:26</t>
  </si>
  <si>
    <t>00:33</t>
  </si>
  <si>
    <t>Th-Ar HC Lamp</t>
  </si>
  <si>
    <t>16 mA</t>
  </si>
  <si>
    <t>Th-Ne HC lamp</t>
  </si>
  <si>
    <t>Std Config - Reduced ring</t>
  </si>
  <si>
    <t>th_06</t>
  </si>
  <si>
    <t>Th 4x fainter than Th-Ar spectra but no other lines</t>
  </si>
  <si>
    <t>Moon illumination ~99.6%</t>
  </si>
  <si>
    <t>Central Highlands</t>
  </si>
  <si>
    <t>16 mA: Th lines too weak, too many Ne lines</t>
  </si>
  <si>
    <t>FOV at Limb (E)</t>
  </si>
  <si>
    <t>North Port: Trm =  17.4 C, RH = 28.9 %; Tgas = 58 F</t>
  </si>
  <si>
    <t>Weather: T= 62.6 F, RH~ 25%, winds ~ 11 mph NW , high clouds</t>
  </si>
  <si>
    <t>Moon illumination ~35%</t>
  </si>
  <si>
    <t>moon center</t>
  </si>
  <si>
    <t>-03:38</t>
  </si>
  <si>
    <t>-03:31</t>
  </si>
  <si>
    <t>-03:23</t>
  </si>
  <si>
    <t>Scheiner Limb</t>
  </si>
  <si>
    <t>Mare E of Plato</t>
  </si>
  <si>
    <t>th_25</t>
  </si>
  <si>
    <t>-02:48</t>
  </si>
  <si>
    <t>-02:41</t>
  </si>
  <si>
    <t>-02:35</t>
  </si>
  <si>
    <t>-02:27</t>
  </si>
  <si>
    <t>-02:20</t>
  </si>
  <si>
    <t>-02:16</t>
  </si>
  <si>
    <t>-02:09</t>
  </si>
  <si>
    <t>-01:57</t>
  </si>
  <si>
    <t>-01:43</t>
  </si>
  <si>
    <t>sky_37</t>
  </si>
  <si>
    <t>na_38</t>
  </si>
  <si>
    <t>th_39</t>
  </si>
  <si>
    <t>th_40</t>
  </si>
  <si>
    <t>-00:49</t>
  </si>
  <si>
    <t>delta</t>
  </si>
  <si>
    <t>deldot</t>
  </si>
  <si>
    <t>S-O-T</t>
  </si>
  <si>
    <t>L/T</t>
  </si>
  <si>
    <t>S-T-O</t>
  </si>
  <si>
    <t>Line</t>
  </si>
  <si>
    <t>Object</t>
  </si>
  <si>
    <t>File</t>
  </si>
  <si>
    <t>(UT)</t>
  </si>
  <si>
    <t>(hh:mm)</t>
  </si>
  <si>
    <t>(sec)</t>
  </si>
  <si>
    <t>Filter</t>
  </si>
  <si>
    <t>A (torr)</t>
  </si>
  <si>
    <t>B (torr)</t>
  </si>
  <si>
    <t>Comments #1</t>
  </si>
  <si>
    <t>Type</t>
  </si>
  <si>
    <t>Arcsec</t>
  </si>
  <si>
    <t>(Primary Å)</t>
  </si>
  <si>
    <t>Comment #2</t>
  </si>
  <si>
    <t>Cntr X</t>
  </si>
  <si>
    <t>Cntr Y</t>
  </si>
  <si>
    <t>&lt;Xcntr&gt;</t>
  </si>
  <si>
    <t>&lt;Ycntr&gt;</t>
  </si>
  <si>
    <t>Crater</t>
  </si>
  <si>
    <t>E/W Dist</t>
    <phoneticPr fontId="0" type="noConversion"/>
  </si>
  <si>
    <t>N/S Dist</t>
    <phoneticPr fontId="0" type="noConversion"/>
  </si>
  <si>
    <t>Origin</t>
    <phoneticPr fontId="0" type="noConversion"/>
  </si>
  <si>
    <t>Longitude</t>
  </si>
  <si>
    <t>Latitude</t>
  </si>
  <si>
    <t>-04:06</t>
  </si>
  <si>
    <t>FOV at limb (W)</t>
  </si>
  <si>
    <t>Focus at 3|0, Trm = 19C, RH~25.6%</t>
  </si>
  <si>
    <t>Moon illumination ~ 55 %</t>
  </si>
  <si>
    <t xml:space="preserve">Weather: T= 67.5 F, RH~28 %, winds ~9  mph SW, some clouds on the horizon    </t>
  </si>
  <si>
    <t>North Port: Trm =  19 C, RH =25.6%; Tgas = 60 F</t>
  </si>
  <si>
    <t>na_30</t>
  </si>
  <si>
    <t>FOV at Field Lens Edge (W), clouds</t>
  </si>
  <si>
    <t>Focus not changed, whoops</t>
  </si>
  <si>
    <t>North Port: Trm = 17.0 C, RH = 20.1%; Tgas = 51.5 F</t>
  </si>
  <si>
    <t>Twilight Sky</t>
  </si>
  <si>
    <t>clouds onwards, the ones that look like cotton balls</t>
  </si>
  <si>
    <t>th_15</t>
  </si>
  <si>
    <t>Na D2 5890/4 A</t>
  </si>
  <si>
    <t>Std Config - Lamp off ceiling card</t>
  </si>
  <si>
    <t>Comp</t>
  </si>
  <si>
    <t>Focus at infinity</t>
  </si>
  <si>
    <t>North Port: Trm = 13.4 C, RH = 25.7%; Tgas = 43 F</t>
  </si>
  <si>
    <t>Th_Ar HC Lamp</t>
  </si>
  <si>
    <t>Std Config - HC over Entr Aperture</t>
  </si>
  <si>
    <t>th_02</t>
  </si>
  <si>
    <t>th_03</t>
  </si>
  <si>
    <t>Std Config - reduced ring</t>
  </si>
  <si>
    <t>na_23</t>
  </si>
  <si>
    <t>focus at infinity</t>
  </si>
  <si>
    <t>-02:58</t>
  </si>
  <si>
    <t>-02:49</t>
  </si>
  <si>
    <t>-02:40</t>
  </si>
  <si>
    <t>-02:33</t>
  </si>
  <si>
    <t>na_17</t>
  </si>
  <si>
    <t>FOV at Field Lens Edge (E)</t>
  </si>
  <si>
    <t>-00:48</t>
  </si>
  <si>
    <t>-00:33</t>
  </si>
  <si>
    <t>-00:24</t>
  </si>
  <si>
    <t>-00:15</t>
  </si>
  <si>
    <t>Weather: T= 10.7 C, RH~37.6%, winds 31.5 mph SSW</t>
  </si>
  <si>
    <t>-00:07</t>
  </si>
  <si>
    <t>no diffuser, focus at infinity</t>
  </si>
  <si>
    <t>Trm = 18.7 C, RH = 23%</t>
  </si>
  <si>
    <t>T=10.5 C, RH=38.7%, 20.8 mph winds SSW</t>
  </si>
  <si>
    <t>2016 May 25</t>
  </si>
  <si>
    <t xml:space="preserve">Weather: T= 12.3 C, RH~53 %, winds ~ 22  mph ,SSW, clear      </t>
  </si>
  <si>
    <t>Moon illumination ~ 82%</t>
  </si>
  <si>
    <t>FOV at Field Lens Edge (N)</t>
  </si>
  <si>
    <t>th_31</t>
  </si>
  <si>
    <t>th_32</t>
  </si>
  <si>
    <t>Trm = 18.1, RH ~35.5%</t>
  </si>
  <si>
    <t>moon_39</t>
  </si>
  <si>
    <t>moon_40</t>
  </si>
  <si>
    <t>moon_41</t>
  </si>
  <si>
    <t>moon_42</t>
  </si>
  <si>
    <t>moon_43</t>
  </si>
  <si>
    <t>th_37</t>
  </si>
  <si>
    <t>Dec: -2 (~Sun's Dec), Not Tracking</t>
  </si>
  <si>
    <t>Moon illumination ~55%</t>
  </si>
  <si>
    <t>sky_08</t>
  </si>
  <si>
    <t>North Port: Trm = 16.7 C, RH = 20.5%; Tgas = 54 F</t>
  </si>
  <si>
    <t>th_11</t>
  </si>
  <si>
    <t>k_12</t>
  </si>
  <si>
    <t>CCD camera lens</t>
  </si>
  <si>
    <t xml:space="preserve">Filters </t>
  </si>
  <si>
    <t>Na D2 5890/4 A (589.0/0.4 nm)</t>
  </si>
  <si>
    <t>ANDV11321 589.0/0.4nm</t>
  </si>
  <si>
    <t>H-alpha 6563/5.5 A (656.3/0.55 nm)</t>
  </si>
  <si>
    <t>ANDV13296 656.3/0.55nm</t>
  </si>
  <si>
    <t>Th I 7647/5.5 A (K: 764.7/0.55 nm)</t>
  </si>
  <si>
    <t>ANDV13404 764.7/0.55nm</t>
  </si>
  <si>
    <t>K D1 7699/5 A (769.9/0.55 nm)</t>
  </si>
  <si>
    <t>ANDV 13173 769.9/0.55nm</t>
  </si>
  <si>
    <t xml:space="preserve">cardboard mounted diffuser  </t>
  </si>
  <si>
    <t>cirrus clouds</t>
  </si>
  <si>
    <t>-05:10</t>
  </si>
  <si>
    <t>-05:00</t>
  </si>
  <si>
    <t>Lunar Sodium &amp; Potassium Observations</t>
  </si>
  <si>
    <t>2016 May 19</t>
  </si>
  <si>
    <t>Observers:  Oliversen, Lupie</t>
  </si>
  <si>
    <t>Weather: T= 11.2 C, RH~35%, winds 5 mph NW</t>
  </si>
  <si>
    <t>North Port: Trm = 17.9 C, RH = 38.1%; Tgas = 58 F</t>
  </si>
  <si>
    <t>Moon illumination ~94%</t>
  </si>
  <si>
    <t>Weather: T= 11.6 C, RH~57%, winds 7.8 mph N, clear</t>
  </si>
  <si>
    <t>Tycho_Limb</t>
  </si>
  <si>
    <t>FOV at Field Lens Edge (S)</t>
  </si>
  <si>
    <t>na_37</t>
  </si>
  <si>
    <t>th_38</t>
  </si>
  <si>
    <t>Weather: T= 12.1 C, RH~19%, winds 9 mph NW, clear</t>
  </si>
  <si>
    <t>2016 March 18</t>
  </si>
  <si>
    <t>-02:25</t>
  </si>
  <si>
    <t>moon_27</t>
  </si>
  <si>
    <t>Telescope focus = NA</t>
  </si>
  <si>
    <t xml:space="preserve"> </t>
  </si>
  <si>
    <t>Entrance Aperture = 2'</t>
  </si>
  <si>
    <t>Time</t>
  </si>
  <si>
    <t>HA</t>
  </si>
  <si>
    <t>Expo</t>
  </si>
  <si>
    <t>Pressure</t>
  </si>
  <si>
    <t>Image</t>
  </si>
  <si>
    <t>Gain</t>
  </si>
  <si>
    <t>FOV</t>
  </si>
  <si>
    <t>Wavelength</t>
  </si>
  <si>
    <t>Fabry-Perot</t>
  </si>
  <si>
    <t>Fabry-Perot (ave)</t>
  </si>
  <si>
    <t>Offset</t>
  </si>
  <si>
    <t>-01:14</t>
  </si>
  <si>
    <t>-01:07</t>
  </si>
  <si>
    <t>na_40</t>
  </si>
  <si>
    <t>-00:18</t>
  </si>
  <si>
    <t>Sky Bkgd</t>
  </si>
  <si>
    <t>sky_39</t>
  </si>
  <si>
    <t>00:41</t>
  </si>
  <si>
    <t>-01:22</t>
  </si>
  <si>
    <t>00:09</t>
  </si>
  <si>
    <t>00:16</t>
  </si>
  <si>
    <t>E because of terminator</t>
  </si>
  <si>
    <t>-04:08</t>
  </si>
  <si>
    <t>-04:02</t>
  </si>
  <si>
    <t>-03:53</t>
  </si>
  <si>
    <t>-03:39</t>
  </si>
  <si>
    <t>-03:10</t>
  </si>
  <si>
    <t>-03:04</t>
  </si>
  <si>
    <t>-02:47</t>
  </si>
  <si>
    <t>Trm=18.5 C RH~21.9%</t>
  </si>
  <si>
    <t>-01:53</t>
  </si>
  <si>
    <t>-01:38</t>
  </si>
  <si>
    <t>-01:23</t>
  </si>
  <si>
    <t>T=10.2 C RH~35%</t>
  </si>
  <si>
    <t>-01:00</t>
  </si>
  <si>
    <t>-00:52</t>
  </si>
  <si>
    <t>Trm=18.5 C RH~22.3%</t>
  </si>
  <si>
    <t xml:space="preserve"> T = 10 C, RH = 34.5%, Winds 12 mph N</t>
  </si>
  <si>
    <t>North Port: Trm = 18.6 C, RH = 22.5%; Tgas = 58 F</t>
  </si>
  <si>
    <t>set B-pres w/del_P -85 torr from Th (K) tune</t>
  </si>
  <si>
    <t>Weather: T= 12.9 C, RH~51%, winds 30 mph WNW, clear w/ dust</t>
  </si>
  <si>
    <t>T = 18.6 C, RH ~34.5%</t>
  </si>
  <si>
    <t>North Port: Trm = 18.6 C, RH = 34.5%; Tgas = 59 F</t>
  </si>
  <si>
    <t>Trm = 18.1 C, RH ~ 34.5%</t>
  </si>
  <si>
    <t>Trm = 18.3 C, RH~22.3%</t>
  </si>
  <si>
    <t>Trm = 17.9 C, RH~41.7%</t>
  </si>
  <si>
    <t>Vieta</t>
  </si>
  <si>
    <t>cloudy</t>
  </si>
  <si>
    <t>k_04</t>
  </si>
  <si>
    <t>th_05</t>
  </si>
  <si>
    <t>Focus at 3|0, Trm = 18.2 C, RH~ 26 %</t>
  </si>
  <si>
    <t>Fov at ~ central highlands</t>
  </si>
  <si>
    <t xml:space="preserve">Weather: T= 68.9 F, RH~ 13%, winds ~ 15.5 mph SW, clear with wispy clouds on horizon   </t>
  </si>
  <si>
    <t>Observers:  Oliversen, Gallant</t>
  </si>
  <si>
    <t>North Port: Trm = 16.5 C, RH = 21.0%; Tgas = 50 F</t>
  </si>
  <si>
    <t>Moon illumination ~21%</t>
  </si>
  <si>
    <t>k_02</t>
  </si>
  <si>
    <t>moon_03</t>
  </si>
  <si>
    <t>Langrenus Limb</t>
  </si>
  <si>
    <t>moon_04</t>
  </si>
  <si>
    <t>Cleomedes Limb</t>
  </si>
  <si>
    <t>moon_05</t>
  </si>
  <si>
    <t>FOV at field lens edge (W)</t>
  </si>
  <si>
    <t>FOV at limb (E)</t>
  </si>
  <si>
    <t>Obj</t>
  </si>
  <si>
    <t>-04:17</t>
  </si>
  <si>
    <t>moon_07</t>
  </si>
  <si>
    <t>FOV at Limb (W), clouds</t>
  </si>
  <si>
    <t>sky_28</t>
  </si>
  <si>
    <t>th_30</t>
  </si>
  <si>
    <t>na_31</t>
  </si>
  <si>
    <t>Petavius Limb</t>
  </si>
  <si>
    <t>2016 May 16</t>
  </si>
  <si>
    <t>Focus at infinity, Trm = 18.2 C, RH~24.6%</t>
  </si>
  <si>
    <t>-04:38</t>
  </si>
  <si>
    <t>-04:30</t>
  </si>
  <si>
    <t>-04:23</t>
  </si>
  <si>
    <t>-04:15</t>
  </si>
  <si>
    <t>-04:07</t>
  </si>
  <si>
    <t xml:space="preserve"> T = 12.6 C, RH = 32%, Winds 17 mph S</t>
  </si>
  <si>
    <t>Trm = 19.2, RH = 22.1%</t>
  </si>
  <si>
    <t>-03:36</t>
  </si>
  <si>
    <t>-03:29</t>
  </si>
  <si>
    <t>-03:15</t>
  </si>
  <si>
    <t>-03:08</t>
  </si>
  <si>
    <t>na_21</t>
  </si>
  <si>
    <t>Trm = 19.1, RH = 21.4%</t>
  </si>
  <si>
    <t>Trm = 18.6 C, RH~ 29.7%</t>
  </si>
  <si>
    <t>th_14</t>
  </si>
  <si>
    <t>FOV at Field Lens Edge (W), sky cleared up</t>
  </si>
  <si>
    <t>k_07</t>
  </si>
  <si>
    <t>moon_16</t>
  </si>
  <si>
    <t>-01:35</t>
  </si>
  <si>
    <t>Plato Limb</t>
  </si>
  <si>
    <t>moon_17</t>
  </si>
  <si>
    <t>FOV at limb (N)</t>
  </si>
  <si>
    <t>-01:27</t>
  </si>
  <si>
    <t>moon_18</t>
  </si>
  <si>
    <t>-01:21</t>
  </si>
  <si>
    <t>sirius clouds, near terminator</t>
  </si>
  <si>
    <t>moon_19</t>
  </si>
  <si>
    <t>-01:11</t>
  </si>
  <si>
    <t>moon_20</t>
  </si>
  <si>
    <t>near terminator</t>
  </si>
  <si>
    <t>-01:04</t>
  </si>
  <si>
    <t>moon_21</t>
  </si>
  <si>
    <t>th_21</t>
  </si>
  <si>
    <t>th_22</t>
  </si>
  <si>
    <t>Focus at Infinity</t>
  </si>
  <si>
    <t xml:space="preserve"> T = 11.5 C, RH = 29%, Winds 17.5 mph SSE</t>
  </si>
  <si>
    <t>(ddd.dddd)</t>
  </si>
  <si>
    <t>2016 May 17</t>
  </si>
  <si>
    <t>2016 May 18</t>
  </si>
  <si>
    <t>00:07</t>
  </si>
  <si>
    <t>00:20</t>
  </si>
  <si>
    <t>00:30</t>
  </si>
  <si>
    <t>00:40</t>
  </si>
  <si>
    <t>00:51</t>
  </si>
  <si>
    <t>01:01</t>
  </si>
  <si>
    <t>01:14</t>
  </si>
  <si>
    <t>01:28</t>
  </si>
  <si>
    <t>01:37</t>
  </si>
  <si>
    <t>Trm = 17.9 C, RH = 33.4%</t>
  </si>
  <si>
    <t xml:space="preserve">T=10.2 C, RH=55%, 30 mph winds W </t>
  </si>
  <si>
    <t>2016 May 23</t>
  </si>
  <si>
    <t>Observers:  Oliversen, Gallant, Rosborough</t>
  </si>
  <si>
    <t>North Port: Trm = 19 C, RH = 24.3%; Tgas = 58 F</t>
  </si>
  <si>
    <t>Weather: T= 12.2 C, RH~44%, winds 19 mph W</t>
  </si>
  <si>
    <t>Moon illumination ~88.5%</t>
  </si>
  <si>
    <t>-01:49</t>
  </si>
  <si>
    <t>-01:36</t>
  </si>
  <si>
    <t>-01:26</t>
  </si>
  <si>
    <t>-01:20</t>
  </si>
  <si>
    <t>delete, wrong focus</t>
  </si>
  <si>
    <t>-00:37</t>
  </si>
  <si>
    <t>-00:30</t>
  </si>
  <si>
    <t>-00:22</t>
  </si>
  <si>
    <t>Trm=19 C, RH=22%</t>
  </si>
  <si>
    <t>moon_44</t>
  </si>
  <si>
    <t>moon_45</t>
  </si>
  <si>
    <t>moon_46</t>
  </si>
  <si>
    <t>moon_47</t>
  </si>
  <si>
    <t>moon_48</t>
  </si>
  <si>
    <t>moon_49</t>
  </si>
  <si>
    <t>moon_50</t>
  </si>
  <si>
    <t>sky_51</t>
  </si>
  <si>
    <t>th_52</t>
  </si>
  <si>
    <t>th_53</t>
  </si>
  <si>
    <t>na_54</t>
  </si>
  <si>
    <t>Trm =18.0 , RH ~40.5%</t>
  </si>
  <si>
    <t>Moon illumination ~%</t>
  </si>
  <si>
    <t>Weather: T= 10.4 C, RH~24%, winds 18 mph N, clear</t>
  </si>
  <si>
    <t>Apollonius Limb</t>
  </si>
  <si>
    <t>FOV at Limb (S)</t>
  </si>
  <si>
    <t>Not saved, retaken</t>
  </si>
  <si>
    <t>th_26</t>
  </si>
  <si>
    <t>Moon Dec</t>
  </si>
  <si>
    <t>sky_38</t>
  </si>
  <si>
    <t>na_39</t>
  </si>
  <si>
    <t>Std Config - Reduced Ring</t>
  </si>
  <si>
    <t>Trm=16.4 C, RH=~14.6%, Tgas=54 C</t>
  </si>
  <si>
    <t>Trm=18.1C, RH~38.1%</t>
  </si>
  <si>
    <t>na_28</t>
  </si>
  <si>
    <t>Tout=10.4 C, RH=66%; Winds 7 mph (S)</t>
  </si>
  <si>
    <t>Trm = 18.3, RH = 23.1%</t>
  </si>
  <si>
    <t>2016 May 27</t>
  </si>
  <si>
    <t>North Port: Trm = 18.6 C, RH = 22.5%; Tgas = 57 F</t>
  </si>
  <si>
    <t>North Port: Trm = 18.7 C, RH = 18.3%; Tgas = 58 F</t>
  </si>
  <si>
    <t>Weather: T= 10 C, RH~26%, winds 30 mph S</t>
  </si>
  <si>
    <t>Moon illumination ~81%</t>
  </si>
  <si>
    <t>-03:11</t>
  </si>
  <si>
    <t>-02:57</t>
  </si>
  <si>
    <t>-02:50</t>
  </si>
  <si>
    <t>-02:30</t>
  </si>
  <si>
    <t>-02:22</t>
  </si>
  <si>
    <t>/L</t>
  </si>
  <si>
    <t>/T</t>
  </si>
  <si>
    <t xml:space="preserve">Trm = 17.8 C, RH = 37.8%; </t>
  </si>
  <si>
    <t>Focus at Infinity; gain = 1, other parameters standard</t>
  </si>
  <si>
    <t>moon_28</t>
  </si>
  <si>
    <t>-02:19</t>
  </si>
  <si>
    <t>moon_29</t>
  </si>
  <si>
    <t>moon_30</t>
  </si>
  <si>
    <t>-02:11</t>
  </si>
  <si>
    <t>-02:05</t>
  </si>
  <si>
    <t>Moon illumination ~48%</t>
  </si>
  <si>
    <t>-01:58</t>
  </si>
  <si>
    <t>moon_31</t>
  </si>
  <si>
    <t>moon_32</t>
  </si>
  <si>
    <t>-01:50</t>
  </si>
  <si>
    <t>moon_33</t>
  </si>
  <si>
    <t>moon_34</t>
  </si>
  <si>
    <t>-01:42</t>
  </si>
  <si>
    <t>moon_35</t>
  </si>
  <si>
    <t>moon_36</t>
  </si>
  <si>
    <t>moon_37</t>
  </si>
  <si>
    <t>moon_38</t>
  </si>
  <si>
    <t>-01:28</t>
  </si>
  <si>
    <t>-00:21</t>
  </si>
  <si>
    <t>-00:14</t>
  </si>
  <si>
    <t>-00:05</t>
  </si>
  <si>
    <t>2016 January 01</t>
  </si>
  <si>
    <t>2016 January 03</t>
  </si>
  <si>
    <t>2016 January 02</t>
  </si>
  <si>
    <t>Bad Fit</t>
  </si>
  <si>
    <t>Comment #3</t>
  </si>
  <si>
    <t>Bad Data</t>
  </si>
  <si>
    <t>Fair</t>
  </si>
  <si>
    <t>V5 fixed</t>
  </si>
  <si>
    <t>V2 fixed</t>
  </si>
  <si>
    <t>V3 strange</t>
  </si>
  <si>
    <t>V1, V3</t>
  </si>
  <si>
    <t>V1 uncertainty</t>
  </si>
  <si>
    <t>Focus no changed</t>
  </si>
  <si>
    <t>2016 June 12</t>
  </si>
  <si>
    <t>Weather: T= 16.7 C, RH~74%, winds 20 mph SW</t>
  </si>
  <si>
    <t>North Port: Trm = 21.4 C, RH = 39.6%; Tgas = Sara-broke-it F</t>
  </si>
  <si>
    <t>Moon illumination ~72.4%</t>
  </si>
  <si>
    <t>Moon illumination ~62%</t>
  </si>
  <si>
    <t>Weather: T= 14 C, RH~25%, winds 10 mph NW</t>
  </si>
  <si>
    <t>-4:35</t>
  </si>
  <si>
    <t>-04:27</t>
  </si>
  <si>
    <t>-03:25</t>
  </si>
  <si>
    <t>-03:09</t>
  </si>
  <si>
    <t>-02:55</t>
  </si>
  <si>
    <t>-02:42</t>
  </si>
  <si>
    <t>-02:21</t>
  </si>
  <si>
    <t>-02:14</t>
  </si>
  <si>
    <t>-02:06</t>
  </si>
  <si>
    <t>Trm = 18.9, RH = 21.7%</t>
  </si>
  <si>
    <t>-01:47</t>
  </si>
  <si>
    <t>-01:41</t>
  </si>
  <si>
    <t>-01:17</t>
  </si>
  <si>
    <t>Scheiner</t>
  </si>
  <si>
    <t>Mons Gruithuisen</t>
  </si>
  <si>
    <t>T = 10.8 C, RH~53%, winds ~25 mph SSW</t>
  </si>
  <si>
    <t>Trm = 18.1 C, RH ~ 33.2%</t>
  </si>
  <si>
    <t>na_29</t>
  </si>
  <si>
    <t>Observers:  Oliversen, Lupie, Gallant, Rosborough</t>
  </si>
  <si>
    <t>Moon illumination ~99.7%</t>
  </si>
  <si>
    <t>North Port: Trm =   18.2C, RH = 22.5 %; Tgas = 60 F</t>
  </si>
  <si>
    <t>Some Drifting. Retaking image.</t>
  </si>
  <si>
    <t>Moon illumination ~ 45%</t>
  </si>
  <si>
    <t>th_18</t>
  </si>
  <si>
    <t>Focus at 3|0, Trm = 18.2 C, RH~ 23.1 %</t>
  </si>
  <si>
    <t>FOV at Field Lens Edge (W), some clouds</t>
  </si>
  <si>
    <t>-00:51</t>
  </si>
  <si>
    <t>K HC Lamp</t>
  </si>
  <si>
    <t>-00:16</t>
  </si>
  <si>
    <t>Focus at 3|0: Wrong B-pres &amp; filter, set for Th-Ne (K)</t>
  </si>
  <si>
    <t>2016 May 22</t>
  </si>
  <si>
    <t>2016 May 21</t>
  </si>
  <si>
    <t>-01:09</t>
  </si>
  <si>
    <t>-00:58</t>
  </si>
  <si>
    <t>-01:10</t>
  </si>
  <si>
    <t>Trm = 18.8, RH = 21.8%</t>
  </si>
  <si>
    <t xml:space="preserve"> T = 13.7 C, RH = 28.8%, Winds 10.5 mph NE</t>
  </si>
  <si>
    <t>2016 May 28</t>
  </si>
  <si>
    <t>North Port: Trm = 19.4 C, RH = 22.1%; Tgas = 58 F</t>
  </si>
  <si>
    <t>Weather: T= 14 C, RH~28%, winds 20 mph S</t>
  </si>
  <si>
    <t>Moon illumination ~51.3%</t>
  </si>
  <si>
    <t>-04:44</t>
  </si>
  <si>
    <t>Weather: T= 16.3 C, RH~30%, winds 15 mph SW</t>
  </si>
  <si>
    <t>Moon illumination ~67%</t>
  </si>
  <si>
    <t>sky_24</t>
  </si>
  <si>
    <t>Trm = 18.6 C, RH~ 31.2 %</t>
  </si>
  <si>
    <t>Moon illumination ~  %</t>
  </si>
  <si>
    <t>Bad image: Mirror #2 was uncovered</t>
  </si>
  <si>
    <t xml:space="preserve">Petavius Limb </t>
  </si>
  <si>
    <t>Weather: T= 8.3 C, RH~34%, winds 17 mph SW, Cirrus</t>
  </si>
  <si>
    <t>Moon illumination ~32.5%</t>
  </si>
  <si>
    <t>FOV at Field Lens Edge (W)</t>
  </si>
  <si>
    <t>sky_18</t>
  </si>
  <si>
    <t>FOV 40 min E of Moon Center</t>
  </si>
  <si>
    <t>th_20</t>
  </si>
  <si>
    <t>k_19</t>
  </si>
  <si>
    <t>Observers:  Mierkiewicz, Kuruppuaratchi, Oliversen, Nuri</t>
  </si>
  <si>
    <t>North Port: Trm = 18.8 C, RH = 23.5%; Tgas = 59 F</t>
  </si>
  <si>
    <t>-03:47</t>
  </si>
  <si>
    <t>-03:37</t>
  </si>
  <si>
    <t>North Port: Trm = 21.0 C, RH = 17.8%; Tgas = Sara-broke-it F</t>
  </si>
  <si>
    <t>Trm = 20.7 C, RH~18%</t>
  </si>
  <si>
    <t>Trm = 20.6, RH~17.7%</t>
  </si>
  <si>
    <t>Weather T = 17.6 C, RH~25.5%, Winds 8 mph SSW</t>
  </si>
  <si>
    <t>2016 June 16</t>
  </si>
  <si>
    <t>Weather: T= 17.5 C, RH~30%, winds 9 mph SSW</t>
  </si>
  <si>
    <t>Moon illumination ~84%</t>
  </si>
  <si>
    <t>North Port: Trm = 21.3 C, RH = 21.4%; Tgas = Sara-broke-it F</t>
  </si>
  <si>
    <t>-00:10</t>
  </si>
  <si>
    <t>-00:01</t>
  </si>
  <si>
    <t>North Port: Trm = 18.4 C, RH = 26.5%; Tgas = 59 F</t>
  </si>
  <si>
    <t>th_01</t>
  </si>
  <si>
    <t>na_03</t>
  </si>
  <si>
    <t>New Na lamp, old lamp intensity failing</t>
  </si>
  <si>
    <t>Weather: T= 11.8 C, RH~31%, winds 28 mph SW, partly cloudy</t>
  </si>
  <si>
    <t>Moon illumination ~97.8%</t>
  </si>
  <si>
    <t>-01:12</t>
  </si>
  <si>
    <t>-00:59</t>
  </si>
  <si>
    <t>-00:41</t>
  </si>
  <si>
    <t>-00:34</t>
  </si>
  <si>
    <t>-00:02</t>
  </si>
  <si>
    <t>00:05</t>
  </si>
  <si>
    <t>00:15</t>
  </si>
  <si>
    <t>00:24</t>
  </si>
  <si>
    <t>00:31</t>
  </si>
  <si>
    <t>na_19</t>
  </si>
  <si>
    <t>Trm = 18 C, RH = 25.4%</t>
  </si>
  <si>
    <t>T=11.2 C, RH=36%, 26 mph winds SW</t>
  </si>
  <si>
    <t>2016 May 24</t>
  </si>
  <si>
    <t>Schickard Limb</t>
  </si>
  <si>
    <t>FOV at limb (W)</t>
    <phoneticPr fontId="7" type="noConversion"/>
  </si>
  <si>
    <t>FOV at limb (W)</t>
    <phoneticPr fontId="7" type="noConversion"/>
  </si>
  <si>
    <t>FOV at Aperture Edge (W)</t>
  </si>
  <si>
    <t>Observers:  Mierkiewicz, Kuruppuaratchi, Oliversen, Nuri, Lupie</t>
  </si>
  <si>
    <t>North Port: Trm = 18.2 C, RH = 40.6%; Tgas = 59  F</t>
  </si>
  <si>
    <t>k_13</t>
  </si>
  <si>
    <t>th_27</t>
  </si>
  <si>
    <t>Focus at Infinity, Trm = 18.3, RH = 22.8%</t>
  </si>
  <si>
    <t>-02:10</t>
  </si>
  <si>
    <t>-01:59</t>
  </si>
  <si>
    <t>-01:52</t>
  </si>
  <si>
    <t>-01:45</t>
  </si>
  <si>
    <t>Weather: T = 6.5, RH = 54%, Winds 15 S</t>
  </si>
  <si>
    <t>Trm=21.5 C RH=20.1%</t>
  </si>
  <si>
    <t>Weather T = 18.9 C, RH~27%, Winds 3 mph SSW</t>
  </si>
  <si>
    <t>na_41</t>
  </si>
  <si>
    <t>FOV at Aperture Edge (N)</t>
  </si>
  <si>
    <t>FOV at Aperture Edge (S)</t>
  </si>
  <si>
    <t>FOV at Aperture Edge (E)</t>
  </si>
  <si>
    <t>Plato Limb</t>
    <phoneticPr fontId="7" type="noConversion"/>
  </si>
  <si>
    <t>FOV at Field Lens Edge (E)</t>
    <phoneticPr fontId="7" type="noConversion"/>
  </si>
  <si>
    <t>Limb E</t>
  </si>
  <si>
    <t>Edge E</t>
  </si>
  <si>
    <t>Schickard</t>
  </si>
  <si>
    <t>Limb S</t>
  </si>
  <si>
    <t>Limb N</t>
  </si>
  <si>
    <t>FOV at limb (N)</t>
    <phoneticPr fontId="7" type="noConversion"/>
  </si>
  <si>
    <t>2016 May 20</t>
  </si>
  <si>
    <t>Moon illumination ~97.5%</t>
  </si>
  <si>
    <t>North Port: Trm = 18.6 C, RH = 34.5%; Tgas = 59.5 F</t>
  </si>
  <si>
    <t>Gain set to 4</t>
  </si>
  <si>
    <t>-00:38</t>
  </si>
  <si>
    <t>North Port: Trm = 17.1 C, RH = 19.2%; Tgas = 56 F</t>
  </si>
  <si>
    <t>00:00</t>
  </si>
  <si>
    <t>00:01</t>
  </si>
  <si>
    <t>Weather: T= 12.3 C, RH~24%, winds 9 mph W, clear</t>
  </si>
  <si>
    <t>-00:31</t>
  </si>
  <si>
    <t>North Port: Trm = 22 C, RH = 17.8%; Tgas = Sara-broke-it F</t>
  </si>
  <si>
    <t>Fire and smoke to SE</t>
  </si>
  <si>
    <t>-00:54</t>
  </si>
  <si>
    <t>-00:43</t>
  </si>
  <si>
    <t>00:04</t>
  </si>
  <si>
    <t>00:25</t>
  </si>
  <si>
    <t>00:39</t>
  </si>
  <si>
    <t>00:47</t>
  </si>
  <si>
    <t>01:39</t>
  </si>
  <si>
    <t>Weather: T= 14.3 C, RH~51%, winds 9 mph WSW, clear</t>
  </si>
  <si>
    <t>25.3 S</t>
  </si>
  <si>
    <t>Atlas</t>
  </si>
  <si>
    <t>44.4 E</t>
  </si>
  <si>
    <t>46.7N</t>
  </si>
  <si>
    <t>40 min E of Moon Center</t>
  </si>
  <si>
    <t>sky_27</t>
  </si>
  <si>
    <t>T=14.2 C, RH = 49%, winds 21 mph SSW</t>
  </si>
  <si>
    <t xml:space="preserve">Trm = 18.2 C, RH = 33.3%; </t>
  </si>
  <si>
    <t>Petavius</t>
  </si>
  <si>
    <t>-04:29</t>
  </si>
  <si>
    <t>Good</t>
  </si>
  <si>
    <t>Weather</t>
  </si>
  <si>
    <t>Trm = 22.9 C, RH~21.3%</t>
  </si>
  <si>
    <t>"Weather sucks" - Ron</t>
  </si>
  <si>
    <t>T = 25.8 C, RH~24%, Winds 10 mph N</t>
  </si>
  <si>
    <t>2016 June 21</t>
  </si>
  <si>
    <t>Weather: T= 25.3 C, RH~32%, winds 5 mph N, can smell smoke</t>
  </si>
  <si>
    <t>Moon illumination ~99.2%</t>
  </si>
  <si>
    <t>North Port: Trm = 23.0 C, RH = 33.4%; Tgas = Sara-broke-it F</t>
  </si>
  <si>
    <t>NOTE: Summer Solstice + Strawberry Moon</t>
  </si>
  <si>
    <t>-02:36</t>
  </si>
  <si>
    <t>-02:29</t>
  </si>
  <si>
    <t>-01:37</t>
  </si>
  <si>
    <t>03:30</t>
  </si>
  <si>
    <t xml:space="preserve">Trm = 21.2 C, RH = 48.7% </t>
  </si>
  <si>
    <t>na_22</t>
  </si>
  <si>
    <t>T = 16.7 C, RH = 65%, Winds 22mph SW</t>
  </si>
  <si>
    <t>2016 June 13</t>
  </si>
  <si>
    <t>Weather: T= 18.6 C, RH~37%, winds 18 mph SSW</t>
  </si>
  <si>
    <t>Moon illumination ~58%</t>
  </si>
  <si>
    <t>North Port: Trm = 21.4 C, RH = 29%; Tgas = Sara-broke-it F</t>
  </si>
  <si>
    <t>Dec: 0d0m0s (~Sun Dec), Drv off</t>
  </si>
  <si>
    <t>sky_11</t>
  </si>
  <si>
    <t>sky_12</t>
  </si>
  <si>
    <t>03:14</t>
  </si>
  <si>
    <t>sky_13</t>
  </si>
  <si>
    <t>North Port: Trm = 18.2 C, RH = 33.9%; Tgas = 60 F</t>
  </si>
  <si>
    <t>Weather: T= 11 C, RH~55%, winds 28 mph NW, partly cloudy</t>
  </si>
  <si>
    <t>-02:03</t>
  </si>
  <si>
    <t>-01:56</t>
  </si>
  <si>
    <t>-01:40</t>
  </si>
  <si>
    <t>-01:18</t>
  </si>
  <si>
    <t>2016 June 18</t>
  </si>
  <si>
    <t>Weather: T= 21.8 C, RH~25%, winds 6 mph SSW</t>
  </si>
  <si>
    <t>North Port: Trm = 21.8 C, RH = 17.6%; Tgas = Sara-broke-it F</t>
  </si>
  <si>
    <t>k_01</t>
  </si>
  <si>
    <t>na_05</t>
  </si>
  <si>
    <t>-02:02</t>
  </si>
  <si>
    <t>-01:02</t>
  </si>
  <si>
    <t>-00:56</t>
  </si>
  <si>
    <t>-00:44</t>
  </si>
  <si>
    <t>-00:04</t>
  </si>
  <si>
    <t>Light scattered Clouds</t>
  </si>
  <si>
    <t>the high wispy ones</t>
  </si>
  <si>
    <t>Trm = 21.9 C, RH~17%</t>
  </si>
  <si>
    <t>th_43</t>
  </si>
  <si>
    <t>Trm = 21.9 C, RH~17.2%</t>
  </si>
  <si>
    <t>North Port: Trm = 20.7 C, RH = 23.2%; Tgas = Sara-broke-it F</t>
  </si>
  <si>
    <t>Focus lowered by ~5in, colimation tweeked</t>
  </si>
  <si>
    <t>2:20</t>
  </si>
  <si>
    <t>North Port: Trm =  C, RH =%; Tgas = 60 F</t>
  </si>
  <si>
    <t>Focus at 3|0, Trm = 18.6C, RH~30.9%</t>
  </si>
  <si>
    <t xml:space="preserve">Weather: T=  F, RH~ %, winds ~  mph ,     </t>
  </si>
  <si>
    <t>Clouds</t>
  </si>
  <si>
    <t>k_44</t>
  </si>
  <si>
    <t>comp</t>
    <phoneticPr fontId="7" type="noConversion"/>
  </si>
  <si>
    <t>obj</t>
    <phoneticPr fontId="7" type="noConversion"/>
  </si>
  <si>
    <t>obj</t>
    <phoneticPr fontId="7" type="noConversion"/>
  </si>
  <si>
    <t>?</t>
  </si>
  <si>
    <t>Unknown</t>
  </si>
  <si>
    <t>Crater</t>
    <phoneticPr fontId="7" type="noConversion"/>
  </si>
  <si>
    <t>Crater</t>
    <phoneticPr fontId="7" type="noConversion"/>
  </si>
  <si>
    <t>Crater</t>
    <phoneticPr fontId="7" type="noConversion"/>
  </si>
  <si>
    <t>Trm = 21.1 C, RH~31.1%</t>
  </si>
  <si>
    <t>Lamp off ceiling card</t>
  </si>
  <si>
    <t>Trm =21.1 RH=26.8%</t>
  </si>
  <si>
    <t>k_43</t>
  </si>
  <si>
    <t>Weather T = 17.2 C, RH~27%, Winds 21 mph SW</t>
  </si>
  <si>
    <t>2016 June 14</t>
  </si>
  <si>
    <t>01:57</t>
  </si>
  <si>
    <t>02:12</t>
  </si>
  <si>
    <t>02:19</t>
  </si>
  <si>
    <t>02:25</t>
  </si>
  <si>
    <t>02:32</t>
  </si>
  <si>
    <t>Janseen Limb</t>
  </si>
  <si>
    <t>02:41</t>
  </si>
  <si>
    <t>02:47</t>
  </si>
  <si>
    <t>Trm = 22.0 C, RH~18.8%</t>
  </si>
  <si>
    <t>Weather T = 23.5 C, RH~23.2%, Winds 20 mph N</t>
  </si>
  <si>
    <t>2016 June 20</t>
  </si>
  <si>
    <t>North Port: Trm = 22.6 C, RH = 17.8%; Tgas = Sara-broke-it F</t>
  </si>
  <si>
    <t>Baboquivari is smokin' :(</t>
  </si>
  <si>
    <t>03:57</t>
  </si>
  <si>
    <t>T=15.3 C RH=27% winds 15mph SW</t>
  </si>
  <si>
    <t>na_32</t>
  </si>
  <si>
    <t>TRm=  20.7 C RH=23.2%</t>
  </si>
  <si>
    <t>2016 June 15</t>
  </si>
  <si>
    <t>Weather: T= 19.4 C, RH~25%, winds 7 mph SSW</t>
  </si>
  <si>
    <t>Moon illumination ~76%</t>
  </si>
  <si>
    <t>Trm = 23.3 C, RH~32.4%</t>
  </si>
  <si>
    <t>na_18</t>
  </si>
  <si>
    <t>Weather T = 24.3 C, RH~35%, Winds 5 mph ESE</t>
  </si>
  <si>
    <t>Continuum fixed</t>
  </si>
  <si>
    <t>V2 doppler fixed</t>
  </si>
  <si>
    <t>V3 fixed</t>
  </si>
  <si>
    <t>continuum and V5 fixed</t>
  </si>
  <si>
    <t>Continnuum fixed</t>
  </si>
  <si>
    <t>Coninuum fixed</t>
  </si>
  <si>
    <t>around 20 bins, fit is noticably off</t>
  </si>
  <si>
    <t>Deleted</t>
  </si>
  <si>
    <t>~20 bins a little off</t>
  </si>
  <si>
    <t>~20 bins</t>
  </si>
  <si>
    <t>Bad fit</t>
  </si>
  <si>
    <t>At ~20 bins off</t>
  </si>
  <si>
    <t>V5 centroid fixed</t>
  </si>
  <si>
    <t>Trm = 20.9 C, RH~18.7%</t>
  </si>
  <si>
    <t>Weather T = 16.7 C, RH~24%, Winds 9 mph SSW</t>
  </si>
  <si>
    <t>2016 June 17</t>
  </si>
  <si>
    <t>Weather: T=  19.9C, RH~25.5%, winds 5.5 mph SSW</t>
  </si>
  <si>
    <t>Moon illumination ~90.3%</t>
  </si>
  <si>
    <t>North Port: Trm = 21.4 C, RH = 19.2%; Tgas = Sara-broke-it F</t>
  </si>
  <si>
    <t>-00:12</t>
  </si>
  <si>
    <t>-00:06</t>
  </si>
  <si>
    <t>00:06</t>
  </si>
  <si>
    <t>00:12</t>
  </si>
  <si>
    <t>00:32</t>
  </si>
  <si>
    <t>00:46</t>
  </si>
  <si>
    <t>00:54</t>
  </si>
  <si>
    <t>01:15</t>
  </si>
  <si>
    <t>01:20</t>
  </si>
  <si>
    <t xml:space="preserve"> TRm=21.5 C RH=18.9%</t>
  </si>
  <si>
    <t>02:30</t>
  </si>
  <si>
    <t>02:46</t>
  </si>
  <si>
    <t>02:53</t>
  </si>
  <si>
    <t>03:06</t>
  </si>
  <si>
    <t>Limb N</t>
    <phoneticPr fontId="7" type="noConversion"/>
  </si>
  <si>
    <t>Edge S</t>
  </si>
  <si>
    <t>Limb W</t>
  </si>
  <si>
    <t>Edge W</t>
  </si>
  <si>
    <t>T=10.5 C, RH=35%, 17 mph winds SSW</t>
  </si>
  <si>
    <t>2016 May 26</t>
  </si>
  <si>
    <t>Observers: Gallant, Rosborough</t>
  </si>
  <si>
    <t>Weather T = 21.0 C, RH~24%, Winds 5.5 mph SSW</t>
  </si>
  <si>
    <t>2016 June 19</t>
  </si>
  <si>
    <t>Weather: T= 24.5 C, RH~22%, winds 9 mph SSE</t>
  </si>
  <si>
    <t>Moon illumination ~98.4%</t>
  </si>
  <si>
    <r>
      <t>S</t>
    </r>
    <r>
      <rPr>
        <sz val="11"/>
        <color indexed="19"/>
        <rFont val="Calibri"/>
        <family val="2"/>
        <scheme val="minor"/>
      </rPr>
      <t>c</t>
    </r>
    <r>
      <rPr>
        <sz val="11"/>
        <color theme="9" tint="-0.249977111117893"/>
        <rFont val="Calibri"/>
        <family val="2"/>
        <scheme val="minor"/>
      </rPr>
      <t>hickard Limb</t>
    </r>
  </si>
  <si>
    <t>adjusted collimation on moon center</t>
  </si>
  <si>
    <t>56.3 W</t>
  </si>
  <si>
    <t>29.2 S</t>
  </si>
  <si>
    <t>54.6 W</t>
  </si>
  <si>
    <t>44.4 S</t>
  </si>
  <si>
    <t>27.8 W</t>
  </si>
  <si>
    <t>60.5 S</t>
  </si>
  <si>
    <t>40.5 W</t>
  </si>
  <si>
    <t>36.6 N</t>
  </si>
  <si>
    <t>46.7 N</t>
  </si>
  <si>
    <t xml:space="preserve">T = 11.5 C, RH ~75%, Wind ~22mph, S </t>
  </si>
  <si>
    <t>Theophilus</t>
  </si>
  <si>
    <t>26.4 E</t>
  </si>
  <si>
    <t>11.4 S</t>
  </si>
  <si>
    <t>2016 September 11</t>
  </si>
  <si>
    <t>Observers:  Oliversen, Hatcher</t>
  </si>
  <si>
    <t>Weather: T= 21.8 C, RH~43%, winds 2 mph N</t>
  </si>
  <si>
    <t>Moon illumination ~66%</t>
  </si>
  <si>
    <t>North Port: Trm = 23.2 C, RH = 45.4%; Tgas = Sara-broke-it</t>
  </si>
  <si>
    <t xml:space="preserve">NOTE: </t>
  </si>
  <si>
    <t>Local</t>
    <phoneticPr fontId="15" type="noConversion"/>
  </si>
  <si>
    <t>Fit</t>
    <phoneticPr fontId="15" type="noConversion"/>
  </si>
  <si>
    <t>N/S Dist</t>
    <phoneticPr fontId="0" type="noConversion"/>
  </si>
  <si>
    <t>Time</t>
    <phoneticPr fontId="15" type="noConversion"/>
  </si>
  <si>
    <t>Quality</t>
    <phoneticPr fontId="15" type="noConversion"/>
  </si>
  <si>
    <t>moon_02</t>
  </si>
  <si>
    <t>K Lamp</t>
  </si>
  <si>
    <t>k_06</t>
  </si>
  <si>
    <t>Reflection of #2 mirror</t>
  </si>
  <si>
    <t>Atlaslimb</t>
  </si>
  <si>
    <t>Weather: T= 21.0 C, RH~41.2%, winds 4 mph NW</t>
  </si>
  <si>
    <t>Trm = 23.3 C, RH = 44.9%</t>
  </si>
  <si>
    <t>2016 September 12</t>
  </si>
  <si>
    <t>North Port: Trm = 23.4 C, RH = 42.4%; Tgas = Sara-broke-it</t>
  </si>
  <si>
    <t xml:space="preserve">Langrenus </t>
  </si>
  <si>
    <t xml:space="preserve">Cleomedes </t>
  </si>
  <si>
    <t xml:space="preserve">Atlas </t>
  </si>
  <si>
    <t xml:space="preserve">Plato </t>
  </si>
  <si>
    <t xml:space="preserve">Petavius </t>
  </si>
  <si>
    <t>Trm = 23.4 C, RH = 42.2%</t>
  </si>
  <si>
    <t>sky_19</t>
  </si>
  <si>
    <t>40min E of moon center</t>
  </si>
  <si>
    <t>Not SAVED!</t>
  </si>
  <si>
    <t>Weather: T= 18.9 C, RH~61%, winds 11 mph SW</t>
  </si>
  <si>
    <t>2016 September 13</t>
  </si>
  <si>
    <t>Weather: T= 17.6 C, RH~54%, winds 15.4 mph S, clouds in the E</t>
  </si>
  <si>
    <t>FOV at HA=0 DEC=0 NonTracking</t>
  </si>
  <si>
    <t>lighting visible East of Tucson</t>
  </si>
  <si>
    <t>FOV at 3' aperture edge (W)</t>
  </si>
  <si>
    <t>k_20</t>
  </si>
  <si>
    <t>Trm = 23 C, RH = 42.6%</t>
  </si>
  <si>
    <t>Filter reseated. Reflection of #2 mirror not as far off-axis.</t>
  </si>
  <si>
    <t>filter flipped (shinny side down), reflection was reduced</t>
  </si>
  <si>
    <t>FOV at Field Lens Edge</t>
  </si>
  <si>
    <t>Clouds approaching from the E</t>
  </si>
  <si>
    <t>Pressure computer hard disk failure</t>
  </si>
  <si>
    <t>Trm = 23 C, RH = 39.3%</t>
  </si>
  <si>
    <t>Weather: T= 17.0 C, RH~40.2%, winds 23 mph SSW, scattered clouds</t>
  </si>
  <si>
    <t>2016 September 14</t>
  </si>
  <si>
    <t>Weather: T= 15.5 C, RH~81%, winds 19 mph S, scattered clouds</t>
  </si>
  <si>
    <t>Moon illumination ~85%</t>
  </si>
  <si>
    <t>North Port: Trm = 23.0 C, RH = 48.5%; Tgas = Sara-broke-it</t>
  </si>
  <si>
    <t>NOTE:  New Pressure Computer installed</t>
  </si>
  <si>
    <t>Th-Ne HC Lamp</t>
  </si>
  <si>
    <t>Skies mostly clear</t>
  </si>
  <si>
    <t>scattered clouds</t>
  </si>
  <si>
    <t xml:space="preserve">Tycho </t>
  </si>
  <si>
    <t>Trm = 22.9 C, RH = 49.8%</t>
  </si>
  <si>
    <t>Weather: T= 15.2 C, RH~79%, winds 19 mph SSW, scattered clouds</t>
  </si>
  <si>
    <t>2016 September 15</t>
  </si>
  <si>
    <t>Weather: T= 18.2 C, RH~49%, winds 6 mph WSW</t>
  </si>
  <si>
    <t>th_07</t>
  </si>
  <si>
    <t>-03:22</t>
  </si>
  <si>
    <t>FOV at central highlands</t>
  </si>
  <si>
    <t>-03:02</t>
  </si>
  <si>
    <t>-03:14</t>
  </si>
  <si>
    <t>FOV at field lense edge</t>
  </si>
  <si>
    <t>-03:00</t>
  </si>
  <si>
    <t>-02:53</t>
  </si>
  <si>
    <t>k_14</t>
  </si>
  <si>
    <t>Trm = 23.0 C, RH = 43.2%</t>
  </si>
  <si>
    <t>-00:27</t>
  </si>
  <si>
    <t>-00:20</t>
  </si>
  <si>
    <t>-00:03</t>
  </si>
  <si>
    <t>00:14</t>
  </si>
  <si>
    <t>FOV at field lense edge (N)</t>
  </si>
  <si>
    <t>00:49</t>
  </si>
  <si>
    <t>00:55</t>
  </si>
  <si>
    <t>00:59</t>
  </si>
  <si>
    <t>01:08</t>
  </si>
  <si>
    <t>01:13</t>
  </si>
  <si>
    <t>01:29</t>
  </si>
  <si>
    <t>FOV 40min E of Moon Center</t>
  </si>
  <si>
    <t>Trm = 22.9 C, RH = 42.6%</t>
  </si>
  <si>
    <t>Weather: T= 16.6C, RH~61%, winds 9 mph SW</t>
  </si>
  <si>
    <t>2016 September 16</t>
  </si>
  <si>
    <t>Weather: T= 17.3 C, RH~37%, winds 5 mph W</t>
  </si>
  <si>
    <t>Moon illumination ~99.5%</t>
  </si>
  <si>
    <t>North Port: Trm = 23.0 C, RH = 33.4%; Tgas = Sara-broke-it</t>
  </si>
  <si>
    <t>-03:41</t>
  </si>
  <si>
    <t>-02:56</t>
  </si>
  <si>
    <t>-02:37</t>
  </si>
  <si>
    <t>2016 October 8</t>
  </si>
  <si>
    <t>Observers:  Oliversen, Kuruppuaratchi</t>
  </si>
  <si>
    <t xml:space="preserve">Weather: T= 18.0  C, RH~44%, winds 20 mph SE </t>
  </si>
  <si>
    <t>Moon illumination ~40%</t>
  </si>
  <si>
    <t>North Port: Trm = 21.0 C, RH = 38%; Tgas =70.5 F</t>
  </si>
  <si>
    <t>Trm = 21.0C, RH =38.0 %</t>
  </si>
  <si>
    <t>Trm = 21.1C, RH =38.1%</t>
  </si>
  <si>
    <t>Langrenus limb</t>
  </si>
  <si>
    <t>FOV @ limb (W)</t>
  </si>
  <si>
    <t>Clouds - high air mass</t>
  </si>
  <si>
    <t>Cleomedes limb</t>
  </si>
  <si>
    <t>2016 October 9</t>
  </si>
  <si>
    <t xml:space="preserve">Weather: T=  17.3 C, RH~43%, winds 7 mph WNW </t>
  </si>
  <si>
    <t>Moon illumination ~50%</t>
  </si>
  <si>
    <t>North Port: Trm =  C, RH = %; Tgas =70.5 F</t>
  </si>
  <si>
    <t>Trm = 21.4C, RH = 42.9%</t>
  </si>
  <si>
    <t>Clear</t>
  </si>
  <si>
    <t>Godin Crater</t>
  </si>
  <si>
    <t>Trm=21.3, RH= 36.5%</t>
  </si>
  <si>
    <t>FOV at 28s W</t>
  </si>
  <si>
    <t>Trm = 20.3C, RH = 34.4%</t>
  </si>
  <si>
    <t>k_28</t>
  </si>
  <si>
    <t>2016 October 10</t>
  </si>
  <si>
    <t xml:space="preserve">Weather: T=  17.9 C, RH~31%, winds 8 mph SSW </t>
  </si>
  <si>
    <t>Moon illumination ~60%</t>
  </si>
  <si>
    <t>North Port: Trm = 21.1 C, RH = 35.5%; Tgas =68.6 F</t>
  </si>
  <si>
    <t>FOV at 28 s West of Limb</t>
  </si>
  <si>
    <t>high cirrus</t>
  </si>
  <si>
    <t>Focus at inifnity</t>
  </si>
  <si>
    <t>Trm = 22 C, R= 32.8%</t>
  </si>
  <si>
    <t>sky_31</t>
  </si>
  <si>
    <t>clouds</t>
  </si>
  <si>
    <t>th_33</t>
  </si>
  <si>
    <t>th_34</t>
  </si>
  <si>
    <t>Trm =  21.2C, RH= 31.9%</t>
  </si>
  <si>
    <t xml:space="preserve">T = 17.2, RH = 38.5%, winds 9 mph SSW </t>
  </si>
  <si>
    <t>2016 October 11</t>
  </si>
  <si>
    <t xml:space="preserve">Weather: T= 19.0  C, RH~33.5%, winds 8 mph SW </t>
  </si>
  <si>
    <t>Moon illumination ~70%</t>
  </si>
  <si>
    <t>North Port: Trm = 21.8 C, RH = 34.8%; Tgas =69.7 F</t>
  </si>
  <si>
    <t>Trm=21.8 C, RH=34.8%</t>
  </si>
  <si>
    <t>FOV at field lense edge (W)</t>
  </si>
  <si>
    <t>Trm=21.5 C, RH=31.4%</t>
  </si>
  <si>
    <t>k_48</t>
  </si>
  <si>
    <t>th_49</t>
  </si>
  <si>
    <t>Trm= 21.4C, RH =30.5 %</t>
  </si>
  <si>
    <t>th_50</t>
  </si>
  <si>
    <t>th_51</t>
  </si>
  <si>
    <t>na_52</t>
  </si>
  <si>
    <t>2016 October 12</t>
  </si>
  <si>
    <t xml:space="preserve">Weather: T= 17.7  C, RH~26%, winds 19 mph SW </t>
  </si>
  <si>
    <t>Moon illumination ~79%</t>
  </si>
  <si>
    <t>North Port: Trm = 22.0 C, RH = 27.7%; Tgas =69.7 F</t>
  </si>
  <si>
    <t>Trm=22C,RH=27.7%</t>
  </si>
  <si>
    <t>Limb/terminator</t>
  </si>
  <si>
    <t>Trm=21.8C,RH=24.9%</t>
  </si>
  <si>
    <t>FOV at 28 s W</t>
  </si>
  <si>
    <t>Centra Highlands</t>
  </si>
  <si>
    <t>k_47</t>
  </si>
  <si>
    <t>Trm=21.6C, RH=20.4%</t>
  </si>
  <si>
    <t>th_48</t>
  </si>
  <si>
    <t>2016 November 09</t>
  </si>
  <si>
    <t>Observers:  Oliversen</t>
  </si>
  <si>
    <t>Weather: T= 12.5  C, RH~48%, winds 16 mph SE  Clear</t>
  </si>
  <si>
    <t>Moon illumination ~64%</t>
  </si>
  <si>
    <t>North Port: Trm = 19.8 C, RH = 28.3%; Tgas =F</t>
  </si>
  <si>
    <t>NOTE: Violating my rule of observing alone</t>
  </si>
  <si>
    <t>01:04</t>
  </si>
  <si>
    <t>Winds ~25mph - see shaking</t>
  </si>
  <si>
    <t>Winds are higher at #1 mirror</t>
  </si>
  <si>
    <t>Still shaking</t>
  </si>
  <si>
    <t>Trm = 19.9C, RH = 24.8%</t>
  </si>
  <si>
    <t>Focus Not Changed - Toss</t>
  </si>
  <si>
    <t>2016 November 10</t>
  </si>
  <si>
    <t>Weather: T= 9.6  C, RH~42%, winds 17 mph ESE  Clear</t>
  </si>
  <si>
    <t>Moon illumination ~74%</t>
  </si>
  <si>
    <t>North Port: Trm = 20.0 C, RH = 22.8%; Tgas = 15.3 C</t>
  </si>
  <si>
    <t>NOTE:  #1 mirror washed</t>
  </si>
  <si>
    <t>Central Highland</t>
  </si>
  <si>
    <t>Trm = 19.8 C, RH ~ 23.8%</t>
  </si>
  <si>
    <t>Trm = 19.6 C, RH ~ 21.3%</t>
  </si>
  <si>
    <t>2016 November 11</t>
  </si>
  <si>
    <t>Observers:  Oliversen, Mierkiewicz</t>
  </si>
  <si>
    <t>Weather: T= 9.8  C, RH~60%, winds 15 mph ESE  Clear</t>
  </si>
  <si>
    <t>North Port: Trm = 19.4 C, RH = 31%; Tgas = 13.9 C</t>
  </si>
  <si>
    <t xml:space="preserve">NOTE: #2 mirror moved and washed.  Returned to nominal </t>
  </si>
  <si>
    <t>focus postion (#10 on tunnel wall)</t>
  </si>
  <si>
    <t>Collimination &amp; Focus readjusted (slightly)</t>
  </si>
  <si>
    <t>Limb/Terminator</t>
  </si>
  <si>
    <t>Trm = 18.8 C, RH = 31.4%</t>
  </si>
  <si>
    <t>2:16</t>
  </si>
  <si>
    <t>2:23</t>
  </si>
  <si>
    <t>2:31</t>
  </si>
  <si>
    <t>2:38</t>
  </si>
  <si>
    <t>2:46</t>
  </si>
  <si>
    <t>2:53</t>
  </si>
  <si>
    <t>3:00</t>
  </si>
  <si>
    <t>3:07</t>
  </si>
  <si>
    <t>3:14</t>
  </si>
  <si>
    <t>3:22</t>
  </si>
  <si>
    <t>3:31</t>
  </si>
  <si>
    <t>3:40</t>
  </si>
  <si>
    <t>3:50</t>
  </si>
  <si>
    <t>3:57</t>
  </si>
  <si>
    <t>4:04</t>
  </si>
  <si>
    <t>Trm = 18.7 C, RH = 31.6%</t>
  </si>
  <si>
    <t>Tgas = 14.5</t>
  </si>
  <si>
    <t>Tout = 9.3 C, RH ~ 57%, winds ~10mph SE</t>
  </si>
  <si>
    <t>2016 November 12</t>
  </si>
  <si>
    <t xml:space="preserve">Weather: T= 11.4  C, RH~47%, winds 10 mph NNE  Clear </t>
  </si>
  <si>
    <t>North Port: Trm = 19.7 C, RH = 28%; Tgas = 14.5C</t>
  </si>
  <si>
    <t>HA = 0 hr; Dec = 0 deg Tracking off</t>
  </si>
  <si>
    <t>Faint</t>
  </si>
  <si>
    <t>k_03</t>
  </si>
  <si>
    <t>FOV 28 sec W of Limb</t>
  </si>
  <si>
    <t>00:28</t>
  </si>
  <si>
    <t>Trm = 19.3 C; RH ~ 29.2%</t>
  </si>
  <si>
    <t>01:00</t>
  </si>
  <si>
    <t>01:07</t>
  </si>
  <si>
    <t>01:16</t>
  </si>
  <si>
    <t>01:23</t>
  </si>
  <si>
    <t>01:32</t>
  </si>
  <si>
    <t>01:50</t>
  </si>
  <si>
    <t>01:56</t>
  </si>
  <si>
    <t>02:03</t>
  </si>
  <si>
    <t>02:10</t>
  </si>
  <si>
    <t>Central Highlands - E of Mosting</t>
  </si>
  <si>
    <t>Central Highlands - W of Mosting</t>
  </si>
  <si>
    <t>02:38</t>
  </si>
  <si>
    <t>02:45</t>
  </si>
  <si>
    <t>02:52</t>
  </si>
  <si>
    <t>03:00</t>
  </si>
  <si>
    <t>03:08</t>
  </si>
  <si>
    <t>03:22</t>
  </si>
  <si>
    <t>03:32</t>
  </si>
  <si>
    <t>Trm = 19.0 C; RH ~ 29.5%</t>
  </si>
  <si>
    <t>Tgas = 14.1 C</t>
  </si>
  <si>
    <t>na_53</t>
  </si>
  <si>
    <t>Tout = 9.3 C, RH ~ 55%, Winds ~11 mph ESE</t>
  </si>
  <si>
    <t>2016 November 13</t>
  </si>
  <si>
    <t>Weather: T= 10.9  C, RH~46%, winds 8 mph ENE  Occasional Cirrus</t>
  </si>
  <si>
    <t>Moon illumination ~97%</t>
  </si>
  <si>
    <t>Sky Twilight</t>
  </si>
  <si>
    <t>HA = 0 Hr; Dec = 0 deg; Tracking Off</t>
  </si>
  <si>
    <t>Cirrus - #2 mirror shade down</t>
  </si>
  <si>
    <t>Trm = 19.6 C; RH ~28.4%</t>
  </si>
  <si>
    <r>
      <t>Focus at 3</t>
    </r>
    <r>
      <rPr>
        <sz val="11"/>
        <color theme="4" tint="-0.499984740745262"/>
        <rFont val="Calibri"/>
        <family val="2"/>
        <scheme val="minor"/>
      </rPr>
      <t>|</t>
    </r>
    <r>
      <rPr>
        <sz val="11"/>
        <color theme="1"/>
        <rFont val="Calibri"/>
        <family val="2"/>
        <scheme val="minor"/>
      </rPr>
      <t>0</t>
    </r>
  </si>
  <si>
    <t>sporadic cirrus - generally clear</t>
  </si>
  <si>
    <t>Petavious Limb</t>
  </si>
  <si>
    <t>light cirrus</t>
  </si>
  <si>
    <t>Trm = 19.3 C; RH ~29.4%</t>
  </si>
  <si>
    <t>Grimaldi Crater</t>
  </si>
  <si>
    <t>FOV at 8 sec E of crater</t>
  </si>
  <si>
    <t xml:space="preserve">Crater </t>
  </si>
  <si>
    <t>Aristarchus Crater</t>
  </si>
  <si>
    <t>FOV at 27 sec E of crater</t>
  </si>
  <si>
    <t>th_47</t>
  </si>
  <si>
    <t>Trm = 18.9 C; RH ~29.5%</t>
  </si>
  <si>
    <t>Tgas = 13.7 C</t>
  </si>
  <si>
    <t>na_49</t>
  </si>
  <si>
    <t>Tout = 9.2 C; RH ~52%; winds ~9 mph SE</t>
  </si>
  <si>
    <t>2016 November 14</t>
  </si>
  <si>
    <t>Observers:  Oliversen, Sun</t>
  </si>
  <si>
    <t>Weather: T= 11.8  C, RH~33%, winds 10 mph N  Clear</t>
  </si>
  <si>
    <t>North Port: Trm = 19.6 C, RH = 25%; Tgas = 14.9 C</t>
  </si>
  <si>
    <t>Trm = 19.6 C; RH ~25.0%</t>
  </si>
  <si>
    <t>Trm = 19.4 C; RH ~24.5%</t>
  </si>
  <si>
    <t>Tgas = 14.9 C</t>
  </si>
  <si>
    <t>na_33</t>
  </si>
  <si>
    <t>Trm = 19.3 C; RH ~25.0%</t>
  </si>
  <si>
    <t>Tout = 11.2 C; RH ~46.0% winds ~18 mph N</t>
  </si>
  <si>
    <t>2016 November 15</t>
  </si>
  <si>
    <t>Weather: T= 14.8  C, RH~20%, winds 11 mph E  Clear</t>
  </si>
  <si>
    <t>North Port: Trm = 19.6 C, RH = 25%; Tgas = 15.7 C</t>
  </si>
  <si>
    <t>Trm = 19.9 C; RH ~21.1%</t>
  </si>
  <si>
    <t>Tgas = 15.3 C</t>
  </si>
  <si>
    <t>Trm = 19.4 C; RH ~20.4%</t>
  </si>
  <si>
    <t>Tout = 15.2 C; RH ~18.0% winds ~7 mph ENE</t>
  </si>
  <si>
    <t>2016 November 16</t>
  </si>
  <si>
    <t>North Port: Trm = 20.1 C, RH = 18.9%; Tgas = 16.9 C</t>
  </si>
  <si>
    <t>Trm = 20.1 C; RH ~18.9%</t>
  </si>
  <si>
    <t>NOTE:  Pressure Computer Hard Disk Failure</t>
  </si>
  <si>
    <t>Heliostat failure low pressure in hydralics drive</t>
  </si>
  <si>
    <t>NOTE:  Heliostat failure due low pressure in hydralics</t>
  </si>
  <si>
    <t>T = 17.2 C, RH = 42%, Winds ~9 mph N</t>
  </si>
  <si>
    <t xml:space="preserve">T = 17.6 C, RH = 36.7%, winds~ 20 mph SSW </t>
  </si>
  <si>
    <t>T = 17.3 C, RH ~ 17%, Winds ~14 mph SSW</t>
  </si>
  <si>
    <t>T=11.0 C, RH = 59%, winds ~9.2 mph N</t>
  </si>
  <si>
    <t>Trm = 12.3 C , RH~17.5%</t>
  </si>
  <si>
    <t>Trm = 18.4, RH~17.9%</t>
  </si>
  <si>
    <t>Weather: Clear, T=11.6 C, RH=~17%, Winds ~5mph N</t>
  </si>
  <si>
    <t>Focus at infinity; tuned in afternoon (3/14/2016 UTC)</t>
  </si>
  <si>
    <t>Weather: Clear, T = 7.8 C, RH ~58.9%, Winds 2 mph NW</t>
  </si>
  <si>
    <t>Dec: -2.5 (~Sun Dec); tracking off</t>
  </si>
  <si>
    <t>Standard CCD parameters</t>
  </si>
  <si>
    <t>Focus at infinity; Default CCD paramater (i.e.,  gain = 1, baseline clamp OFF)</t>
  </si>
  <si>
    <t>Taken at midnight on New Years</t>
  </si>
  <si>
    <t>Gain = 4x</t>
  </si>
  <si>
    <t>Note:  New Th-Ne Hollow Cathode Lamp being evaluated</t>
  </si>
  <si>
    <t>NOTE:  Heliostat drive fixed - mirror rained upon before problem fixed</t>
  </si>
  <si>
    <t>Weather: T= 14.9  C, RH~20%, winds 5 mph SSW  Cloudy</t>
  </si>
  <si>
    <t>NOTE:  Continuous bands of heavy cirrus rolling thru</t>
  </si>
  <si>
    <t>Shift Speed = 44.975; Read Rate = 50 kHz;  T(camera) = -80 C, water cooled</t>
  </si>
  <si>
    <t>2016 November 17</t>
  </si>
  <si>
    <t>Trm = 21.4 C; RH ~15.8%</t>
  </si>
  <si>
    <t>North Port: Trm = 21.4 C, RH = 19.7%; Tgas = 15.8 C</t>
  </si>
  <si>
    <t>Trm = 19.2 C; RH ~22.9%</t>
  </si>
  <si>
    <t>Tout = 9.9 C; RH ~42.0% winds ~30 mph SSW</t>
  </si>
  <si>
    <t>na_24</t>
  </si>
  <si>
    <t>Observers:  Oliversen, Sun, Hilton</t>
  </si>
  <si>
    <t>Moon illumination ~88%</t>
  </si>
  <si>
    <t>NOTE:  Cleared late with high winds.  Dark side never opened.</t>
  </si>
  <si>
    <t>Clear but windy</t>
  </si>
  <si>
    <t>Weather: T= 12.4  C, RH~30%, winds 35 mph SSW  Clouds</t>
  </si>
  <si>
    <t>2016 November 18</t>
  </si>
  <si>
    <t>North Port: Trm = 19.2 C, RH = 19.1%; Tgas = 13.2 C</t>
  </si>
  <si>
    <t>Trm = 18.9 C; RH ~19.1%</t>
  </si>
  <si>
    <t xml:space="preserve"> 01:57</t>
  </si>
  <si>
    <t>Large AM; ZD ~86 deg</t>
  </si>
  <si>
    <t>faint scattered moonlight</t>
  </si>
  <si>
    <t>FOV 2 deg N moon center; ZD~85d</t>
  </si>
  <si>
    <t>ZD ~80 deg</t>
  </si>
  <si>
    <t>FOV 4 deg N moon center; ZD~76d</t>
  </si>
  <si>
    <t>Nothing</t>
  </si>
  <si>
    <t>ZD ~71 deg</t>
  </si>
  <si>
    <t>Weather: T= 8.3 C, RH~27%, winds 9 mph SSW  Clear</t>
  </si>
  <si>
    <t>FOV at 7' N of Limb</t>
  </si>
  <si>
    <t>Retake: Forgot to save</t>
  </si>
  <si>
    <t>FOV at 28 sec E of Limb</t>
  </si>
  <si>
    <t>Trm = 18.3 C; RH ~19.4%</t>
  </si>
  <si>
    <t>Aristachus</t>
  </si>
  <si>
    <t>Tgas = 12.1 C</t>
  </si>
  <si>
    <t>Trm = 16.9; RH~14%</t>
  </si>
  <si>
    <t>th_44</t>
  </si>
  <si>
    <t>th_45</t>
  </si>
  <si>
    <t>na_46</t>
  </si>
  <si>
    <t>Tout = 10.5 C, RH ~ 24% winds ~4mph SW</t>
  </si>
  <si>
    <t>NOTE:  Room Temperature dropped by 2C! During night</t>
  </si>
  <si>
    <t>2016 November 19</t>
  </si>
  <si>
    <t>Observers:  Oliversen, Hilton</t>
  </si>
  <si>
    <t>Pressure set from last night</t>
  </si>
  <si>
    <t>North Port: Trm = 19.4 C, RH = 18.1%; Tgas = 14.8 C</t>
  </si>
  <si>
    <t>NOTE:  Room Temperature warm during day</t>
  </si>
  <si>
    <t>Tgas = 14.7 C</t>
  </si>
  <si>
    <t>k_09</t>
  </si>
  <si>
    <t>A little moon in FOV</t>
  </si>
  <si>
    <t>FOV at 28 E of Limb</t>
  </si>
  <si>
    <t>FOV at 42 E of Limb</t>
  </si>
  <si>
    <t>Gimaldi</t>
  </si>
  <si>
    <t>Trm = 18.7; RH~20%</t>
  </si>
  <si>
    <t>Tgas = 14.5 C</t>
  </si>
  <si>
    <t>Trm = 18.2; RH~20.6%</t>
  </si>
  <si>
    <t>Trm = 20.0 C; RH ~ 22.1%</t>
  </si>
  <si>
    <t>Tgas = 16.5 C</t>
  </si>
  <si>
    <t>North Port: Trm = 20.0 C, RH = 22.1%; Tgas = 16.5 C</t>
  </si>
  <si>
    <t>2016 November 20</t>
  </si>
  <si>
    <t>clear</t>
  </si>
  <si>
    <t>light clouds</t>
  </si>
  <si>
    <t>thicker clouds passing thru</t>
  </si>
  <si>
    <t>Trm = 19.8 C; RH ~ 23.4%</t>
  </si>
  <si>
    <t>Focus at infinity; Tgas=16.5 C</t>
  </si>
  <si>
    <t>NOTE:  Large clear patches between bands of clouds</t>
  </si>
  <si>
    <t>Weather: T= 14.3 C, RH~39%, winds 17 mph S  Scattered Clouds</t>
  </si>
  <si>
    <t>Trm = 19.7 C; RH ~ 24.4%</t>
  </si>
  <si>
    <t>Tgas = 16.6 C</t>
  </si>
  <si>
    <t>na_25</t>
  </si>
  <si>
    <t>Tout = 14.0 C, RH ~ 42%, winds ~26 mph S</t>
  </si>
  <si>
    <t>Mons Rumker Limb</t>
  </si>
  <si>
    <t>Mons Rumker</t>
  </si>
  <si>
    <t>K Flat Field</t>
  </si>
  <si>
    <t>flat_01</t>
  </si>
  <si>
    <t>flat_02</t>
  </si>
  <si>
    <t>Std Config - Diffuse White Light off ceiling</t>
  </si>
  <si>
    <t>flat</t>
  </si>
  <si>
    <t>FOV positioned to the far right on chip</t>
  </si>
  <si>
    <t xml:space="preserve">NOTE:  Upper FPS box NW corner post screwed up 1/2 half turn (1/26") to </t>
  </si>
  <si>
    <t>better match vertical distance off center plate of the other 3 posts.</t>
  </si>
  <si>
    <t>FOV may have moved due to work on FPS upper box</t>
  </si>
  <si>
    <t>flat_03</t>
  </si>
  <si>
    <t>North Port: Trm = 21.5 C, RH = 26.6%; Tgas = 16.5 C</t>
  </si>
  <si>
    <t>Weather: T= 10.4 C, RH~59%, winds 25 mph S  Clouds/Drizzle</t>
  </si>
  <si>
    <t>2016 December 17</t>
  </si>
  <si>
    <t>Observers:  Oliversen, Fanning</t>
  </si>
  <si>
    <t>Tgas = 12.0 C</t>
  </si>
  <si>
    <t>Trm = 17.4 C; RH~34.8%</t>
  </si>
  <si>
    <t>North Port: Trm = 17.4 C, RH = 34.8%; Tgas = 12.0 C</t>
  </si>
  <si>
    <t>Trm = 19.3 C; RH~19.8%</t>
  </si>
  <si>
    <t>Trm = 19.4 C; RH~19.4%</t>
  </si>
  <si>
    <t>2016 December 18</t>
  </si>
  <si>
    <t>North Port: Trm = 14.9 C, RH = 33.8%; Tgas = 7.1 C</t>
  </si>
  <si>
    <t>Trm = 14.9 C; RH ~33.8%</t>
  </si>
  <si>
    <t>HA = 0hr, Dec = -23.5 (Sun Dec), Tracking off</t>
  </si>
  <si>
    <t>HA = 0hr, Dec = -23.5, Tracking off</t>
  </si>
  <si>
    <t>Trm = 14.4 C; RH~34.8%</t>
  </si>
  <si>
    <r>
      <t>Focus at 3</t>
    </r>
    <r>
      <rPr>
        <sz val="11"/>
        <color theme="4" tint="-0.499984740745262"/>
        <rFont val="Calibri"/>
        <family val="2"/>
        <scheme val="minor"/>
      </rPr>
      <t>|</t>
    </r>
    <r>
      <rPr>
        <sz val="11"/>
        <color theme="1"/>
        <rFont val="Calibri"/>
        <family val="2"/>
        <scheme val="minor"/>
      </rPr>
      <t>0; Repositioned HC lamp slightly off axis, adjusted DeltaP +1</t>
    </r>
  </si>
  <si>
    <t>Focus at 3|orange|0</t>
  </si>
  <si>
    <t>Focus at 30|orange|</t>
  </si>
  <si>
    <t>Focus at 3|blue|0</t>
  </si>
  <si>
    <t>Focus at 30|blue|</t>
  </si>
  <si>
    <t>Focus at 3|black dot|0</t>
  </si>
  <si>
    <t>k_15</t>
  </si>
  <si>
    <t>k_16</t>
  </si>
  <si>
    <t>k_17</t>
  </si>
  <si>
    <t>k_18</t>
  </si>
  <si>
    <t>k_21</t>
  </si>
  <si>
    <t>Trm = 15.0 C; RH~26.5%,   Tgas = 7.4 C</t>
  </si>
  <si>
    <t>Weather: T= 6 C, RH~100%, winds 40 mph S w/ gusts over 50 mph</t>
  </si>
  <si>
    <t>NOTE:  Cloudy on 12/16/2016.  High winds, rain/sleet after midnight.</t>
  </si>
  <si>
    <t>NOTE:  Reevaluated the K (7699) and Th (7647) focus.  Results are consistent</t>
  </si>
  <si>
    <t xml:space="preserve">between 3|blue|0 and 30|blue|. </t>
  </si>
  <si>
    <t>Light clouds</t>
  </si>
  <si>
    <t>Light clouds rolled in</t>
  </si>
  <si>
    <t>Trm = 10.5 C; RH~21.0%,   Tgas = 6.9 C</t>
  </si>
  <si>
    <t>Light fluffy clouds</t>
  </si>
  <si>
    <t>scattered moonlight</t>
  </si>
  <si>
    <t>Trm = 10.4 C, RH = 19.7%</t>
  </si>
  <si>
    <t>Tweaked collimination on moon</t>
  </si>
  <si>
    <t>Focus @ infinity</t>
  </si>
  <si>
    <t>Focus NOT @ infinity</t>
  </si>
  <si>
    <t>Looks slightly detuned</t>
  </si>
  <si>
    <t>th_46</t>
  </si>
  <si>
    <t>Trm = 10.4 C, RH ~19.4%</t>
  </si>
  <si>
    <t>Tgas = 6.7 C</t>
  </si>
  <si>
    <t>na_47</t>
  </si>
  <si>
    <t>Tout = 5.3 C, RH~54%, winds ~1 mph S</t>
  </si>
  <si>
    <t>Trm = 16.6 C; RH ~31.7%</t>
  </si>
  <si>
    <t>North Port: Trm = 16.6 C, RH = 31.7%; Tgas = 9.9 C</t>
  </si>
  <si>
    <t>Tgas = 9.9 C</t>
  </si>
  <si>
    <t>Weather: T= 4.4 C, RH~65%, winds ~3 mph S, clouds in &amp; out</t>
  </si>
  <si>
    <t>FOV 28 sec E of Limb</t>
  </si>
  <si>
    <t>Moon illumination ~56%</t>
  </si>
  <si>
    <t>Trm = 14.8 C; RH ~33.8%</t>
  </si>
  <si>
    <t>Clear, clouds to south</t>
  </si>
  <si>
    <t>Weather: T= 10.1 C, RH~54%, winds ~5 mph SE, clouds to clear</t>
  </si>
  <si>
    <t>Tout = 10.3 C, RH~49% winds ~14 mph E</t>
  </si>
  <si>
    <t>Tgas = 10.3 C</t>
  </si>
  <si>
    <t>Trm = 15.4 C; RH ~32.4%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</si>
</sst>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"/>
    <numFmt numFmtId="165" formatCode="0.000"/>
    <numFmt numFmtId="166" formatCode="h:mm;@"/>
    <numFmt numFmtId="167" formatCode="#,###,###,##0"/>
    <numFmt numFmtId="168" formatCode="#,###,###,##0.0"/>
    <numFmt numFmtId="169" formatCode="#,###,###,##0.00"/>
    <numFmt numFmtId="170" formatCode="#,###,###,##0.000"/>
    <numFmt numFmtId="171" formatCode="#,###,###,##0.0000"/>
    <numFmt numFmtId="172" formatCode="#,###,###,##0.00000"/>
  </numFmts>
  <fonts count="17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FFC000"/>
      <name val="Calibri"/>
      <family val="2"/>
      <scheme val="minor"/>
    </font>
    <font>
      <sz val="8"/>
      <name val="Verdana"/>
      <family val="2"/>
    </font>
    <font>
      <b/>
      <sz val="12"/>
      <name val="Calibri"/>
      <family val="2"/>
      <scheme val="minor"/>
    </font>
    <font>
      <sz val="11"/>
      <color indexed="19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indexed="10"/>
      <name val="Calibri"/>
      <family val="2"/>
      <scheme val="minor"/>
    </font>
    <font>
      <b/>
      <i/>
      <sz val="11"/>
      <color indexed="1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theme="4" tint="-0.499984740745262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000000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2" tint="-9.9978637043366805E-2"/>
        <bgColor indexed="64"/>
      </patternFill>
    </fill>
  </fills>
  <borders count="11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/>
      <bottom/>
      <diagonal/>
    </border>
    <border>
      <left/>
      <right/>
      <top/>
      <bottom style="medium">
        <color indexed="8"/>
      </bottom>
      <diagonal/>
    </border>
    <border>
      <left/>
      <right/>
      <top/>
      <bottom style="medium">
        <color indexed="64"/>
      </bottom>
      <diagonal/>
    </border>
    <border>
      <left style="thin">
        <color theme="0" tint="-0.249977111117893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591">
    <xf numFmtId="0" fontId="0" fillId="0" borderId="0" xfId="0"/>
    <xf numFmtId="0" fontId="4" fillId="9" borderId="1" xfId="0" applyFont="1" applyFill="1" applyBorder="1" applyAlignment="1">
      <alignment vertical="center" wrapText="1"/>
    </xf>
    <xf numFmtId="0" fontId="12" fillId="0" borderId="1" xfId="0" applyFont="1" applyBorder="1" applyAlignment="1">
      <alignment vertical="center" wrapText="1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/>
    <xf numFmtId="164" fontId="12" fillId="0" borderId="1" xfId="0" applyNumberFormat="1" applyFont="1" applyBorder="1" applyAlignment="1">
      <alignment horizontal="center" vertical="center"/>
    </xf>
    <xf numFmtId="0" fontId="12" fillId="0" borderId="1" xfId="0" applyFont="1" applyBorder="1" applyAlignment="1">
      <alignment vertical="center"/>
    </xf>
    <xf numFmtId="0" fontId="0" fillId="0" borderId="1" xfId="0" applyFont="1" applyBorder="1"/>
    <xf numFmtId="0" fontId="0" fillId="0" borderId="1" xfId="0" applyFont="1" applyBorder="1" applyAlignment="1">
      <alignment horizontal="center" vertical="center"/>
    </xf>
    <xf numFmtId="49" fontId="0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vertical="center" wrapText="1"/>
    </xf>
    <xf numFmtId="164" fontId="0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vertical="center"/>
    </xf>
    <xf numFmtId="0" fontId="10" fillId="0" borderId="1" xfId="0" applyFont="1" applyBorder="1" applyAlignment="1">
      <alignment vertical="center" wrapText="1"/>
    </xf>
    <xf numFmtId="0" fontId="10" fillId="0" borderId="1" xfId="0" applyFont="1" applyBorder="1" applyAlignment="1">
      <alignment horizontal="left" vertical="center" wrapText="1"/>
    </xf>
    <xf numFmtId="0" fontId="10" fillId="0" borderId="1" xfId="0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left" vertical="center"/>
    </xf>
    <xf numFmtId="0" fontId="0" fillId="0" borderId="1" xfId="0" applyFont="1" applyBorder="1" applyAlignment="1">
      <alignment horizontal="center" vertical="center" wrapText="1"/>
    </xf>
    <xf numFmtId="164" fontId="0" fillId="0" borderId="1" xfId="0" applyNumberFormat="1" applyFont="1" applyBorder="1" applyAlignment="1">
      <alignment horizontal="center" vertical="center" wrapText="1"/>
    </xf>
    <xf numFmtId="0" fontId="11" fillId="0" borderId="1" xfId="0" applyFont="1" applyBorder="1" applyAlignment="1">
      <alignment horizontal="right" vertical="center"/>
    </xf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right" vertical="center" wrapText="1"/>
    </xf>
    <xf numFmtId="0" fontId="10" fillId="0" borderId="1" xfId="0" applyFont="1" applyFill="1" applyBorder="1" applyAlignment="1">
      <alignment horizontal="center" vertical="center"/>
    </xf>
    <xf numFmtId="165" fontId="10" fillId="0" borderId="1" xfId="0" applyNumberFormat="1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/>
    </xf>
    <xf numFmtId="0" fontId="0" fillId="0" borderId="1" xfId="0" applyFont="1" applyFill="1" applyBorder="1" applyAlignment="1">
      <alignment vertical="center" wrapText="1"/>
    </xf>
    <xf numFmtId="20" fontId="0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left" vertical="center" wrapText="1"/>
    </xf>
    <xf numFmtId="0" fontId="1" fillId="0" borderId="1" xfId="0" applyFont="1" applyFill="1" applyBorder="1" applyAlignment="1">
      <alignment vertical="center" wrapText="1"/>
    </xf>
    <xf numFmtId="0" fontId="0" fillId="4" borderId="1" xfId="0" applyFont="1" applyFill="1" applyBorder="1" applyAlignment="1">
      <alignment vertical="center" wrapText="1"/>
    </xf>
    <xf numFmtId="0" fontId="0" fillId="4" borderId="1" xfId="0" applyFont="1" applyFill="1" applyBorder="1" applyAlignment="1">
      <alignment vertical="center"/>
    </xf>
    <xf numFmtId="20" fontId="0" fillId="4" borderId="1" xfId="0" applyNumberFormat="1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vertical="center" wrapText="1"/>
    </xf>
    <xf numFmtId="164" fontId="0" fillId="4" borderId="1" xfId="0" applyNumberFormat="1" applyFont="1" applyFill="1" applyBorder="1" applyAlignment="1">
      <alignment horizontal="center" vertical="center"/>
    </xf>
    <xf numFmtId="165" fontId="0" fillId="0" borderId="1" xfId="0" applyNumberFormat="1" applyFont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 wrapText="1"/>
    </xf>
    <xf numFmtId="0" fontId="0" fillId="0" borderId="1" xfId="0" applyFont="1" applyFill="1" applyBorder="1" applyAlignment="1">
      <alignment horizontal="center" vertical="center"/>
    </xf>
    <xf numFmtId="0" fontId="4" fillId="0" borderId="1" xfId="0" applyFont="1" applyFill="1" applyBorder="1"/>
    <xf numFmtId="0" fontId="0" fillId="0" borderId="1" xfId="0" applyFont="1" applyFill="1" applyBorder="1" applyAlignment="1">
      <alignment horizontal="left" vertical="center" wrapText="1"/>
    </xf>
    <xf numFmtId="168" fontId="0" fillId="0" borderId="1" xfId="0" applyNumberFormat="1" applyFont="1" applyBorder="1" applyAlignment="1">
      <alignment horizontal="center"/>
    </xf>
    <xf numFmtId="172" fontId="0" fillId="0" borderId="1" xfId="0" applyNumberFormat="1" applyFont="1" applyBorder="1" applyAlignment="1">
      <alignment horizontal="center"/>
    </xf>
    <xf numFmtId="169" fontId="0" fillId="0" borderId="1" xfId="0" applyNumberFormat="1" applyFont="1" applyBorder="1" applyAlignment="1">
      <alignment horizontal="center"/>
    </xf>
    <xf numFmtId="171" fontId="0" fillId="0" borderId="1" xfId="0" applyNumberFormat="1" applyFont="1" applyBorder="1" applyAlignment="1">
      <alignment horizontal="center"/>
    </xf>
    <xf numFmtId="167" fontId="0" fillId="0" borderId="1" xfId="0" applyNumberFormat="1" applyFont="1" applyBorder="1" applyAlignment="1">
      <alignment horizontal="center"/>
    </xf>
    <xf numFmtId="170" fontId="0" fillId="0" borderId="1" xfId="0" applyNumberFormat="1" applyFont="1" applyBorder="1" applyAlignment="1">
      <alignment horizontal="center"/>
    </xf>
    <xf numFmtId="0" fontId="0" fillId="0" borderId="1" xfId="0" applyFont="1" applyFill="1" applyBorder="1"/>
    <xf numFmtId="0" fontId="0" fillId="0" borderId="1" xfId="0" applyFont="1" applyFill="1" applyBorder="1" applyAlignment="1">
      <alignment vertical="center"/>
    </xf>
    <xf numFmtId="0" fontId="3" fillId="6" borderId="1" xfId="0" applyFont="1" applyFill="1" applyBorder="1" applyAlignment="1">
      <alignment vertical="center" wrapText="1"/>
    </xf>
    <xf numFmtId="0" fontId="3" fillId="6" borderId="1" xfId="0" applyFont="1" applyFill="1" applyBorder="1" applyAlignment="1">
      <alignment vertical="center"/>
    </xf>
    <xf numFmtId="20" fontId="3" fillId="6" borderId="1" xfId="0" applyNumberFormat="1" applyFont="1" applyFill="1" applyBorder="1" applyAlignment="1">
      <alignment horizontal="center" vertical="center"/>
    </xf>
    <xf numFmtId="49" fontId="3" fillId="6" borderId="1" xfId="0" applyNumberFormat="1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left" vertical="center" wrapText="1"/>
    </xf>
    <xf numFmtId="164" fontId="3" fillId="6" borderId="1" xfId="0" applyNumberFormat="1" applyFont="1" applyFill="1" applyBorder="1" applyAlignment="1">
      <alignment horizontal="center" vertical="center"/>
    </xf>
    <xf numFmtId="0" fontId="4" fillId="6" borderId="1" xfId="0" applyFont="1" applyFill="1" applyBorder="1" applyAlignment="1">
      <alignment vertical="center" wrapText="1"/>
    </xf>
    <xf numFmtId="0" fontId="4" fillId="6" borderId="1" xfId="0" applyFont="1" applyFill="1" applyBorder="1" applyAlignment="1">
      <alignment vertical="center"/>
    </xf>
    <xf numFmtId="20" fontId="4" fillId="6" borderId="1" xfId="0" applyNumberFormat="1" applyFont="1" applyFill="1" applyBorder="1" applyAlignment="1">
      <alignment horizontal="center" vertical="center"/>
    </xf>
    <xf numFmtId="49" fontId="4" fillId="6" borderId="1" xfId="0" applyNumberFormat="1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left" vertical="center" wrapText="1"/>
    </xf>
    <xf numFmtId="164" fontId="4" fillId="6" borderId="1" xfId="0" applyNumberFormat="1" applyFont="1" applyFill="1" applyBorder="1" applyAlignment="1">
      <alignment horizontal="center" vertical="center"/>
    </xf>
    <xf numFmtId="49" fontId="0" fillId="0" borderId="1" xfId="0" applyNumberFormat="1" applyFont="1" applyBorder="1"/>
    <xf numFmtId="0" fontId="0" fillId="0" borderId="1" xfId="0" applyFont="1" applyBorder="1" applyAlignment="1">
      <alignment wrapText="1"/>
    </xf>
    <xf numFmtId="164" fontId="0" fillId="0" borderId="1" xfId="0" applyNumberFormat="1" applyFont="1" applyBorder="1" applyAlignment="1">
      <alignment horizontal="center"/>
    </xf>
    <xf numFmtId="0" fontId="10" fillId="0" borderId="1" xfId="0" applyFont="1" applyBorder="1" applyAlignment="1">
      <alignment horizontal="left" wrapText="1"/>
    </xf>
    <xf numFmtId="0" fontId="11" fillId="0" borderId="1" xfId="0" applyFont="1" applyBorder="1" applyAlignment="1">
      <alignment horizontal="center" vertical="center" wrapText="1"/>
    </xf>
    <xf numFmtId="49" fontId="11" fillId="0" borderId="1" xfId="0" applyNumberFormat="1" applyFont="1" applyBorder="1" applyAlignment="1">
      <alignment horizontal="center" vertical="center"/>
    </xf>
    <xf numFmtId="20" fontId="11" fillId="0" borderId="1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center" wrapText="1"/>
    </xf>
    <xf numFmtId="0" fontId="2" fillId="0" borderId="1" xfId="0" applyFont="1" applyBorder="1" applyAlignment="1">
      <alignment wrapText="1"/>
    </xf>
    <xf numFmtId="0" fontId="0" fillId="0" borderId="1" xfId="0" applyFont="1" applyBorder="1" applyAlignment="1">
      <alignment horizontal="left" wrapText="1"/>
    </xf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right" wrapText="1"/>
    </xf>
    <xf numFmtId="20" fontId="10" fillId="0" borderId="1" xfId="0" applyNumberFormat="1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 wrapText="1"/>
    </xf>
    <xf numFmtId="0" fontId="10" fillId="0" borderId="1" xfId="0" applyFont="1" applyBorder="1" applyAlignment="1">
      <alignment horizontal="left"/>
    </xf>
    <xf numFmtId="0" fontId="0" fillId="0" borderId="1" xfId="0" applyFont="1" applyBorder="1" applyAlignment="1">
      <alignment horizontal="center" wrapText="1"/>
    </xf>
    <xf numFmtId="0" fontId="11" fillId="0" borderId="1" xfId="0" applyFont="1" applyBorder="1" applyAlignment="1">
      <alignment horizontal="right"/>
    </xf>
    <xf numFmtId="0" fontId="11" fillId="0" borderId="1" xfId="0" applyFont="1" applyBorder="1" applyAlignment="1">
      <alignment horizontal="center"/>
    </xf>
    <xf numFmtId="0" fontId="10" fillId="0" borderId="1" xfId="0" applyFont="1" applyBorder="1" applyAlignment="1">
      <alignment wrapText="1"/>
    </xf>
    <xf numFmtId="20" fontId="0" fillId="0" borderId="1" xfId="0" applyNumberFormat="1" applyFont="1" applyBorder="1" applyAlignment="1">
      <alignment horizontal="center"/>
    </xf>
    <xf numFmtId="49" fontId="0" fillId="0" borderId="1" xfId="0" applyNumberFormat="1" applyFont="1" applyBorder="1" applyAlignment="1">
      <alignment horizontal="center"/>
    </xf>
    <xf numFmtId="0" fontId="0" fillId="4" borderId="1" xfId="0" applyFont="1" applyFill="1" applyBorder="1"/>
    <xf numFmtId="20" fontId="0" fillId="4" borderId="1" xfId="0" applyNumberFormat="1" applyFont="1" applyFill="1" applyBorder="1" applyAlignment="1">
      <alignment horizontal="center"/>
    </xf>
    <xf numFmtId="49" fontId="0" fillId="4" borderId="1" xfId="0" applyNumberFormat="1" applyFont="1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0" fontId="0" fillId="4" borderId="1" xfId="0" applyFont="1" applyFill="1" applyBorder="1" applyAlignment="1">
      <alignment wrapText="1"/>
    </xf>
    <xf numFmtId="0" fontId="1" fillId="0" borderId="1" xfId="0" applyFont="1" applyFill="1" applyBorder="1" applyAlignment="1">
      <alignment horizontal="left" wrapText="1"/>
    </xf>
    <xf numFmtId="0" fontId="4" fillId="6" borderId="1" xfId="0" applyFont="1" applyFill="1" applyBorder="1"/>
    <xf numFmtId="20" fontId="4" fillId="6" borderId="1" xfId="0" applyNumberFormat="1" applyFont="1" applyFill="1" applyBorder="1" applyAlignment="1">
      <alignment horizontal="center"/>
    </xf>
    <xf numFmtId="49" fontId="4" fillId="6" borderId="1" xfId="0" applyNumberFormat="1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wrapText="1"/>
    </xf>
    <xf numFmtId="0" fontId="5" fillId="6" borderId="1" xfId="0" applyFont="1" applyFill="1" applyBorder="1" applyAlignment="1">
      <alignment vertical="center" wrapText="1"/>
    </xf>
    <xf numFmtId="0" fontId="5" fillId="6" borderId="1" xfId="0" applyFont="1" applyFill="1" applyBorder="1"/>
    <xf numFmtId="20" fontId="5" fillId="6" borderId="1" xfId="0" applyNumberFormat="1" applyFont="1" applyFill="1" applyBorder="1" applyAlignment="1">
      <alignment horizontal="center"/>
    </xf>
    <xf numFmtId="49" fontId="5" fillId="6" borderId="1" xfId="0" applyNumberFormat="1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left" vertical="center" wrapText="1"/>
    </xf>
    <xf numFmtId="0" fontId="5" fillId="6" borderId="1" xfId="0" applyFont="1" applyFill="1" applyBorder="1" applyAlignment="1">
      <alignment wrapText="1"/>
    </xf>
    <xf numFmtId="0" fontId="5" fillId="6" borderId="1" xfId="0" applyFont="1" applyFill="1" applyBorder="1" applyAlignment="1">
      <alignment vertical="center"/>
    </xf>
    <xf numFmtId="20" fontId="5" fillId="6" borderId="1" xfId="0" applyNumberFormat="1" applyFont="1" applyFill="1" applyBorder="1" applyAlignment="1">
      <alignment horizontal="center" vertical="center"/>
    </xf>
    <xf numFmtId="49" fontId="5" fillId="6" borderId="1" xfId="0" applyNumberFormat="1" applyFont="1" applyFill="1" applyBorder="1" applyAlignment="1">
      <alignment horizontal="center" vertical="center"/>
    </xf>
    <xf numFmtId="0" fontId="1" fillId="0" borderId="1" xfId="0" applyFont="1" applyBorder="1"/>
    <xf numFmtId="0" fontId="0" fillId="0" borderId="1" xfId="0" applyFont="1" applyBorder="1" applyAlignment="1"/>
    <xf numFmtId="0" fontId="1" fillId="0" borderId="1" xfId="0" applyFont="1" applyFill="1" applyBorder="1" applyAlignment="1">
      <alignment vertical="center"/>
    </xf>
    <xf numFmtId="0" fontId="0" fillId="4" borderId="1" xfId="0" applyFont="1" applyFill="1" applyBorder="1" applyAlignment="1"/>
    <xf numFmtId="0" fontId="4" fillId="6" borderId="1" xfId="0" applyFont="1" applyFill="1" applyBorder="1" applyAlignment="1"/>
    <xf numFmtId="0" fontId="0" fillId="0" borderId="1" xfId="0" applyNumberFormat="1" applyFont="1" applyBorder="1" applyAlignment="1">
      <alignment horizontal="center"/>
    </xf>
    <xf numFmtId="0" fontId="1" fillId="0" borderId="1" xfId="0" applyFont="1" applyFill="1" applyBorder="1" applyAlignment="1">
      <alignment wrapText="1"/>
    </xf>
    <xf numFmtId="0" fontId="4" fillId="8" borderId="1" xfId="0" applyFont="1" applyFill="1" applyBorder="1" applyAlignment="1">
      <alignment wrapText="1"/>
    </xf>
    <xf numFmtId="0" fontId="4" fillId="8" borderId="1" xfId="0" applyFont="1" applyFill="1" applyBorder="1" applyAlignment="1">
      <alignment horizontal="left" wrapText="1"/>
    </xf>
    <xf numFmtId="20" fontId="4" fillId="8" borderId="1" xfId="0" applyNumberFormat="1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 vertical="center"/>
    </xf>
    <xf numFmtId="0" fontId="4" fillId="8" borderId="1" xfId="0" applyFont="1" applyFill="1" applyBorder="1"/>
    <xf numFmtId="0" fontId="4" fillId="8" borderId="1" xfId="0" applyFont="1" applyFill="1" applyBorder="1" applyAlignment="1">
      <alignment horizontal="left" vertical="center" wrapText="1"/>
    </xf>
    <xf numFmtId="0" fontId="0" fillId="0" borderId="1" xfId="0" applyFont="1" applyFill="1" applyBorder="1" applyAlignment="1">
      <alignment wrapText="1"/>
    </xf>
    <xf numFmtId="0" fontId="0" fillId="8" borderId="1" xfId="0" applyFont="1" applyFill="1" applyBorder="1" applyAlignment="1">
      <alignment vertical="center"/>
    </xf>
    <xf numFmtId="0" fontId="1" fillId="8" borderId="1" xfId="0" applyFont="1" applyFill="1" applyBorder="1" applyAlignment="1">
      <alignment horizontal="left" vertical="center" wrapText="1"/>
    </xf>
    <xf numFmtId="20" fontId="0" fillId="8" borderId="1" xfId="0" applyNumberFormat="1" applyFont="1" applyFill="1" applyBorder="1" applyAlignment="1">
      <alignment horizontal="center" vertical="center"/>
    </xf>
    <xf numFmtId="0" fontId="0" fillId="8" borderId="1" xfId="0" applyNumberFormat="1" applyFon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0" fontId="0" fillId="8" borderId="1" xfId="0" applyFont="1" applyFill="1" applyBorder="1" applyAlignment="1">
      <alignment vertical="center" wrapText="1"/>
    </xf>
    <xf numFmtId="0" fontId="0" fillId="8" borderId="1" xfId="0" applyFont="1" applyFill="1" applyBorder="1" applyAlignment="1">
      <alignment horizontal="left" vertical="center" wrapText="1"/>
    </xf>
    <xf numFmtId="0" fontId="1" fillId="0" borderId="1" xfId="0" applyNumberFormat="1" applyFont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0" fillId="8" borderId="1" xfId="0" applyFont="1" applyFill="1" applyBorder="1"/>
    <xf numFmtId="0" fontId="0" fillId="8" borderId="1" xfId="0" applyFont="1" applyFill="1" applyBorder="1" applyAlignment="1">
      <alignment horizontal="center"/>
    </xf>
    <xf numFmtId="20" fontId="0" fillId="8" borderId="1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3" fillId="8" borderId="1" xfId="0" applyFont="1" applyFill="1" applyBorder="1"/>
    <xf numFmtId="0" fontId="3" fillId="8" borderId="1" xfId="0" applyFont="1" applyFill="1" applyBorder="1" applyAlignment="1">
      <alignment horizontal="center"/>
    </xf>
    <xf numFmtId="20" fontId="3" fillId="8" borderId="1" xfId="0" applyNumberFormat="1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 vertical="center"/>
    </xf>
    <xf numFmtId="0" fontId="13" fillId="8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wrapText="1"/>
    </xf>
    <xf numFmtId="0" fontId="0" fillId="7" borderId="1" xfId="0" applyFont="1" applyFill="1" applyBorder="1" applyAlignment="1">
      <alignment vertical="center" wrapText="1"/>
    </xf>
    <xf numFmtId="0" fontId="1" fillId="7" borderId="1" xfId="0" applyFont="1" applyFill="1" applyBorder="1" applyAlignment="1">
      <alignment horizontal="center" wrapText="1"/>
    </xf>
    <xf numFmtId="20" fontId="0" fillId="7" borderId="1" xfId="0" applyNumberFormat="1" applyFont="1" applyFill="1" applyBorder="1" applyAlignment="1">
      <alignment horizontal="center"/>
    </xf>
    <xf numFmtId="0" fontId="0" fillId="7" borderId="1" xfId="0" applyFont="1" applyFill="1" applyBorder="1" applyAlignment="1">
      <alignment horizontal="center"/>
    </xf>
    <xf numFmtId="0" fontId="0" fillId="7" borderId="1" xfId="0" applyFont="1" applyFill="1" applyBorder="1" applyAlignment="1">
      <alignment horizontal="center" vertical="center"/>
    </xf>
    <xf numFmtId="0" fontId="0" fillId="7" borderId="1" xfId="0" applyFont="1" applyFill="1" applyBorder="1" applyAlignment="1">
      <alignment vertical="center"/>
    </xf>
    <xf numFmtId="0" fontId="0" fillId="7" borderId="1" xfId="0" applyFont="1" applyFill="1" applyBorder="1"/>
    <xf numFmtId="166" fontId="10" fillId="0" borderId="1" xfId="0" applyNumberFormat="1" applyFont="1" applyBorder="1" applyAlignment="1">
      <alignment horizontal="center"/>
    </xf>
    <xf numFmtId="49" fontId="10" fillId="0" borderId="1" xfId="0" applyNumberFormat="1" applyFont="1" applyBorder="1" applyAlignment="1">
      <alignment horizontal="center"/>
    </xf>
    <xf numFmtId="0" fontId="0" fillId="0" borderId="1" xfId="0" applyFont="1" applyBorder="1" applyAlignment="1">
      <alignment horizontal="left" vertical="center"/>
    </xf>
    <xf numFmtId="0" fontId="0" fillId="0" borderId="1" xfId="0" applyFont="1" applyBorder="1" applyAlignment="1">
      <alignment horizontal="left"/>
    </xf>
    <xf numFmtId="164" fontId="0" fillId="0" borderId="1" xfId="0" applyNumberFormat="1" applyFont="1" applyBorder="1" applyAlignment="1">
      <alignment horizontal="left" vertical="center"/>
    </xf>
    <xf numFmtId="166" fontId="0" fillId="0" borderId="1" xfId="0" applyNumberFormat="1" applyFont="1" applyBorder="1" applyAlignment="1">
      <alignment horizontal="center" vertical="center"/>
    </xf>
    <xf numFmtId="166" fontId="0" fillId="8" borderId="1" xfId="0" applyNumberFormat="1" applyFont="1" applyFill="1" applyBorder="1" applyAlignment="1">
      <alignment horizontal="center"/>
    </xf>
    <xf numFmtId="0" fontId="0" fillId="8" borderId="1" xfId="0" applyFont="1" applyFill="1" applyBorder="1" applyAlignment="1">
      <alignment wrapText="1"/>
    </xf>
    <xf numFmtId="166" fontId="0" fillId="0" borderId="1" xfId="0" applyNumberFormat="1" applyFont="1" applyBorder="1" applyAlignment="1">
      <alignment horizontal="center"/>
    </xf>
    <xf numFmtId="0" fontId="4" fillId="8" borderId="1" xfId="0" applyFont="1" applyFill="1" applyBorder="1" applyAlignment="1">
      <alignment vertical="center" wrapText="1"/>
    </xf>
    <xf numFmtId="0" fontId="4" fillId="8" borderId="1" xfId="0" applyFont="1" applyFill="1" applyBorder="1" applyAlignment="1">
      <alignment horizontal="center" wrapText="1"/>
    </xf>
    <xf numFmtId="166" fontId="4" fillId="8" borderId="1" xfId="0" applyNumberFormat="1" applyFont="1" applyFill="1" applyBorder="1" applyAlignment="1">
      <alignment horizontal="center"/>
    </xf>
    <xf numFmtId="166" fontId="4" fillId="8" borderId="1" xfId="0" applyNumberFormat="1" applyFont="1" applyFill="1" applyBorder="1" applyAlignment="1">
      <alignment horizontal="center" vertical="center"/>
    </xf>
    <xf numFmtId="20" fontId="4" fillId="8" borderId="1" xfId="0" applyNumberFormat="1" applyFont="1" applyFill="1" applyBorder="1" applyAlignment="1">
      <alignment horizontal="center" vertical="center"/>
    </xf>
    <xf numFmtId="0" fontId="4" fillId="8" borderId="1" xfId="0" applyFont="1" applyFill="1" applyBorder="1" applyAlignment="1">
      <alignment vertical="center"/>
    </xf>
    <xf numFmtId="0" fontId="6" fillId="8" borderId="1" xfId="0" applyFont="1" applyFill="1" applyBorder="1" applyAlignment="1">
      <alignment vertical="center" wrapText="1"/>
    </xf>
    <xf numFmtId="0" fontId="6" fillId="8" borderId="1" xfId="0" applyFont="1" applyFill="1" applyBorder="1" applyAlignment="1">
      <alignment horizontal="center"/>
    </xf>
    <xf numFmtId="20" fontId="6" fillId="8" borderId="1" xfId="0" applyNumberFormat="1" applyFont="1" applyFill="1" applyBorder="1" applyAlignment="1">
      <alignment horizontal="center"/>
    </xf>
    <xf numFmtId="0" fontId="6" fillId="8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vertical="center"/>
    </xf>
    <xf numFmtId="0" fontId="6" fillId="8" borderId="1" xfId="0" applyFont="1" applyFill="1" applyBorder="1"/>
    <xf numFmtId="0" fontId="1" fillId="7" borderId="1" xfId="0" applyNumberFormat="1" applyFont="1" applyFill="1" applyBorder="1" applyAlignment="1">
      <alignment horizontal="center" vertical="center"/>
    </xf>
    <xf numFmtId="0" fontId="3" fillId="8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/>
    <xf numFmtId="164" fontId="0" fillId="0" borderId="1" xfId="0" applyNumberFormat="1" applyFont="1" applyBorder="1" applyAlignment="1">
      <alignment horizontal="left" vertical="center" wrapText="1"/>
    </xf>
    <xf numFmtId="0" fontId="11" fillId="0" borderId="1" xfId="0" applyFont="1" applyBorder="1" applyAlignment="1">
      <alignment horizontal="left" wrapText="1"/>
    </xf>
    <xf numFmtId="0" fontId="4" fillId="8" borderId="1" xfId="0" applyFont="1" applyFill="1" applyBorder="1" applyAlignment="1">
      <alignment horizontal="left"/>
    </xf>
    <xf numFmtId="49" fontId="4" fillId="8" borderId="1" xfId="0" applyNumberFormat="1" applyFon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left" vertical="center" wrapText="1"/>
    </xf>
    <xf numFmtId="49" fontId="0" fillId="7" borderId="1" xfId="0" applyNumberFormat="1" applyFon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left" vertical="center"/>
    </xf>
    <xf numFmtId="0" fontId="0" fillId="7" borderId="1" xfId="0" applyFont="1" applyFill="1" applyBorder="1" applyAlignment="1">
      <alignment horizontal="left"/>
    </xf>
    <xf numFmtId="0" fontId="0" fillId="8" borderId="1" xfId="0" applyFont="1" applyFill="1" applyBorder="1" applyAlignment="1">
      <alignment horizontal="left"/>
    </xf>
    <xf numFmtId="49" fontId="0" fillId="8" borderId="1" xfId="0" quotePrefix="1" applyNumberFormat="1" applyFont="1" applyFill="1" applyBorder="1" applyAlignment="1">
      <alignment horizontal="center"/>
    </xf>
    <xf numFmtId="0" fontId="0" fillId="8" borderId="1" xfId="0" applyFont="1" applyFill="1" applyBorder="1" applyAlignment="1">
      <alignment horizontal="left" vertical="center"/>
    </xf>
    <xf numFmtId="49" fontId="0" fillId="8" borderId="1" xfId="0" applyNumberFormat="1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/>
    </xf>
    <xf numFmtId="0" fontId="4" fillId="7" borderId="1" xfId="0" applyFont="1" applyFill="1" applyBorder="1" applyAlignment="1">
      <alignment vertical="center" wrapText="1"/>
    </xf>
    <xf numFmtId="0" fontId="4" fillId="7" borderId="1" xfId="0" applyFont="1" applyFill="1" applyBorder="1" applyAlignment="1">
      <alignment horizontal="center" vertical="center"/>
    </xf>
    <xf numFmtId="20" fontId="4" fillId="7" borderId="1" xfId="0" applyNumberFormat="1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4" fillId="7" borderId="1" xfId="0" applyFont="1" applyFill="1" applyBorder="1" applyAlignment="1">
      <alignment vertical="center"/>
    </xf>
    <xf numFmtId="0" fontId="4" fillId="7" borderId="1" xfId="0" applyFont="1" applyFill="1" applyBorder="1"/>
    <xf numFmtId="0" fontId="4" fillId="8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/>
    <xf numFmtId="0" fontId="5" fillId="7" borderId="1" xfId="0" applyFont="1" applyFill="1" applyBorder="1" applyAlignment="1">
      <alignment vertical="center" wrapText="1"/>
    </xf>
    <xf numFmtId="0" fontId="5" fillId="7" borderId="1" xfId="0" applyFont="1" applyFill="1" applyBorder="1" applyAlignment="1">
      <alignment horizontal="center" vertical="center"/>
    </xf>
    <xf numFmtId="20" fontId="5" fillId="7" borderId="1" xfId="0" applyNumberFormat="1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left" vertical="center" wrapText="1"/>
    </xf>
    <xf numFmtId="0" fontId="5" fillId="7" borderId="1" xfId="0" applyFont="1" applyFill="1" applyBorder="1" applyAlignment="1">
      <alignment vertical="center"/>
    </xf>
    <xf numFmtId="0" fontId="3" fillId="7" borderId="1" xfId="0" applyFont="1" applyFill="1" applyBorder="1" applyAlignment="1">
      <alignment vertical="center" wrapText="1"/>
    </xf>
    <xf numFmtId="20" fontId="3" fillId="7" borderId="1" xfId="0" applyNumberFormat="1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 vertical="center"/>
    </xf>
    <xf numFmtId="0" fontId="13" fillId="9" borderId="1" xfId="0" applyFont="1" applyFill="1" applyBorder="1" applyAlignment="1">
      <alignment horizontal="left" vertical="center" wrapText="1"/>
    </xf>
    <xf numFmtId="0" fontId="3" fillId="7" borderId="1" xfId="0" applyFont="1" applyFill="1" applyBorder="1"/>
    <xf numFmtId="0" fontId="1" fillId="0" borderId="1" xfId="0" applyFont="1" applyBorder="1" applyAlignment="1">
      <alignment horizontal="left" wrapText="1"/>
    </xf>
    <xf numFmtId="0" fontId="4" fillId="9" borderId="1" xfId="0" applyFont="1" applyFill="1" applyBorder="1" applyAlignment="1">
      <alignment horizontal="left" vertical="center" wrapText="1"/>
    </xf>
    <xf numFmtId="0" fontId="3" fillId="8" borderId="1" xfId="0" applyFont="1" applyFill="1" applyBorder="1" applyAlignment="1">
      <alignment horizontal="left" vertical="center" wrapText="1"/>
    </xf>
    <xf numFmtId="0" fontId="3" fillId="0" borderId="1" xfId="0" applyFont="1" applyBorder="1"/>
    <xf numFmtId="0" fontId="6" fillId="8" borderId="1" xfId="0" applyFont="1" applyFill="1" applyBorder="1" applyAlignment="1">
      <alignment horizontal="left" wrapText="1"/>
    </xf>
    <xf numFmtId="0" fontId="6" fillId="0" borderId="1" xfId="0" applyFont="1" applyBorder="1"/>
    <xf numFmtId="0" fontId="6" fillId="0" borderId="1" xfId="0" applyFont="1" applyFill="1" applyBorder="1"/>
    <xf numFmtId="0" fontId="4" fillId="0" borderId="1" xfId="0" applyFont="1" applyFill="1" applyBorder="1" applyAlignment="1">
      <alignment vertical="center"/>
    </xf>
    <xf numFmtId="0" fontId="1" fillId="0" borderId="1" xfId="0" applyFont="1" applyBorder="1" applyAlignment="1">
      <alignment horizontal="center"/>
    </xf>
    <xf numFmtId="0" fontId="4" fillId="7" borderId="1" xfId="0" applyFont="1" applyFill="1" applyBorder="1" applyAlignment="1"/>
    <xf numFmtId="166" fontId="10" fillId="0" borderId="1" xfId="0" applyNumberFormat="1" applyFont="1" applyBorder="1" applyAlignment="1">
      <alignment horizontal="center" vertical="center"/>
    </xf>
    <xf numFmtId="164" fontId="0" fillId="3" borderId="1" xfId="0" applyNumberFormat="1" applyFont="1" applyFill="1" applyBorder="1" applyAlignment="1">
      <alignment horizontal="center" vertical="center"/>
    </xf>
    <xf numFmtId="0" fontId="0" fillId="3" borderId="1" xfId="0" applyFont="1" applyFill="1" applyBorder="1" applyAlignment="1">
      <alignment vertical="center" wrapText="1"/>
    </xf>
    <xf numFmtId="0" fontId="0" fillId="3" borderId="1" xfId="0" applyFont="1" applyFill="1" applyBorder="1" applyAlignment="1">
      <alignment horizontal="center" vertical="center"/>
    </xf>
    <xf numFmtId="20" fontId="4" fillId="7" borderId="1" xfId="0" applyNumberFormat="1" applyFont="1" applyFill="1" applyBorder="1" applyAlignment="1">
      <alignment horizontal="center" vertical="center"/>
    </xf>
    <xf numFmtId="164" fontId="4" fillId="7" borderId="1" xfId="0" applyNumberFormat="1" applyFont="1" applyFill="1" applyBorder="1" applyAlignment="1">
      <alignment horizontal="center" vertical="center"/>
    </xf>
    <xf numFmtId="20" fontId="3" fillId="8" borderId="1" xfId="0" applyNumberFormat="1" applyFont="1" applyFill="1" applyBorder="1" applyAlignment="1">
      <alignment horizontal="center" vertical="center"/>
    </xf>
    <xf numFmtId="164" fontId="3" fillId="8" borderId="1" xfId="0" applyNumberFormat="1" applyFont="1" applyFill="1" applyBorder="1" applyAlignment="1">
      <alignment horizontal="center" vertical="center"/>
    </xf>
    <xf numFmtId="0" fontId="3" fillId="8" borderId="1" xfId="0" applyFont="1" applyFill="1" applyBorder="1" applyAlignment="1">
      <alignment vertical="center"/>
    </xf>
    <xf numFmtId="164" fontId="4" fillId="8" borderId="1" xfId="0" applyNumberFormat="1" applyFont="1" applyFill="1" applyBorder="1" applyAlignment="1">
      <alignment horizontal="center" vertical="center"/>
    </xf>
    <xf numFmtId="164" fontId="4" fillId="8" borderId="1" xfId="0" applyNumberFormat="1" applyFont="1" applyFill="1" applyBorder="1" applyAlignment="1">
      <alignment vertical="center"/>
    </xf>
    <xf numFmtId="20" fontId="6" fillId="8" borderId="1" xfId="0" applyNumberFormat="1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left" vertical="center" wrapText="1"/>
    </xf>
    <xf numFmtId="164" fontId="6" fillId="8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/>
    <xf numFmtId="0" fontId="1" fillId="8" borderId="1" xfId="0" applyFont="1" applyFill="1" applyBorder="1" applyAlignment="1">
      <alignment vertical="center" wrapText="1"/>
    </xf>
    <xf numFmtId="164" fontId="1" fillId="8" borderId="1" xfId="0" applyNumberFormat="1" applyFont="1" applyFill="1" applyBorder="1" applyAlignment="1">
      <alignment horizontal="center" vertical="center"/>
    </xf>
    <xf numFmtId="20" fontId="0" fillId="0" borderId="1" xfId="0" applyNumberFormat="1" applyFont="1" applyFill="1" applyBorder="1" applyAlignment="1">
      <alignment horizontal="center" vertical="center"/>
    </xf>
    <xf numFmtId="164" fontId="1" fillId="0" borderId="1" xfId="0" applyNumberFormat="1" applyFont="1" applyFill="1" applyBorder="1" applyAlignment="1">
      <alignment horizontal="center" vertical="center"/>
    </xf>
    <xf numFmtId="164" fontId="0" fillId="0" borderId="1" xfId="0" applyNumberFormat="1" applyFont="1" applyBorder="1"/>
    <xf numFmtId="0" fontId="14" fillId="0" borderId="1" xfId="0" applyFont="1" applyBorder="1" applyAlignment="1">
      <alignment horizontal="center" wrapText="1"/>
    </xf>
    <xf numFmtId="0" fontId="14" fillId="0" borderId="1" xfId="0" applyFont="1" applyBorder="1" applyAlignment="1">
      <alignment horizontal="center" vertical="center"/>
    </xf>
    <xf numFmtId="164" fontId="0" fillId="0" borderId="1" xfId="0" applyNumberFormat="1" applyFont="1" applyBorder="1" applyAlignment="1">
      <alignment vertical="center" wrapText="1"/>
    </xf>
    <xf numFmtId="0" fontId="4" fillId="7" borderId="1" xfId="0" applyFont="1" applyFill="1" applyBorder="1" applyAlignment="1">
      <alignment horizontal="left" vertical="center" wrapText="1"/>
    </xf>
    <xf numFmtId="49" fontId="4" fillId="8" borderId="1" xfId="0" applyNumberFormat="1" applyFont="1" applyFill="1" applyBorder="1" applyAlignment="1">
      <alignment horizontal="center"/>
    </xf>
    <xf numFmtId="164" fontId="4" fillId="8" borderId="1" xfId="0" applyNumberFormat="1" applyFont="1" applyFill="1" applyBorder="1"/>
    <xf numFmtId="49" fontId="6" fillId="8" borderId="1" xfId="0" applyNumberFormat="1" applyFont="1" applyFill="1" applyBorder="1" applyAlignment="1">
      <alignment horizontal="center"/>
    </xf>
    <xf numFmtId="0" fontId="0" fillId="3" borderId="1" xfId="0" applyFont="1" applyFill="1" applyBorder="1" applyAlignment="1">
      <alignment vertical="center"/>
    </xf>
    <xf numFmtId="20" fontId="0" fillId="3" borderId="1" xfId="0" applyNumberFormat="1" applyFont="1" applyFill="1" applyBorder="1" applyAlignment="1">
      <alignment horizontal="center"/>
    </xf>
    <xf numFmtId="20" fontId="0" fillId="3" borderId="1" xfId="0" applyNumberFormat="1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left" vertical="center" wrapText="1"/>
    </xf>
    <xf numFmtId="0" fontId="0" fillId="3" borderId="1" xfId="0" applyFont="1" applyFill="1" applyBorder="1"/>
    <xf numFmtId="49" fontId="3" fillId="8" borderId="1" xfId="0" applyNumberFormat="1" applyFont="1" applyFill="1" applyBorder="1" applyAlignment="1">
      <alignment horizontal="center"/>
    </xf>
    <xf numFmtId="0" fontId="13" fillId="0" borderId="1" xfId="0" applyFont="1" applyBorder="1"/>
    <xf numFmtId="0" fontId="1" fillId="2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vertical="center"/>
    </xf>
    <xf numFmtId="0" fontId="3" fillId="7" borderId="1" xfId="0" applyFont="1" applyFill="1" applyBorder="1" applyAlignment="1">
      <alignment horizontal="left" vertical="center" wrapText="1"/>
    </xf>
    <xf numFmtId="20" fontId="3" fillId="7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vertical="center"/>
    </xf>
    <xf numFmtId="20" fontId="4" fillId="8" borderId="1" xfId="0" applyNumberFormat="1" applyFont="1" applyFill="1" applyBorder="1" applyAlignment="1">
      <alignment horizontal="center" vertical="center" wrapText="1"/>
    </xf>
    <xf numFmtId="49" fontId="4" fillId="8" borderId="1" xfId="0" applyNumberFormat="1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 wrapText="1"/>
    </xf>
    <xf numFmtId="49" fontId="0" fillId="3" borderId="1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20" fontId="0" fillId="0" borderId="1" xfId="0" applyNumberFormat="1" applyFont="1" applyBorder="1" applyAlignment="1">
      <alignment horizontal="center" vertical="center" wrapText="1"/>
    </xf>
    <xf numFmtId="49" fontId="0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4" fillId="7" borderId="1" xfId="0" applyNumberFormat="1" applyFont="1" applyFill="1" applyBorder="1" applyAlignment="1">
      <alignment horizontal="center" vertical="center"/>
    </xf>
    <xf numFmtId="166" fontId="0" fillId="0" borderId="1" xfId="0" applyNumberFormat="1" applyFont="1" applyBorder="1" applyAlignment="1">
      <alignment horizontal="center" vertical="center" wrapText="1"/>
    </xf>
    <xf numFmtId="166" fontId="10" fillId="0" borderId="1" xfId="0" applyNumberFormat="1" applyFont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20" fontId="4" fillId="7" borderId="1" xfId="0" applyNumberFormat="1" applyFont="1" applyFill="1" applyBorder="1" applyAlignment="1">
      <alignment horizontal="center" vertical="center" wrapText="1"/>
    </xf>
    <xf numFmtId="49" fontId="4" fillId="7" borderId="1" xfId="0" applyNumberFormat="1" applyFont="1" applyFill="1" applyBorder="1" applyAlignment="1">
      <alignment horizontal="center" vertical="center" wrapText="1"/>
    </xf>
    <xf numFmtId="164" fontId="4" fillId="7" borderId="1" xfId="0" applyNumberFormat="1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165" fontId="0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64" fontId="4" fillId="8" borderId="1" xfId="0" applyNumberFormat="1" applyFont="1" applyFill="1" applyBorder="1" applyAlignment="1">
      <alignment horizontal="center" vertical="center" wrapText="1"/>
    </xf>
    <xf numFmtId="0" fontId="6" fillId="8" borderId="1" xfId="0" applyFont="1" applyFill="1" applyBorder="1" applyAlignment="1">
      <alignment horizontal="center" vertical="center" wrapText="1"/>
    </xf>
    <xf numFmtId="20" fontId="6" fillId="8" borderId="1" xfId="0" applyNumberFormat="1" applyFont="1" applyFill="1" applyBorder="1" applyAlignment="1">
      <alignment horizontal="center" vertical="center" wrapText="1"/>
    </xf>
    <xf numFmtId="49" fontId="6" fillId="8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164" fontId="6" fillId="8" borderId="1" xfId="0" applyNumberFormat="1" applyFont="1" applyFill="1" applyBorder="1" applyAlignment="1">
      <alignment horizontal="center" vertical="center" wrapText="1"/>
    </xf>
    <xf numFmtId="164" fontId="6" fillId="8" borderId="1" xfId="0" applyNumberFormat="1" applyFont="1" applyFill="1" applyBorder="1" applyAlignment="1">
      <alignment vertical="center" wrapText="1"/>
    </xf>
    <xf numFmtId="0" fontId="10" fillId="0" borderId="1" xfId="0" applyFont="1" applyBorder="1" applyAlignment="1">
      <alignment horizontal="center" vertical="center" wrapText="1"/>
    </xf>
    <xf numFmtId="1" fontId="10" fillId="0" borderId="1" xfId="0" applyNumberFormat="1" applyFont="1" applyBorder="1" applyAlignment="1">
      <alignment horizontal="center" vertical="center" wrapText="1"/>
    </xf>
    <xf numFmtId="0" fontId="4" fillId="4" borderId="1" xfId="0" applyFont="1" applyFill="1" applyBorder="1" applyAlignment="1">
      <alignment horizontal="left" vertical="center" wrapText="1"/>
    </xf>
    <xf numFmtId="0" fontId="4" fillId="4" borderId="1" xfId="0" applyFont="1" applyFill="1" applyBorder="1" applyAlignment="1">
      <alignment horizontal="center" vertical="center" wrapText="1"/>
    </xf>
    <xf numFmtId="20" fontId="4" fillId="4" borderId="1" xfId="0" applyNumberFormat="1" applyFont="1" applyFill="1" applyBorder="1" applyAlignment="1">
      <alignment horizontal="center" vertical="center" wrapText="1"/>
    </xf>
    <xf numFmtId="49" fontId="4" fillId="4" borderId="1" xfId="0" applyNumberFormat="1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vertical="center" wrapText="1"/>
    </xf>
    <xf numFmtId="164" fontId="4" fillId="4" borderId="1" xfId="0" applyNumberFormat="1" applyFont="1" applyFill="1" applyBorder="1" applyAlignment="1">
      <alignment horizontal="center" vertical="center" wrapText="1"/>
    </xf>
    <xf numFmtId="164" fontId="4" fillId="8" borderId="1" xfId="0" applyNumberFormat="1" applyFont="1" applyFill="1" applyBorder="1" applyAlignment="1">
      <alignment vertical="center" wrapText="1"/>
    </xf>
    <xf numFmtId="0" fontId="4" fillId="4" borderId="1" xfId="0" applyFont="1" applyFill="1" applyBorder="1" applyAlignment="1">
      <alignment vertical="center"/>
    </xf>
    <xf numFmtId="0" fontId="1" fillId="0" borderId="1" xfId="0" applyNumberFormat="1" applyFont="1" applyBorder="1" applyAlignment="1">
      <alignment horizontal="center" vertical="center" wrapText="1"/>
    </xf>
    <xf numFmtId="0" fontId="4" fillId="7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0" fillId="8" borderId="1" xfId="0" applyFont="1" applyFill="1" applyBorder="1" applyAlignment="1">
      <alignment horizontal="center" vertical="center" wrapText="1"/>
    </xf>
    <xf numFmtId="20" fontId="0" fillId="8" borderId="1" xfId="0" applyNumberFormat="1" applyFont="1" applyFill="1" applyBorder="1" applyAlignment="1">
      <alignment horizontal="center" vertical="center" wrapText="1"/>
    </xf>
    <xf numFmtId="0" fontId="6" fillId="8" borderId="1" xfId="0" applyNumberFormat="1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left" vertical="center"/>
    </xf>
    <xf numFmtId="164" fontId="0" fillId="8" borderId="1" xfId="0" applyNumberFormat="1" applyFont="1" applyFill="1" applyBorder="1" applyAlignment="1">
      <alignment horizontal="center" vertical="center" wrapText="1"/>
    </xf>
    <xf numFmtId="0" fontId="0" fillId="10" borderId="1" xfId="0" applyFont="1" applyFill="1" applyBorder="1" applyAlignment="1">
      <alignment vertical="center" wrapText="1"/>
    </xf>
    <xf numFmtId="0" fontId="0" fillId="10" borderId="1" xfId="0" applyFont="1" applyFill="1" applyBorder="1" applyAlignment="1">
      <alignment horizontal="center" vertical="center"/>
    </xf>
    <xf numFmtId="20" fontId="0" fillId="10" borderId="1" xfId="0" applyNumberFormat="1" applyFont="1" applyFill="1" applyBorder="1" applyAlignment="1">
      <alignment horizontal="center" vertical="center" wrapText="1"/>
    </xf>
    <xf numFmtId="0" fontId="0" fillId="10" borderId="1" xfId="0" applyFont="1" applyFill="1" applyBorder="1" applyAlignment="1">
      <alignment horizontal="center" vertical="center" wrapText="1"/>
    </xf>
    <xf numFmtId="0" fontId="0" fillId="10" borderId="1" xfId="0" applyFont="1" applyFill="1" applyBorder="1" applyAlignment="1">
      <alignment horizontal="left" vertical="center" wrapText="1"/>
    </xf>
    <xf numFmtId="0" fontId="3" fillId="10" borderId="1" xfId="0" applyFont="1" applyFill="1" applyBorder="1" applyAlignment="1">
      <alignment vertical="center" wrapText="1"/>
    </xf>
    <xf numFmtId="164" fontId="0" fillId="10" borderId="1" xfId="0" applyNumberFormat="1" applyFont="1" applyFill="1" applyBorder="1" applyAlignment="1">
      <alignment horizontal="center" vertical="center" wrapText="1"/>
    </xf>
    <xf numFmtId="0" fontId="0" fillId="10" borderId="1" xfId="0" applyFont="1" applyFill="1" applyBorder="1"/>
    <xf numFmtId="0" fontId="0" fillId="10" borderId="1" xfId="0" applyFont="1" applyFill="1" applyBorder="1" applyAlignment="1">
      <alignment vertical="center"/>
    </xf>
    <xf numFmtId="0" fontId="3" fillId="10" borderId="1" xfId="0" applyFont="1" applyFill="1" applyBorder="1" applyAlignment="1">
      <alignment vertical="center"/>
    </xf>
    <xf numFmtId="20" fontId="9" fillId="8" borderId="1" xfId="0" applyNumberFormat="1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20" fontId="3" fillId="7" borderId="1" xfId="0" applyNumberFormat="1" applyFont="1" applyFill="1" applyBorder="1" applyAlignment="1">
      <alignment horizontal="center" vertical="center" wrapText="1"/>
    </xf>
    <xf numFmtId="164" fontId="3" fillId="7" borderId="1" xfId="0" applyNumberFormat="1" applyFont="1" applyFill="1" applyBorder="1" applyAlignment="1">
      <alignment horizontal="center" vertical="center" wrapText="1"/>
    </xf>
    <xf numFmtId="164" fontId="3" fillId="7" borderId="1" xfId="0" applyNumberFormat="1" applyFont="1" applyFill="1" applyBorder="1" applyAlignment="1">
      <alignment vertical="center" wrapText="1"/>
    </xf>
    <xf numFmtId="0" fontId="3" fillId="10" borderId="1" xfId="0" applyFont="1" applyFill="1" applyBorder="1" applyAlignment="1">
      <alignment horizontal="left" vertical="center" wrapText="1"/>
    </xf>
    <xf numFmtId="164" fontId="0" fillId="10" borderId="1" xfId="0" applyNumberFormat="1" applyFont="1" applyFill="1" applyBorder="1" applyAlignment="1">
      <alignment vertical="center" wrapText="1"/>
    </xf>
    <xf numFmtId="2" fontId="0" fillId="0" borderId="1" xfId="0" applyNumberFormat="1" applyFont="1" applyBorder="1" applyAlignment="1">
      <alignment horizontal="center" vertical="center" wrapText="1"/>
    </xf>
    <xf numFmtId="2" fontId="0" fillId="0" borderId="1" xfId="0" applyNumberFormat="1" applyFont="1" applyBorder="1" applyAlignment="1">
      <alignment horizontal="center" vertical="center"/>
    </xf>
    <xf numFmtId="2" fontId="4" fillId="7" borderId="1" xfId="0" applyNumberFormat="1" applyFont="1" applyFill="1" applyBorder="1" applyAlignment="1">
      <alignment horizontal="center" vertical="center"/>
    </xf>
    <xf numFmtId="0" fontId="0" fillId="0" borderId="1" xfId="0" quotePrefix="1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2" fontId="4" fillId="8" borderId="1" xfId="0" applyNumberFormat="1" applyFont="1" applyFill="1" applyBorder="1" applyAlignment="1">
      <alignment horizontal="center" vertical="center"/>
    </xf>
    <xf numFmtId="2" fontId="6" fillId="8" borderId="1" xfId="0" applyNumberFormat="1" applyFont="1" applyFill="1" applyBorder="1" applyAlignment="1">
      <alignment horizontal="center" vertical="center"/>
    </xf>
    <xf numFmtId="20" fontId="0" fillId="3" borderId="1" xfId="0" applyNumberFormat="1" applyFont="1" applyFill="1" applyBorder="1" applyAlignment="1">
      <alignment horizontal="center" vertical="center" wrapText="1"/>
    </xf>
    <xf numFmtId="2" fontId="0" fillId="3" borderId="1" xfId="0" applyNumberFormat="1" applyFont="1" applyFill="1" applyBorder="1" applyAlignment="1">
      <alignment horizontal="center" vertical="center"/>
    </xf>
    <xf numFmtId="49" fontId="0" fillId="0" borderId="1" xfId="0" quotePrefix="1" applyNumberFormat="1" applyFont="1" applyBorder="1" applyAlignment="1">
      <alignment horizontal="center" vertical="center"/>
    </xf>
    <xf numFmtId="49" fontId="3" fillId="8" borderId="1" xfId="0" applyNumberFormat="1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 wrapText="1"/>
    </xf>
    <xf numFmtId="2" fontId="3" fillId="8" borderId="1" xfId="0" applyNumberFormat="1" applyFont="1" applyFill="1" applyBorder="1" applyAlignment="1">
      <alignment horizontal="center" vertical="center"/>
    </xf>
    <xf numFmtId="164" fontId="3" fillId="7" borderId="1" xfId="0" applyNumberFormat="1" applyFont="1" applyFill="1" applyBorder="1" applyAlignment="1">
      <alignment horizontal="center" vertical="center"/>
    </xf>
    <xf numFmtId="2" fontId="3" fillId="7" borderId="1" xfId="0" applyNumberFormat="1" applyFont="1" applyFill="1" applyBorder="1" applyAlignment="1">
      <alignment horizontal="center" vertical="center"/>
    </xf>
    <xf numFmtId="0" fontId="0" fillId="8" borderId="1" xfId="0" quotePrefix="1" applyFont="1" applyFill="1" applyBorder="1" applyAlignment="1">
      <alignment horizontal="center" vertical="center" wrapText="1"/>
    </xf>
    <xf numFmtId="0" fontId="4" fillId="8" borderId="1" xfId="0" quotePrefix="1" applyFont="1" applyFill="1" applyBorder="1" applyAlignment="1">
      <alignment horizontal="center" vertical="center" wrapText="1"/>
    </xf>
    <xf numFmtId="0" fontId="6" fillId="8" borderId="1" xfId="0" quotePrefix="1" applyFont="1" applyFill="1" applyBorder="1" applyAlignment="1">
      <alignment horizontal="center" vertical="center" wrapText="1"/>
    </xf>
    <xf numFmtId="49" fontId="0" fillId="0" borderId="1" xfId="0" quotePrefix="1" applyNumberFormat="1" applyFont="1" applyBorder="1" applyAlignment="1">
      <alignment horizontal="center" vertical="center" wrapText="1"/>
    </xf>
    <xf numFmtId="49" fontId="4" fillId="8" borderId="1" xfId="0" quotePrefix="1" applyNumberFormat="1" applyFont="1" applyFill="1" applyBorder="1" applyAlignment="1">
      <alignment horizontal="center" vertical="center" wrapText="1"/>
    </xf>
    <xf numFmtId="0" fontId="3" fillId="7" borderId="1" xfId="0" applyNumberFormat="1" applyFont="1" applyFill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0" fontId="0" fillId="0" borderId="1" xfId="0" quotePrefix="1" applyFont="1" applyBorder="1" applyAlignment="1">
      <alignment horizontal="center" vertical="center" wrapText="1"/>
    </xf>
    <xf numFmtId="20" fontId="4" fillId="8" borderId="1" xfId="0" quotePrefix="1" applyNumberFormat="1" applyFont="1" applyFill="1" applyBorder="1" applyAlignment="1">
      <alignment horizontal="center" vertical="center" wrapText="1"/>
    </xf>
    <xf numFmtId="1" fontId="0" fillId="0" borderId="1" xfId="0" applyNumberFormat="1" applyFont="1" applyBorder="1" applyAlignment="1">
      <alignment horizontal="center" vertical="center" wrapText="1"/>
    </xf>
    <xf numFmtId="0" fontId="11" fillId="0" borderId="1" xfId="0" applyFont="1" applyBorder="1" applyAlignment="1">
      <alignment horizontal="left" vertical="center" wrapText="1"/>
    </xf>
    <xf numFmtId="1" fontId="4" fillId="7" borderId="1" xfId="0" applyNumberFormat="1" applyFont="1" applyFill="1" applyBorder="1" applyAlignment="1">
      <alignment horizontal="center" vertical="center" wrapText="1"/>
    </xf>
    <xf numFmtId="20" fontId="1" fillId="0" borderId="1" xfId="0" applyNumberFormat="1" applyFont="1" applyBorder="1" applyAlignment="1">
      <alignment horizontal="center" vertical="center" wrapText="1"/>
    </xf>
    <xf numFmtId="49" fontId="1" fillId="0" borderId="1" xfId="0" quotePrefix="1" applyNumberFormat="1" applyFont="1" applyBorder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 wrapText="1"/>
    </xf>
    <xf numFmtId="1" fontId="4" fillId="8" borderId="1" xfId="0" applyNumberFormat="1" applyFont="1" applyFill="1" applyBorder="1" applyAlignment="1">
      <alignment horizontal="center" vertical="center" wrapText="1"/>
    </xf>
    <xf numFmtId="1" fontId="3" fillId="7" borderId="1" xfId="0" applyNumberFormat="1" applyFont="1" applyFill="1" applyBorder="1" applyAlignment="1">
      <alignment horizontal="center" vertical="center" wrapText="1"/>
    </xf>
    <xf numFmtId="0" fontId="0" fillId="0" borderId="3" xfId="0" applyFont="1" applyFill="1" applyBorder="1" applyAlignment="1">
      <alignment vertical="center" wrapText="1"/>
    </xf>
    <xf numFmtId="0" fontId="0" fillId="0" borderId="3" xfId="0" applyFont="1" applyBorder="1" applyAlignment="1">
      <alignment horizontal="center" vertical="center" wrapText="1"/>
    </xf>
    <xf numFmtId="20" fontId="0" fillId="0" borderId="3" xfId="0" applyNumberFormat="1" applyFont="1" applyBorder="1" applyAlignment="1">
      <alignment horizontal="center" vertical="center" wrapText="1"/>
    </xf>
    <xf numFmtId="1" fontId="0" fillId="0" borderId="3" xfId="0" applyNumberFormat="1" applyFont="1" applyBorder="1" applyAlignment="1">
      <alignment horizontal="center" vertical="center" wrapText="1"/>
    </xf>
    <xf numFmtId="0" fontId="0" fillId="0" borderId="3" xfId="0" applyFont="1" applyBorder="1" applyAlignment="1">
      <alignment horizontal="left" vertical="center" wrapText="1"/>
    </xf>
    <xf numFmtId="0" fontId="0" fillId="0" borderId="3" xfId="0" applyFont="1" applyBorder="1" applyAlignment="1">
      <alignment vertical="center" wrapText="1"/>
    </xf>
    <xf numFmtId="164" fontId="0" fillId="0" borderId="3" xfId="0" applyNumberFormat="1" applyFont="1" applyBorder="1" applyAlignment="1">
      <alignment horizontal="center" vertical="center" wrapText="1"/>
    </xf>
    <xf numFmtId="0" fontId="0" fillId="0" borderId="3" xfId="0" applyFont="1" applyBorder="1"/>
    <xf numFmtId="0" fontId="0" fillId="0" borderId="3" xfId="0" applyFont="1" applyBorder="1" applyAlignment="1">
      <alignment vertical="center"/>
    </xf>
    <xf numFmtId="0" fontId="10" fillId="0" borderId="2" xfId="0" applyFont="1" applyBorder="1" applyAlignment="1">
      <alignment horizontal="left" vertical="center" wrapText="1"/>
    </xf>
    <xf numFmtId="0" fontId="10" fillId="0" borderId="2" xfId="0" applyFont="1" applyBorder="1" applyAlignment="1">
      <alignment horizontal="center" vertical="center" wrapText="1"/>
    </xf>
    <xf numFmtId="166" fontId="10" fillId="0" borderId="2" xfId="0" applyNumberFormat="1" applyFont="1" applyBorder="1" applyAlignment="1">
      <alignment horizontal="center" vertical="center"/>
    </xf>
    <xf numFmtId="49" fontId="10" fillId="0" borderId="2" xfId="0" applyNumberFormat="1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165" fontId="10" fillId="0" borderId="2" xfId="0" applyNumberFormat="1" applyFont="1" applyBorder="1" applyAlignment="1">
      <alignment horizontal="center" vertical="center"/>
    </xf>
    <xf numFmtId="164" fontId="10" fillId="0" borderId="2" xfId="0" applyNumberFormat="1" applyFont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4" fontId="10" fillId="0" borderId="2" xfId="0" applyNumberFormat="1" applyFont="1" applyFill="1" applyBorder="1" applyAlignment="1">
      <alignment horizontal="center" vertical="center"/>
    </xf>
    <xf numFmtId="1" fontId="10" fillId="0" borderId="2" xfId="0" applyNumberFormat="1" applyFont="1" applyFill="1" applyBorder="1" applyAlignment="1">
      <alignment horizontal="center" vertical="center"/>
    </xf>
    <xf numFmtId="0" fontId="10" fillId="0" borderId="2" xfId="0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left" vertical="center" wrapText="1"/>
    </xf>
    <xf numFmtId="0" fontId="10" fillId="0" borderId="1" xfId="0" applyFont="1" applyBorder="1" applyAlignment="1">
      <alignment vertical="center" wrapText="1"/>
    </xf>
    <xf numFmtId="0" fontId="10" fillId="0" borderId="1" xfId="0" applyFont="1" applyBorder="1" applyAlignment="1">
      <alignment horizontal="center" vertical="center" wrapText="1"/>
    </xf>
    <xf numFmtId="0" fontId="12" fillId="0" borderId="0" xfId="0" applyFont="1" applyAlignment="1">
      <alignment horizontal="center" wrapText="1"/>
    </xf>
    <xf numFmtId="164" fontId="12" fillId="0" borderId="0" xfId="0" applyNumberFormat="1" applyFont="1" applyAlignment="1">
      <alignment horizontal="center" wrapText="1"/>
    </xf>
    <xf numFmtId="0" fontId="12" fillId="0" borderId="0" xfId="0" applyFont="1" applyAlignment="1">
      <alignment horizontal="center"/>
    </xf>
    <xf numFmtId="0" fontId="0" fillId="0" borderId="0" xfId="0" applyFont="1" applyAlignment="1">
      <alignment vertical="center" wrapText="1"/>
    </xf>
    <xf numFmtId="0" fontId="0" fillId="0" borderId="0" xfId="0" applyFont="1" applyAlignment="1">
      <alignment horizontal="center" vertical="center" wrapText="1"/>
    </xf>
    <xf numFmtId="166" fontId="0" fillId="0" borderId="0" xfId="0" applyNumberFormat="1" applyFont="1" applyAlignment="1">
      <alignment horizontal="center" vertical="center" wrapText="1"/>
    </xf>
    <xf numFmtId="49" fontId="0" fillId="0" borderId="0" xfId="0" applyNumberFormat="1" applyFont="1" applyAlignment="1">
      <alignment horizontal="center" vertical="center" wrapText="1"/>
    </xf>
    <xf numFmtId="1" fontId="0" fillId="0" borderId="0" xfId="0" applyNumberFormat="1" applyFont="1" applyAlignment="1">
      <alignment horizontal="center" vertical="center" wrapText="1"/>
    </xf>
    <xf numFmtId="0" fontId="0" fillId="0" borderId="0" xfId="0" applyFont="1" applyAlignment="1">
      <alignment horizontal="left" vertical="center" wrapText="1"/>
    </xf>
    <xf numFmtId="164" fontId="0" fillId="0" borderId="0" xfId="0" applyNumberFormat="1" applyFont="1" applyAlignment="1">
      <alignment horizontal="center" vertical="center" wrapText="1"/>
    </xf>
    <xf numFmtId="0" fontId="0" fillId="0" borderId="0" xfId="0" applyFont="1"/>
    <xf numFmtId="0" fontId="0" fillId="0" borderId="0" xfId="0" applyFont="1" applyAlignment="1">
      <alignment horizontal="center"/>
    </xf>
    <xf numFmtId="166" fontId="10" fillId="0" borderId="0" xfId="0" applyNumberFormat="1" applyFont="1" applyAlignment="1">
      <alignment horizontal="center" vertical="center" wrapText="1"/>
    </xf>
    <xf numFmtId="49" fontId="10" fillId="0" borderId="0" xfId="0" applyNumberFormat="1" applyFont="1" applyAlignment="1">
      <alignment horizontal="center" vertical="center" wrapText="1"/>
    </xf>
    <xf numFmtId="1" fontId="10" fillId="0" borderId="0" xfId="0" applyNumberFormat="1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164" fontId="0" fillId="0" borderId="0" xfId="0" applyNumberFormat="1" applyFont="1" applyAlignment="1">
      <alignment horizontal="left" vertical="center" wrapText="1"/>
    </xf>
    <xf numFmtId="0" fontId="10" fillId="0" borderId="0" xfId="0" applyFont="1" applyBorder="1" applyAlignment="1">
      <alignment vertical="center" wrapText="1"/>
    </xf>
    <xf numFmtId="0" fontId="10" fillId="0" borderId="0" xfId="0" applyFont="1" applyBorder="1" applyAlignment="1">
      <alignment horizontal="center" vertical="center" wrapText="1"/>
    </xf>
    <xf numFmtId="166" fontId="10" fillId="0" borderId="0" xfId="0" applyNumberFormat="1" applyFont="1" applyBorder="1" applyAlignment="1">
      <alignment horizontal="center" vertical="center" wrapText="1"/>
    </xf>
    <xf numFmtId="49" fontId="10" fillId="0" borderId="0" xfId="0" applyNumberFormat="1" applyFont="1" applyBorder="1" applyAlignment="1">
      <alignment horizontal="center" vertical="center" wrapText="1"/>
    </xf>
    <xf numFmtId="1" fontId="10" fillId="0" borderId="0" xfId="0" applyNumberFormat="1" applyFont="1" applyBorder="1" applyAlignment="1">
      <alignment horizontal="center" vertical="center" wrapText="1"/>
    </xf>
    <xf numFmtId="0" fontId="10" fillId="0" borderId="0" xfId="0" applyFont="1" applyBorder="1" applyAlignment="1">
      <alignment horizontal="left" vertical="center" wrapText="1"/>
    </xf>
    <xf numFmtId="0" fontId="10" fillId="0" borderId="0" xfId="0" applyFont="1" applyFill="1" applyBorder="1" applyAlignment="1">
      <alignment horizontal="center" vertical="center" wrapText="1"/>
    </xf>
    <xf numFmtId="165" fontId="10" fillId="0" borderId="0" xfId="0" applyNumberFormat="1" applyFont="1" applyAlignment="1">
      <alignment horizontal="center" vertical="center" wrapText="1"/>
    </xf>
    <xf numFmtId="0" fontId="10" fillId="0" borderId="0" xfId="0" applyFont="1" applyAlignment="1">
      <alignment horizontal="left" vertical="center" wrapText="1"/>
    </xf>
    <xf numFmtId="0" fontId="10" fillId="0" borderId="8" xfId="0" applyFont="1" applyBorder="1" applyAlignment="1">
      <alignment vertical="center" wrapText="1"/>
    </xf>
    <xf numFmtId="0" fontId="10" fillId="0" borderId="8" xfId="0" applyFont="1" applyBorder="1" applyAlignment="1">
      <alignment horizontal="center" vertical="center" wrapText="1"/>
    </xf>
    <xf numFmtId="166" fontId="10" fillId="0" borderId="8" xfId="0" applyNumberFormat="1" applyFont="1" applyBorder="1" applyAlignment="1">
      <alignment horizontal="center" vertical="center" wrapText="1"/>
    </xf>
    <xf numFmtId="49" fontId="10" fillId="0" borderId="8" xfId="0" applyNumberFormat="1" applyFont="1" applyBorder="1" applyAlignment="1">
      <alignment horizontal="center" vertical="center" wrapText="1"/>
    </xf>
    <xf numFmtId="1" fontId="10" fillId="0" borderId="8" xfId="0" applyNumberFormat="1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165" fontId="10" fillId="0" borderId="8" xfId="0" applyNumberFormat="1" applyFont="1" applyBorder="1" applyAlignment="1">
      <alignment horizontal="center" vertical="center" wrapText="1"/>
    </xf>
    <xf numFmtId="164" fontId="10" fillId="0" borderId="8" xfId="0" applyNumberFormat="1" applyFont="1" applyBorder="1" applyAlignment="1">
      <alignment horizontal="center" vertical="center" wrapText="1"/>
    </xf>
    <xf numFmtId="164" fontId="10" fillId="0" borderId="9" xfId="0" applyNumberFormat="1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9" xfId="0" applyFont="1" applyFill="1" applyBorder="1" applyAlignment="1">
      <alignment horizontal="center" vertical="center" wrapText="1"/>
    </xf>
    <xf numFmtId="4" fontId="10" fillId="0" borderId="9" xfId="0" applyNumberFormat="1" applyFont="1" applyFill="1" applyBorder="1" applyAlignment="1">
      <alignment horizontal="center" vertical="center" wrapText="1"/>
    </xf>
    <xf numFmtId="1" fontId="10" fillId="0" borderId="9" xfId="0" applyNumberFormat="1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vertical="center" wrapText="1"/>
    </xf>
    <xf numFmtId="0" fontId="0" fillId="0" borderId="0" xfId="0" applyFont="1" applyBorder="1" applyAlignment="1">
      <alignment horizontal="center" vertical="center" wrapText="1"/>
    </xf>
    <xf numFmtId="20" fontId="0" fillId="0" borderId="0" xfId="0" applyNumberFormat="1" applyFont="1" applyAlignment="1">
      <alignment horizontal="center" vertical="center" wrapText="1"/>
    </xf>
    <xf numFmtId="20" fontId="1" fillId="0" borderId="0" xfId="0" applyNumberFormat="1" applyFont="1" applyAlignment="1">
      <alignment horizontal="center" vertical="center" wrapText="1"/>
    </xf>
    <xf numFmtId="49" fontId="1" fillId="0" borderId="0" xfId="0" quotePrefix="1" applyNumberFormat="1" applyFont="1" applyAlignment="1">
      <alignment horizontal="center" vertical="center" wrapText="1"/>
    </xf>
    <xf numFmtId="1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Fill="1" applyBorder="1" applyAlignment="1">
      <alignment vertical="center" wrapText="1"/>
    </xf>
    <xf numFmtId="0" fontId="1" fillId="0" borderId="0" xfId="0" applyFont="1" applyFill="1" applyBorder="1" applyAlignment="1">
      <alignment horizontal="center" vertical="center" wrapText="1"/>
    </xf>
    <xf numFmtId="20" fontId="0" fillId="0" borderId="0" xfId="0" applyNumberFormat="1" applyFont="1" applyAlignment="1">
      <alignment horizontal="center"/>
    </xf>
    <xf numFmtId="0" fontId="0" fillId="0" borderId="0" xfId="0" applyFont="1" applyFill="1" applyBorder="1" applyAlignment="1">
      <alignment horizontal="center" vertical="center" wrapText="1"/>
    </xf>
    <xf numFmtId="165" fontId="0" fillId="0" borderId="0" xfId="0" applyNumberFormat="1" applyFont="1" applyAlignment="1">
      <alignment horizontal="center" vertical="center" wrapText="1"/>
    </xf>
    <xf numFmtId="0" fontId="1" fillId="0" borderId="0" xfId="0" applyFont="1" applyBorder="1" applyAlignment="1">
      <alignment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horizontal="left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/>
    </xf>
    <xf numFmtId="164" fontId="0" fillId="0" borderId="0" xfId="0" applyNumberFormat="1" applyFont="1" applyAlignment="1">
      <alignment horizontal="center"/>
    </xf>
    <xf numFmtId="20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/>
    </xf>
    <xf numFmtId="20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/>
    <xf numFmtId="0" fontId="0" fillId="0" borderId="0" xfId="0" applyFont="1" applyAlignment="1"/>
    <xf numFmtId="0" fontId="12" fillId="0" borderId="0" xfId="0" applyFont="1" applyAlignment="1">
      <alignment horizontal="left" vertical="center" wrapText="1"/>
    </xf>
    <xf numFmtId="0" fontId="12" fillId="0" borderId="0" xfId="0" applyFont="1" applyAlignment="1">
      <alignment horizontal="center" vertical="center" wrapText="1"/>
    </xf>
    <xf numFmtId="164" fontId="12" fillId="0" borderId="0" xfId="0" applyNumberFormat="1" applyFont="1" applyAlignment="1">
      <alignment horizontal="center" vertical="center" wrapText="1"/>
    </xf>
    <xf numFmtId="0" fontId="12" fillId="0" borderId="0" xfId="0" applyFont="1"/>
    <xf numFmtId="0" fontId="12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  <xf numFmtId="164" fontId="0" fillId="0" borderId="0" xfId="0" applyNumberFormat="1" applyFont="1" applyAlignment="1">
      <alignment horizontal="center" vertical="center"/>
    </xf>
    <xf numFmtId="0" fontId="10" fillId="0" borderId="0" xfId="0" applyFont="1" applyAlignment="1">
      <alignment vertical="center" wrapText="1"/>
    </xf>
    <xf numFmtId="49" fontId="0" fillId="0" borderId="0" xfId="0" applyNumberFormat="1" applyFont="1" applyAlignment="1">
      <alignment horizontal="center" vertical="center"/>
    </xf>
    <xf numFmtId="0" fontId="0" fillId="0" borderId="7" xfId="0" applyFont="1" applyBorder="1" applyAlignment="1">
      <alignment vertical="center"/>
    </xf>
    <xf numFmtId="49" fontId="0" fillId="0" borderId="0" xfId="0" applyNumberFormat="1" applyFont="1" applyAlignment="1">
      <alignment horizontal="center"/>
    </xf>
    <xf numFmtId="0" fontId="10" fillId="0" borderId="0" xfId="0" applyFont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0" fillId="0" borderId="0" xfId="0" applyFont="1" applyFill="1" applyBorder="1" applyAlignment="1">
      <alignment wrapText="1"/>
    </xf>
    <xf numFmtId="166" fontId="1" fillId="0" borderId="0" xfId="0" applyNumberFormat="1" applyFont="1" applyBorder="1" applyAlignment="1">
      <alignment horizontal="center" vertical="center" wrapText="1"/>
    </xf>
    <xf numFmtId="164" fontId="1" fillId="0" borderId="0" xfId="0" applyNumberFormat="1" applyFont="1" applyBorder="1" applyAlignment="1">
      <alignment horizontal="center" vertical="center" wrapText="1"/>
    </xf>
    <xf numFmtId="164" fontId="10" fillId="0" borderId="0" xfId="0" applyNumberFormat="1" applyFont="1" applyBorder="1" applyAlignment="1">
      <alignment horizontal="center" vertical="center" wrapText="1"/>
    </xf>
    <xf numFmtId="4" fontId="10" fillId="0" borderId="0" xfId="0" applyNumberFormat="1" applyFont="1" applyFill="1" applyBorder="1" applyAlignment="1">
      <alignment horizontal="center" vertical="center" wrapText="1"/>
    </xf>
    <xf numFmtId="1" fontId="10" fillId="0" borderId="0" xfId="0" applyNumberFormat="1" applyFont="1" applyFill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Font="1" applyFill="1" applyBorder="1" applyAlignment="1">
      <alignment vertical="center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 vertical="center"/>
    </xf>
    <xf numFmtId="166" fontId="0" fillId="0" borderId="0" xfId="0" applyNumberFormat="1" applyFont="1" applyAlignment="1">
      <alignment horizontal="center" vertical="center"/>
    </xf>
    <xf numFmtId="166" fontId="0" fillId="0" borderId="0" xfId="0" applyNumberFormat="1" applyAlignment="1">
      <alignment horizontal="center"/>
    </xf>
    <xf numFmtId="166" fontId="0" fillId="0" borderId="0" xfId="0" applyNumberFormat="1" applyFont="1" applyAlignment="1">
      <alignment horizontal="center"/>
    </xf>
    <xf numFmtId="166" fontId="0" fillId="0" borderId="0" xfId="0" applyNumberFormat="1" applyAlignment="1">
      <alignment horizontal="center" vertical="center"/>
    </xf>
    <xf numFmtId="164" fontId="0" fillId="0" borderId="0" xfId="0" applyNumberFormat="1"/>
    <xf numFmtId="0" fontId="0" fillId="0" borderId="0" xfId="0" applyFont="1" applyAlignment="1">
      <alignment wrapText="1"/>
    </xf>
    <xf numFmtId="172" fontId="0" fillId="0" borderId="1" xfId="0" applyNumberFormat="1" applyFont="1" applyBorder="1" applyAlignment="1">
      <alignment horizontal="center" vertical="center"/>
    </xf>
    <xf numFmtId="169" fontId="0" fillId="0" borderId="1" xfId="0" applyNumberFormat="1" applyFont="1" applyBorder="1" applyAlignment="1">
      <alignment horizontal="center" vertical="center"/>
    </xf>
    <xf numFmtId="171" fontId="0" fillId="0" borderId="1" xfId="0" applyNumberFormat="1" applyFont="1" applyBorder="1" applyAlignment="1">
      <alignment horizontal="center" vertical="center"/>
    </xf>
    <xf numFmtId="168" fontId="0" fillId="0" borderId="1" xfId="0" applyNumberFormat="1" applyFont="1" applyBorder="1" applyAlignment="1">
      <alignment horizontal="center" vertical="center"/>
    </xf>
    <xf numFmtId="167" fontId="0" fillId="0" borderId="1" xfId="0" applyNumberFormat="1" applyFont="1" applyBorder="1" applyAlignment="1">
      <alignment horizontal="center" vertical="center"/>
    </xf>
    <xf numFmtId="170" fontId="0" fillId="0" borderId="1" xfId="0" applyNumberFormat="1" applyFont="1" applyBorder="1" applyAlignment="1">
      <alignment horizontal="center" vertical="center"/>
    </xf>
    <xf numFmtId="166" fontId="4" fillId="7" borderId="1" xfId="0" applyNumberFormat="1" applyFont="1" applyFill="1" applyBorder="1" applyAlignment="1">
      <alignment horizontal="center" vertical="center"/>
    </xf>
    <xf numFmtId="166" fontId="0" fillId="8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172" fontId="0" fillId="0" borderId="1" xfId="0" applyNumberFormat="1" applyFont="1" applyBorder="1" applyAlignment="1">
      <alignment horizontal="left" vertical="center" wrapText="1"/>
    </xf>
    <xf numFmtId="169" fontId="0" fillId="0" borderId="1" xfId="0" applyNumberFormat="1" applyFont="1" applyBorder="1" applyAlignment="1">
      <alignment horizontal="left" vertical="center" wrapText="1"/>
    </xf>
    <xf numFmtId="171" fontId="0" fillId="0" borderId="1" xfId="0" applyNumberFormat="1" applyFont="1" applyBorder="1" applyAlignment="1">
      <alignment horizontal="left" vertical="center" wrapText="1"/>
    </xf>
    <xf numFmtId="168" fontId="0" fillId="0" borderId="1" xfId="0" applyNumberFormat="1" applyFont="1" applyBorder="1" applyAlignment="1">
      <alignment horizontal="left" vertical="center" wrapText="1"/>
    </xf>
    <xf numFmtId="167" fontId="0" fillId="0" borderId="1" xfId="0" applyNumberFormat="1" applyFont="1" applyBorder="1" applyAlignment="1">
      <alignment horizontal="left" vertical="center" wrapText="1"/>
    </xf>
    <xf numFmtId="170" fontId="0" fillId="0" borderId="1" xfId="0" applyNumberFormat="1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10" fillId="0" borderId="0" xfId="0" applyFont="1" applyBorder="1" applyAlignment="1">
      <alignment vertical="center" wrapText="1"/>
    </xf>
    <xf numFmtId="0" fontId="10" fillId="0" borderId="0" xfId="0" applyFont="1" applyAlignment="1">
      <alignment horizontal="left" vertical="center" wrapText="1"/>
    </xf>
    <xf numFmtId="0" fontId="10" fillId="0" borderId="0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10" fillId="0" borderId="0" xfId="0" applyFont="1" applyBorder="1" applyAlignment="1">
      <alignment vertical="center" wrapText="1"/>
    </xf>
    <xf numFmtId="0" fontId="10" fillId="0" borderId="0" xfId="0" applyFont="1" applyAlignment="1">
      <alignment horizontal="left" vertical="center" wrapText="1"/>
    </xf>
    <xf numFmtId="0" fontId="10" fillId="0" borderId="0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0" fillId="0" borderId="0" xfId="0" applyFont="1" applyAlignment="1">
      <alignment horizontal="left" vertical="center" wrapText="1"/>
    </xf>
    <xf numFmtId="0" fontId="10" fillId="0" borderId="0" xfId="0" applyFont="1" applyBorder="1" applyAlignment="1">
      <alignment vertical="center" wrapText="1"/>
    </xf>
    <xf numFmtId="0" fontId="10" fillId="0" borderId="0" xfId="0" applyFont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164" fontId="0" fillId="3" borderId="0" xfId="0" applyNumberFormat="1" applyFill="1" applyAlignment="1">
      <alignment horizontal="center"/>
    </xf>
    <xf numFmtId="0" fontId="0" fillId="0" borderId="0" xfId="0" applyAlignment="1">
      <alignment horizontal="left" vertical="center"/>
    </xf>
    <xf numFmtId="0" fontId="10" fillId="0" borderId="0" xfId="0" applyFont="1" applyBorder="1" applyAlignment="1">
      <alignment vertical="center" wrapText="1"/>
    </xf>
    <xf numFmtId="0" fontId="10" fillId="0" borderId="0" xfId="0" applyFont="1" applyAlignment="1">
      <alignment horizontal="left" vertical="center" wrapText="1"/>
    </xf>
    <xf numFmtId="0" fontId="10" fillId="0" borderId="0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0" fillId="7" borderId="0" xfId="0" applyFill="1" applyAlignment="1">
      <alignment vertical="center"/>
    </xf>
    <xf numFmtId="0" fontId="10" fillId="0" borderId="0" xfId="0" applyFont="1" applyAlignment="1">
      <alignment horizontal="left" vertical="center" wrapText="1"/>
    </xf>
    <xf numFmtId="0" fontId="10" fillId="0" borderId="0" xfId="0" applyFont="1" applyBorder="1" applyAlignment="1">
      <alignment vertical="center" wrapText="1"/>
    </xf>
    <xf numFmtId="0" fontId="10" fillId="0" borderId="0" xfId="0" applyFont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10" fillId="0" borderId="0" xfId="0" applyFont="1" applyBorder="1" applyAlignment="1">
      <alignment vertical="center" wrapText="1"/>
    </xf>
    <xf numFmtId="0" fontId="10" fillId="0" borderId="0" xfId="0" applyFont="1" applyAlignment="1">
      <alignment horizontal="left" vertical="center" wrapText="1"/>
    </xf>
    <xf numFmtId="0" fontId="10" fillId="0" borderId="0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0" fillId="0" borderId="0" xfId="0" applyFont="1" applyAlignment="1">
      <alignment horizontal="left" vertical="center" wrapText="1"/>
    </xf>
    <xf numFmtId="0" fontId="10" fillId="0" borderId="0" xfId="0" applyFont="1" applyBorder="1" applyAlignment="1">
      <alignment vertical="center" wrapText="1"/>
    </xf>
    <xf numFmtId="0" fontId="10" fillId="0" borderId="0" xfId="0" applyFont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10" fillId="0" borderId="0" xfId="0" applyFont="1" applyBorder="1" applyAlignment="1">
      <alignment vertical="center" wrapText="1"/>
    </xf>
    <xf numFmtId="0" fontId="10" fillId="0" borderId="0" xfId="0" applyFont="1" applyAlignment="1">
      <alignment horizontal="left" vertical="center" wrapText="1"/>
    </xf>
    <xf numFmtId="0" fontId="10" fillId="0" borderId="0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0" fillId="0" borderId="0" xfId="0" applyFont="1" applyAlignment="1">
      <alignment horizontal="left" wrapText="1"/>
    </xf>
    <xf numFmtId="0" fontId="0" fillId="0" borderId="0" xfId="0" applyAlignment="1">
      <alignment wrapText="1"/>
    </xf>
    <xf numFmtId="164" fontId="0" fillId="0" borderId="0" xfId="0" applyNumberFormat="1" applyAlignment="1">
      <alignment vertical="center"/>
    </xf>
    <xf numFmtId="0" fontId="10" fillId="0" borderId="4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4" fontId="10" fillId="0" borderId="1" xfId="0" applyNumberFormat="1" applyFont="1" applyBorder="1" applyAlignment="1">
      <alignment horizontal="center" vertical="center"/>
    </xf>
    <xf numFmtId="164" fontId="10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right" vertical="center"/>
    </xf>
    <xf numFmtId="0" fontId="10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center" vertical="center"/>
    </xf>
    <xf numFmtId="164" fontId="10" fillId="0" borderId="1" xfId="0" applyNumberFormat="1" applyFont="1" applyBorder="1" applyAlignment="1">
      <alignment horizontal="left" vertical="center"/>
    </xf>
    <xf numFmtId="0" fontId="10" fillId="0" borderId="1" xfId="0" applyFont="1" applyBorder="1" applyAlignment="1">
      <alignment vertical="center"/>
    </xf>
    <xf numFmtId="0" fontId="10" fillId="0" borderId="1" xfId="0" applyFont="1" applyBorder="1" applyAlignment="1">
      <alignment horizontal="right"/>
    </xf>
    <xf numFmtId="0" fontId="10" fillId="0" borderId="1" xfId="0" applyFont="1" applyBorder="1" applyAlignment="1">
      <alignment horizontal="left"/>
    </xf>
    <xf numFmtId="0" fontId="10" fillId="0" borderId="1" xfId="0" applyFont="1" applyBorder="1" applyAlignment="1"/>
    <xf numFmtId="0" fontId="10" fillId="0" borderId="4" xfId="0" applyFont="1" applyBorder="1" applyAlignment="1">
      <alignment horizontal="left" vertical="center"/>
    </xf>
    <xf numFmtId="0" fontId="10" fillId="0" borderId="6" xfId="0" applyFont="1" applyBorder="1" applyAlignment="1">
      <alignment horizontal="left" vertical="center"/>
    </xf>
    <xf numFmtId="0" fontId="10" fillId="0" borderId="5" xfId="0" applyFont="1" applyBorder="1" applyAlignment="1">
      <alignment horizontal="left" vertical="center"/>
    </xf>
    <xf numFmtId="4" fontId="10" fillId="0" borderId="4" xfId="0" applyNumberFormat="1" applyFont="1" applyBorder="1" applyAlignment="1">
      <alignment horizontal="center" vertical="center"/>
    </xf>
    <xf numFmtId="4" fontId="10" fillId="0" borderId="5" xfId="0" applyNumberFormat="1" applyFont="1" applyBorder="1" applyAlignment="1">
      <alignment horizontal="center" vertical="center"/>
    </xf>
    <xf numFmtId="164" fontId="10" fillId="0" borderId="4" xfId="0" applyNumberFormat="1" applyFont="1" applyBorder="1" applyAlignment="1">
      <alignment horizontal="center" vertical="center"/>
    </xf>
    <xf numFmtId="164" fontId="10" fillId="0" borderId="5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left" vertical="center"/>
    </xf>
    <xf numFmtId="0" fontId="10" fillId="3" borderId="1" xfId="0" applyFont="1" applyFill="1" applyBorder="1" applyAlignment="1">
      <alignment horizontal="right"/>
    </xf>
    <xf numFmtId="0" fontId="10" fillId="3" borderId="1" xfId="0" applyFont="1" applyFill="1" applyBorder="1" applyAlignment="1">
      <alignment horizontal="right" vertical="center"/>
    </xf>
    <xf numFmtId="0" fontId="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right" vertical="center" wrapText="1"/>
    </xf>
    <xf numFmtId="0" fontId="10" fillId="0" borderId="1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center" vertical="center" wrapText="1"/>
    </xf>
    <xf numFmtId="164" fontId="10" fillId="0" borderId="1" xfId="0" applyNumberFormat="1" applyFont="1" applyBorder="1" applyAlignment="1">
      <alignment horizontal="left" vertical="center" wrapText="1"/>
    </xf>
    <xf numFmtId="0" fontId="10" fillId="0" borderId="1" xfId="0" applyFont="1" applyBorder="1" applyAlignment="1">
      <alignment vertical="center" wrapText="1"/>
    </xf>
    <xf numFmtId="0" fontId="10" fillId="0" borderId="4" xfId="0" applyFont="1" applyBorder="1" applyAlignment="1">
      <alignment horizontal="left" vertical="center" wrapText="1"/>
    </xf>
    <xf numFmtId="0" fontId="10" fillId="0" borderId="6" xfId="0" applyFont="1" applyBorder="1" applyAlignment="1">
      <alignment horizontal="left" vertical="center" wrapText="1"/>
    </xf>
    <xf numFmtId="0" fontId="10" fillId="0" borderId="5" xfId="0" applyFont="1" applyBorder="1" applyAlignment="1">
      <alignment horizontal="left" vertical="center" wrapText="1"/>
    </xf>
    <xf numFmtId="0" fontId="11" fillId="0" borderId="4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0" fillId="0" borderId="0" xfId="0" applyFont="1" applyBorder="1" applyAlignment="1">
      <alignment horizontal="right" vertical="center" wrapText="1"/>
    </xf>
    <xf numFmtId="0" fontId="10" fillId="0" borderId="0" xfId="0" applyFont="1" applyAlignment="1">
      <alignment horizontal="left" vertical="center" wrapText="1"/>
    </xf>
    <xf numFmtId="0" fontId="10" fillId="0" borderId="0" xfId="0" applyFont="1" applyAlignment="1">
      <alignment horizontal="right" vertical="center" wrapText="1"/>
    </xf>
    <xf numFmtId="0" fontId="8" fillId="0" borderId="0" xfId="0" applyFont="1" applyAlignment="1">
      <alignment horizontal="center" vertical="center" wrapText="1"/>
    </xf>
    <xf numFmtId="0" fontId="10" fillId="0" borderId="0" xfId="0" applyFont="1" applyBorder="1" applyAlignment="1">
      <alignment vertical="center" wrapText="1"/>
    </xf>
    <xf numFmtId="164" fontId="10" fillId="0" borderId="0" xfId="0" applyNumberFormat="1" applyFont="1" applyAlignment="1">
      <alignment horizontal="left" vertical="center" wrapText="1"/>
    </xf>
    <xf numFmtId="164" fontId="10" fillId="0" borderId="0" xfId="0" applyNumberFormat="1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4" fontId="10" fillId="0" borderId="0" xfId="0" applyNumberFormat="1" applyFont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styles" Target="style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65"/>
  <sheetViews>
    <sheetView zoomScaleNormal="100" workbookViewId="0">
      <selection activeCell="O20" sqref="O20"/>
    </sheetView>
  </sheetViews>
  <sheetFormatPr defaultColWidth="8.85546875" defaultRowHeight="15" x14ac:dyDescent="0.25"/>
  <cols>
    <col min="1" max="1" width="20.7109375" style="7" customWidth="1" collapsed="1"/>
    <col min="2" max="2" width="11.7109375" style="7" customWidth="1" collapsed="1"/>
    <col min="3" max="4" width="10.7109375" style="7" customWidth="1" collapsed="1"/>
    <col min="5" max="5" width="5.7109375" style="7" customWidth="1" collapsed="1"/>
    <col min="6" max="6" width="14.7109375" style="7" customWidth="1" collapsed="1"/>
    <col min="7" max="7" width="7.7109375" style="7" customWidth="1" collapsed="1"/>
    <col min="8" max="8" width="7.7109375" style="12" customWidth="1" collapsed="1"/>
    <col min="9" max="9" width="30.7109375" style="7" customWidth="1" collapsed="1"/>
    <col min="10" max="12" width="7.7109375" style="7" customWidth="1" collapsed="1"/>
    <col min="13" max="13" width="11.7109375" style="7" customWidth="1" collapsed="1"/>
    <col min="14" max="14" width="25.7109375" style="66" customWidth="1" collapsed="1"/>
    <col min="15" max="16" width="7.7109375" style="67" customWidth="1" collapsed="1"/>
    <col min="17" max="18" width="7.7109375" style="67" customWidth="1"/>
    <col min="19" max="19" width="15.7109375" style="7" customWidth="1" collapsed="1"/>
    <col min="20" max="21" width="7.7109375" style="381" customWidth="1" collapsed="1"/>
    <col min="22" max="22" width="7.7109375" style="7" customWidth="1" collapsed="1"/>
    <col min="23" max="24" width="9.7109375" style="7" customWidth="1" collapsed="1"/>
    <col min="25" max="25" width="11.7109375" style="7" customWidth="1" collapsed="1"/>
    <col min="26" max="27" width="10.7109375" style="7" customWidth="1" collapsed="1"/>
    <col min="28" max="30" width="8.7109375" style="7" customWidth="1" collapsed="1"/>
    <col min="31" max="32" width="5.7109375" style="7" customWidth="1" collapsed="1"/>
    <col min="33" max="33" width="9.7109375" style="7" customWidth="1" collapsed="1"/>
    <col min="34" max="34" width="10.7109375" style="7" customWidth="1" collapsed="1"/>
    <col min="35" max="39" width="9.7109375" style="7" customWidth="1" collapsed="1"/>
    <col min="40" max="40" width="11.7109375" style="7" customWidth="1" collapsed="1"/>
    <col min="41" max="44" width="7.7109375" style="7" customWidth="1" collapsed="1"/>
    <col min="45" max="45" width="3.7109375" style="7" customWidth="1" collapsed="1"/>
    <col min="46" max="47" width="6.7109375" style="7" customWidth="1" collapsed="1"/>
    <col min="48" max="48" width="6.7109375" style="7" customWidth="1"/>
    <col min="49" max="49" width="7.7109375" style="7" customWidth="1"/>
    <col min="50" max="50" width="10.7109375" style="7" customWidth="1"/>
    <col min="51" max="51" width="20.7109375" style="7" customWidth="1" collapsed="1"/>
    <col min="52" max="16384" width="8.85546875" style="7"/>
  </cols>
  <sheetData>
    <row r="1" spans="1:51" s="6" customFormat="1" ht="20.100000000000001" customHeight="1" x14ac:dyDescent="0.25">
      <c r="A1" s="554" t="s">
        <v>414</v>
      </c>
      <c r="B1" s="554"/>
      <c r="C1" s="554"/>
      <c r="D1" s="554"/>
      <c r="E1" s="554"/>
      <c r="F1" s="554"/>
      <c r="G1" s="554"/>
      <c r="H1" s="554"/>
      <c r="I1" s="2"/>
      <c r="J1" s="3"/>
      <c r="K1" s="3"/>
      <c r="L1" s="3"/>
      <c r="M1" s="4"/>
      <c r="N1" s="2"/>
      <c r="O1" s="5"/>
      <c r="P1" s="5"/>
      <c r="Q1" s="5"/>
      <c r="R1" s="5"/>
      <c r="S1" s="4"/>
      <c r="T1" s="3"/>
      <c r="U1" s="3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</row>
    <row r="2" spans="1:51" s="12" customFormat="1" ht="15" customHeight="1" x14ac:dyDescent="0.25">
      <c r="A2" s="7"/>
      <c r="B2" s="7"/>
      <c r="C2" s="8"/>
      <c r="D2" s="9"/>
      <c r="E2" s="7"/>
      <c r="F2" s="7"/>
      <c r="G2" s="8"/>
      <c r="H2" s="8"/>
      <c r="I2" s="10"/>
      <c r="J2" s="8"/>
      <c r="K2" s="8"/>
      <c r="L2" s="8"/>
      <c r="M2" s="7"/>
      <c r="N2" s="10"/>
      <c r="O2" s="11"/>
      <c r="P2" s="11"/>
      <c r="Q2" s="11"/>
      <c r="R2" s="11"/>
      <c r="S2" s="7"/>
      <c r="T2" s="381"/>
      <c r="U2" s="381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</row>
    <row r="3" spans="1:51" s="12" customFormat="1" ht="15" customHeight="1" x14ac:dyDescent="0.25">
      <c r="A3" s="553" t="s">
        <v>137</v>
      </c>
      <c r="B3" s="553"/>
      <c r="C3" s="553"/>
      <c r="D3" s="553"/>
      <c r="E3" s="553"/>
      <c r="F3" s="552" t="s">
        <v>138</v>
      </c>
      <c r="G3" s="552"/>
      <c r="H3" s="552"/>
      <c r="I3" s="552"/>
      <c r="J3" s="8"/>
      <c r="K3" s="551" t="s">
        <v>139</v>
      </c>
      <c r="L3" s="551"/>
      <c r="M3" s="551"/>
      <c r="N3" s="551"/>
      <c r="O3" s="11"/>
      <c r="P3" s="11"/>
      <c r="Q3" s="11"/>
      <c r="R3" s="11"/>
      <c r="S3" s="7"/>
      <c r="T3" s="381"/>
      <c r="U3" s="381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</row>
    <row r="4" spans="1:51" s="12" customFormat="1" ht="15" customHeight="1" x14ac:dyDescent="0.25">
      <c r="A4" s="13" t="s">
        <v>633</v>
      </c>
      <c r="B4" s="14"/>
      <c r="C4" s="15"/>
      <c r="D4" s="16"/>
      <c r="E4" s="15"/>
      <c r="F4" s="552" t="s">
        <v>264</v>
      </c>
      <c r="G4" s="552"/>
      <c r="H4" s="552"/>
      <c r="I4" s="552"/>
      <c r="J4" s="8"/>
      <c r="K4" s="555" t="s">
        <v>265</v>
      </c>
      <c r="L4" s="555"/>
      <c r="M4" s="555"/>
      <c r="N4" s="555"/>
      <c r="O4" s="555"/>
      <c r="P4" s="555"/>
      <c r="Q4" s="11"/>
      <c r="R4" s="11"/>
      <c r="S4" s="7"/>
      <c r="T4" s="381"/>
      <c r="U4" s="381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</row>
    <row r="5" spans="1:51" s="12" customFormat="1" ht="15" customHeight="1" x14ac:dyDescent="0.25">
      <c r="A5" s="556"/>
      <c r="B5" s="556"/>
      <c r="C5" s="556"/>
      <c r="D5" s="556"/>
      <c r="E5" s="556"/>
      <c r="F5" s="552" t="s">
        <v>154</v>
      </c>
      <c r="G5" s="552"/>
      <c r="H5" s="552"/>
      <c r="I5" s="552"/>
      <c r="J5" s="8"/>
      <c r="K5" s="555" t="s">
        <v>266</v>
      </c>
      <c r="L5" s="555"/>
      <c r="M5" s="555"/>
      <c r="N5" s="555"/>
      <c r="O5" s="555"/>
      <c r="P5" s="555"/>
      <c r="Q5" s="11"/>
      <c r="R5" s="11"/>
      <c r="S5" s="7"/>
      <c r="T5" s="381"/>
      <c r="U5" s="381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</row>
    <row r="6" spans="1:51" s="12" customFormat="1" ht="15" customHeight="1" x14ac:dyDescent="0.25">
      <c r="A6" s="17" t="s">
        <v>267</v>
      </c>
      <c r="B6" s="15" t="s">
        <v>268</v>
      </c>
      <c r="C6" s="15" t="s">
        <v>269</v>
      </c>
      <c r="D6" s="16" t="s">
        <v>70</v>
      </c>
      <c r="E6" s="15"/>
      <c r="F6" s="552" t="s">
        <v>29</v>
      </c>
      <c r="G6" s="552"/>
      <c r="H6" s="552"/>
      <c r="I6" s="552"/>
      <c r="J6" s="8"/>
      <c r="K6" s="18" t="s">
        <v>71</v>
      </c>
      <c r="L6" s="8"/>
      <c r="M6" s="7"/>
      <c r="N6" s="501" t="s">
        <v>1235</v>
      </c>
      <c r="O6" s="11"/>
      <c r="P6" s="11"/>
      <c r="Q6" s="11"/>
      <c r="R6" s="11"/>
      <c r="S6" s="7"/>
      <c r="T6" s="381"/>
      <c r="U6" s="381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</row>
    <row r="7" spans="1:51" s="12" customFormat="1" ht="15" customHeight="1" x14ac:dyDescent="0.25">
      <c r="A7" s="17" t="s">
        <v>72</v>
      </c>
      <c r="B7" s="15" t="s">
        <v>73</v>
      </c>
      <c r="C7" s="15" t="s">
        <v>74</v>
      </c>
      <c r="D7" s="16" t="s">
        <v>75</v>
      </c>
      <c r="E7" s="15"/>
      <c r="F7" s="552" t="s">
        <v>358</v>
      </c>
      <c r="G7" s="552"/>
      <c r="H7" s="552"/>
      <c r="I7" s="552"/>
      <c r="J7" s="8"/>
      <c r="K7" s="8"/>
      <c r="L7" s="8"/>
      <c r="M7" s="11"/>
      <c r="N7" s="20"/>
      <c r="O7" s="11"/>
      <c r="P7" s="11"/>
      <c r="Q7" s="11"/>
      <c r="R7" s="11"/>
      <c r="S7" s="7"/>
      <c r="T7" s="381"/>
      <c r="U7" s="381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</row>
    <row r="8" spans="1:51" s="12" customFormat="1" ht="15" customHeight="1" x14ac:dyDescent="0.25">
      <c r="A8" s="17" t="s">
        <v>76</v>
      </c>
      <c r="B8" s="17" t="s">
        <v>261</v>
      </c>
      <c r="C8" s="15" t="s">
        <v>262</v>
      </c>
      <c r="D8" s="16" t="s">
        <v>263</v>
      </c>
      <c r="E8" s="8"/>
      <c r="F8" s="552" t="s">
        <v>429</v>
      </c>
      <c r="G8" s="552"/>
      <c r="H8" s="552"/>
      <c r="I8" s="552"/>
      <c r="J8" s="15"/>
      <c r="K8" s="553" t="s">
        <v>430</v>
      </c>
      <c r="L8" s="553"/>
      <c r="M8" s="553"/>
      <c r="N8" s="553"/>
      <c r="O8" s="553"/>
      <c r="P8" s="553"/>
      <c r="Q8" s="11"/>
      <c r="R8" s="11"/>
      <c r="S8" s="7"/>
      <c r="T8" s="381"/>
      <c r="U8" s="381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</row>
    <row r="9" spans="1:51" s="12" customFormat="1" ht="15" customHeight="1" x14ac:dyDescent="0.25">
      <c r="A9" s="17"/>
      <c r="B9" s="14"/>
      <c r="C9" s="15"/>
      <c r="D9" s="16"/>
      <c r="E9" s="8"/>
      <c r="F9" s="552" t="s">
        <v>431</v>
      </c>
      <c r="G9" s="552"/>
      <c r="H9" s="552"/>
      <c r="I9" s="552"/>
      <c r="J9" s="15"/>
      <c r="K9" s="553"/>
      <c r="L9" s="553"/>
      <c r="M9" s="553"/>
      <c r="N9" s="553"/>
      <c r="O9" s="553"/>
      <c r="P9" s="553"/>
      <c r="Q9" s="11"/>
      <c r="R9" s="11"/>
      <c r="S9" s="7"/>
      <c r="T9" s="381"/>
      <c r="U9" s="381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</row>
    <row r="10" spans="1:51" s="12" customFormat="1" ht="15" customHeight="1" x14ac:dyDescent="0.25">
      <c r="A10" s="17"/>
      <c r="B10" s="14"/>
      <c r="C10" s="15"/>
      <c r="D10" s="16"/>
      <c r="E10" s="8"/>
      <c r="F10" s="21"/>
      <c r="G10" s="22"/>
      <c r="H10" s="22"/>
      <c r="I10" s="23"/>
      <c r="J10" s="15"/>
      <c r="K10" s="15"/>
      <c r="L10" s="15"/>
      <c r="M10" s="7"/>
      <c r="N10" s="19"/>
      <c r="O10" s="11"/>
      <c r="P10" s="11"/>
      <c r="Q10" s="11"/>
      <c r="R10" s="11"/>
      <c r="S10" s="7"/>
      <c r="T10" s="381"/>
      <c r="U10" s="381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</row>
    <row r="11" spans="1:51" s="12" customFormat="1" ht="15" customHeight="1" x14ac:dyDescent="0.25">
      <c r="A11" s="13"/>
      <c r="B11" s="14"/>
      <c r="C11" s="15"/>
      <c r="D11" s="16"/>
      <c r="E11" s="8"/>
      <c r="F11" s="8"/>
      <c r="G11" s="8"/>
      <c r="H11" s="8"/>
      <c r="I11" s="14"/>
      <c r="J11" s="15"/>
      <c r="K11" s="15"/>
      <c r="L11" s="15"/>
      <c r="M11" s="7"/>
      <c r="N11" s="19"/>
      <c r="O11" s="11"/>
      <c r="P11" s="11"/>
      <c r="Q11" s="11"/>
      <c r="R11" s="11"/>
      <c r="S11" s="7"/>
      <c r="T11" s="381"/>
      <c r="U11" s="381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</row>
    <row r="12" spans="1:51" s="12" customFormat="1" ht="15" customHeight="1" x14ac:dyDescent="0.25">
      <c r="A12" s="14"/>
      <c r="B12" s="17"/>
      <c r="C12" s="224" t="s">
        <v>432</v>
      </c>
      <c r="D12" s="16" t="s">
        <v>433</v>
      </c>
      <c r="E12" s="15" t="s">
        <v>434</v>
      </c>
      <c r="F12" s="15"/>
      <c r="G12" s="549" t="s">
        <v>435</v>
      </c>
      <c r="H12" s="549"/>
      <c r="I12" s="14"/>
      <c r="J12" s="24" t="s">
        <v>436</v>
      </c>
      <c r="K12" s="24" t="s">
        <v>437</v>
      </c>
      <c r="L12" s="15" t="s">
        <v>438</v>
      </c>
      <c r="M12" s="25" t="s">
        <v>439</v>
      </c>
      <c r="N12" s="17"/>
      <c r="O12" s="551" t="s">
        <v>440</v>
      </c>
      <c r="P12" s="551"/>
      <c r="Q12" s="551" t="s">
        <v>440</v>
      </c>
      <c r="R12" s="551"/>
      <c r="S12" s="549" t="s">
        <v>442</v>
      </c>
      <c r="T12" s="549"/>
      <c r="U12" s="549"/>
      <c r="V12" s="549"/>
      <c r="W12" s="549" t="s">
        <v>109</v>
      </c>
      <c r="X12" s="549"/>
      <c r="Y12" s="549"/>
      <c r="Z12" s="24" t="s">
        <v>110</v>
      </c>
      <c r="AA12" s="24" t="s">
        <v>111</v>
      </c>
      <c r="AB12" s="24" t="s">
        <v>112</v>
      </c>
      <c r="AC12" s="24" t="s">
        <v>113</v>
      </c>
      <c r="AG12" s="15" t="s">
        <v>114</v>
      </c>
      <c r="AH12" s="15" t="s">
        <v>115</v>
      </c>
      <c r="AI12" s="15" t="s">
        <v>116</v>
      </c>
      <c r="AJ12" s="550" t="s">
        <v>117</v>
      </c>
      <c r="AK12" s="550"/>
      <c r="AL12" s="550" t="s">
        <v>118</v>
      </c>
      <c r="AM12" s="550"/>
      <c r="AN12" s="26" t="s">
        <v>119</v>
      </c>
      <c r="AO12" s="15" t="s">
        <v>120</v>
      </c>
      <c r="AP12" s="15" t="s">
        <v>312</v>
      </c>
      <c r="AQ12" s="15" t="s">
        <v>313</v>
      </c>
      <c r="AR12" s="15" t="s">
        <v>314</v>
      </c>
      <c r="AS12" s="15" t="s">
        <v>315</v>
      </c>
      <c r="AT12" s="15" t="s">
        <v>316</v>
      </c>
      <c r="AU12" s="15" t="s">
        <v>317</v>
      </c>
      <c r="AV12" s="27" t="s">
        <v>270</v>
      </c>
      <c r="AW12" s="27" t="s">
        <v>272</v>
      </c>
      <c r="AX12" s="7"/>
      <c r="AY12" s="7"/>
    </row>
    <row r="13" spans="1:51" s="12" customFormat="1" ht="15" customHeight="1" thickBot="1" x14ac:dyDescent="0.3">
      <c r="A13" s="365" t="s">
        <v>318</v>
      </c>
      <c r="B13" s="366" t="s">
        <v>319</v>
      </c>
      <c r="C13" s="367" t="s">
        <v>320</v>
      </c>
      <c r="D13" s="368" t="s">
        <v>321</v>
      </c>
      <c r="E13" s="369" t="s">
        <v>322</v>
      </c>
      <c r="F13" s="369" t="s">
        <v>323</v>
      </c>
      <c r="G13" s="369" t="s">
        <v>324</v>
      </c>
      <c r="H13" s="369" t="s">
        <v>325</v>
      </c>
      <c r="I13" s="366" t="s">
        <v>326</v>
      </c>
      <c r="J13" s="369" t="s">
        <v>327</v>
      </c>
      <c r="K13" s="370"/>
      <c r="L13" s="369" t="s">
        <v>328</v>
      </c>
      <c r="M13" s="371" t="s">
        <v>329</v>
      </c>
      <c r="N13" s="366" t="s">
        <v>330</v>
      </c>
      <c r="O13" s="372" t="s">
        <v>331</v>
      </c>
      <c r="P13" s="372" t="s">
        <v>332</v>
      </c>
      <c r="Q13" s="372" t="s">
        <v>333</v>
      </c>
      <c r="R13" s="372" t="s">
        <v>334</v>
      </c>
      <c r="S13" s="369" t="s">
        <v>335</v>
      </c>
      <c r="T13" s="373" t="s">
        <v>336</v>
      </c>
      <c r="U13" s="373" t="s">
        <v>337</v>
      </c>
      <c r="V13" s="373" t="s">
        <v>338</v>
      </c>
      <c r="W13" s="369" t="s">
        <v>339</v>
      </c>
      <c r="X13" s="369" t="s">
        <v>340</v>
      </c>
      <c r="Y13" s="369" t="s">
        <v>173</v>
      </c>
      <c r="Z13" s="373" t="s">
        <v>542</v>
      </c>
      <c r="AA13" s="373" t="s">
        <v>174</v>
      </c>
      <c r="AB13" s="373" t="s">
        <v>175</v>
      </c>
      <c r="AC13" s="373" t="s">
        <v>175</v>
      </c>
      <c r="AD13" s="373" t="s">
        <v>176</v>
      </c>
      <c r="AE13" s="373" t="s">
        <v>177</v>
      </c>
      <c r="AF13" s="373" t="s">
        <v>178</v>
      </c>
      <c r="AG13" s="373" t="s">
        <v>179</v>
      </c>
      <c r="AH13" s="373" t="s">
        <v>180</v>
      </c>
      <c r="AI13" s="373" t="s">
        <v>0</v>
      </c>
      <c r="AJ13" s="374" t="s">
        <v>339</v>
      </c>
      <c r="AK13" s="374" t="s">
        <v>340</v>
      </c>
      <c r="AL13" s="374" t="s">
        <v>339</v>
      </c>
      <c r="AM13" s="374" t="s">
        <v>340</v>
      </c>
      <c r="AN13" s="375" t="s">
        <v>1</v>
      </c>
      <c r="AO13" s="373" t="s">
        <v>2</v>
      </c>
      <c r="AP13" s="373" t="s">
        <v>1</v>
      </c>
      <c r="AQ13" s="373" t="s">
        <v>2</v>
      </c>
      <c r="AR13" s="369" t="s">
        <v>175</v>
      </c>
      <c r="AS13" s="369" t="s">
        <v>430</v>
      </c>
      <c r="AT13" s="369" t="s">
        <v>175</v>
      </c>
      <c r="AU13" s="369" t="s">
        <v>3</v>
      </c>
      <c r="AV13" s="376" t="s">
        <v>271</v>
      </c>
      <c r="AW13" s="376" t="s">
        <v>273</v>
      </c>
      <c r="AX13" s="376" t="s">
        <v>800</v>
      </c>
      <c r="AY13" s="376" t="s">
        <v>637</v>
      </c>
    </row>
    <row r="14" spans="1:51" s="12" customFormat="1" ht="15" customHeight="1" x14ac:dyDescent="0.25">
      <c r="A14" s="28" t="s">
        <v>4</v>
      </c>
      <c r="B14" s="10" t="s">
        <v>5</v>
      </c>
      <c r="C14" s="29">
        <v>0.22222222222222221</v>
      </c>
      <c r="D14" s="29">
        <v>0</v>
      </c>
      <c r="E14" s="8">
        <v>10</v>
      </c>
      <c r="F14" s="8" t="s">
        <v>354</v>
      </c>
      <c r="G14" s="8">
        <v>1190</v>
      </c>
      <c r="H14" s="8">
        <v>1108</v>
      </c>
      <c r="I14" s="10" t="s">
        <v>355</v>
      </c>
      <c r="J14" s="8" t="s">
        <v>356</v>
      </c>
      <c r="K14" s="8">
        <v>4</v>
      </c>
      <c r="L14" s="8">
        <v>120</v>
      </c>
      <c r="M14" s="8">
        <v>5889.9508999999998</v>
      </c>
      <c r="N14" s="30" t="s">
        <v>357</v>
      </c>
      <c r="O14" s="11">
        <v>264.8</v>
      </c>
      <c r="P14" s="11">
        <v>265.60000000000002</v>
      </c>
      <c r="Q14" s="11">
        <f>AVERAGE(O14:O18)</f>
        <v>264.47999999999996</v>
      </c>
      <c r="R14" s="11">
        <f>AVERAGE(P14:P18)</f>
        <v>265.8</v>
      </c>
      <c r="S14" s="7"/>
      <c r="T14" s="381"/>
      <c r="U14" s="381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</row>
    <row r="15" spans="1:51" s="12" customFormat="1" ht="15" customHeight="1" x14ac:dyDescent="0.25">
      <c r="A15" s="28" t="s">
        <v>359</v>
      </c>
      <c r="B15" s="12" t="s">
        <v>361</v>
      </c>
      <c r="C15" s="29">
        <v>0.23333333333333331</v>
      </c>
      <c r="D15" s="29">
        <v>0</v>
      </c>
      <c r="E15" s="8">
        <v>60</v>
      </c>
      <c r="F15" s="8" t="s">
        <v>354</v>
      </c>
      <c r="G15" s="8">
        <v>1190</v>
      </c>
      <c r="H15" s="8">
        <v>1003</v>
      </c>
      <c r="I15" s="31" t="s">
        <v>360</v>
      </c>
      <c r="J15" s="8" t="s">
        <v>356</v>
      </c>
      <c r="K15" s="8">
        <v>4</v>
      </c>
      <c r="L15" s="8">
        <v>120</v>
      </c>
      <c r="M15" s="8">
        <v>5891.451</v>
      </c>
      <c r="N15" s="10" t="s">
        <v>410</v>
      </c>
      <c r="O15" s="11">
        <v>264.89999999999998</v>
      </c>
      <c r="P15" s="11">
        <v>266</v>
      </c>
      <c r="Q15" s="11"/>
      <c r="R15" s="11"/>
      <c r="S15" s="7"/>
      <c r="T15" s="381"/>
      <c r="U15" s="381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</row>
    <row r="16" spans="1:51" s="33" customFormat="1" ht="15" customHeight="1" x14ac:dyDescent="0.25">
      <c r="A16" s="32" t="s">
        <v>359</v>
      </c>
      <c r="B16" s="33" t="s">
        <v>362</v>
      </c>
      <c r="C16" s="34">
        <v>0.2388888888888889</v>
      </c>
      <c r="D16" s="34">
        <v>0</v>
      </c>
      <c r="E16" s="35">
        <v>60</v>
      </c>
      <c r="F16" s="35" t="s">
        <v>354</v>
      </c>
      <c r="G16" s="35">
        <v>1070</v>
      </c>
      <c r="H16" s="35">
        <v>883</v>
      </c>
      <c r="I16" s="36" t="s">
        <v>363</v>
      </c>
      <c r="J16" s="35" t="s">
        <v>356</v>
      </c>
      <c r="K16" s="35">
        <v>4</v>
      </c>
      <c r="L16" s="35">
        <v>120</v>
      </c>
      <c r="M16" s="35">
        <v>5891.451</v>
      </c>
      <c r="N16" s="32" t="s">
        <v>410</v>
      </c>
      <c r="O16" s="37">
        <v>265</v>
      </c>
      <c r="P16" s="37">
        <v>266</v>
      </c>
      <c r="Q16" s="37"/>
      <c r="R16" s="37"/>
      <c r="S16" s="7"/>
      <c r="T16" s="381"/>
      <c r="U16" s="381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</row>
    <row r="17" spans="1:50" s="12" customFormat="1" ht="15" customHeight="1" x14ac:dyDescent="0.25">
      <c r="A17" s="28" t="s">
        <v>359</v>
      </c>
      <c r="B17" s="12" t="s">
        <v>27</v>
      </c>
      <c r="C17" s="29">
        <v>0.27291666666666664</v>
      </c>
      <c r="D17" s="29">
        <v>0</v>
      </c>
      <c r="E17" s="8">
        <v>60</v>
      </c>
      <c r="F17" s="8" t="s">
        <v>25</v>
      </c>
      <c r="G17" s="8">
        <v>880</v>
      </c>
      <c r="H17" s="8">
        <v>871</v>
      </c>
      <c r="I17" s="12" t="s">
        <v>360</v>
      </c>
      <c r="J17" s="8" t="s">
        <v>356</v>
      </c>
      <c r="K17" s="8">
        <v>4</v>
      </c>
      <c r="L17" s="8">
        <v>120</v>
      </c>
      <c r="M17" s="38">
        <v>7647.38</v>
      </c>
      <c r="N17" s="39" t="s">
        <v>26</v>
      </c>
      <c r="O17" s="11">
        <v>263.39999999999998</v>
      </c>
      <c r="P17" s="11">
        <v>265.39999999999998</v>
      </c>
      <c r="Q17" s="11"/>
      <c r="R17" s="11"/>
      <c r="S17" s="7"/>
      <c r="T17" s="381"/>
      <c r="U17" s="381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</row>
    <row r="18" spans="1:50" s="12" customFormat="1" ht="15" customHeight="1" x14ac:dyDescent="0.25">
      <c r="A18" s="28" t="s">
        <v>181</v>
      </c>
      <c r="B18" s="12" t="s">
        <v>28</v>
      </c>
      <c r="C18" s="29">
        <v>0.29166666666666669</v>
      </c>
      <c r="D18" s="29">
        <v>0</v>
      </c>
      <c r="E18" s="8">
        <v>10</v>
      </c>
      <c r="F18" s="8" t="s">
        <v>24</v>
      </c>
      <c r="G18" s="8">
        <v>870</v>
      </c>
      <c r="H18" s="8">
        <v>787</v>
      </c>
      <c r="I18" s="10" t="s">
        <v>355</v>
      </c>
      <c r="J18" s="40" t="s">
        <v>356</v>
      </c>
      <c r="K18" s="8">
        <v>4</v>
      </c>
      <c r="L18" s="8">
        <v>120</v>
      </c>
      <c r="M18" s="8">
        <v>7698.9647000000004</v>
      </c>
      <c r="N18" s="10" t="s">
        <v>1234</v>
      </c>
      <c r="O18" s="11">
        <v>264.3</v>
      </c>
      <c r="P18" s="11">
        <v>266</v>
      </c>
      <c r="Q18" s="11"/>
      <c r="R18" s="11"/>
      <c r="S18" s="7"/>
      <c r="T18" s="381"/>
      <c r="U18" s="381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41"/>
      <c r="AW18" s="41"/>
    </row>
    <row r="19" spans="1:50" s="12" customFormat="1" ht="15" customHeight="1" x14ac:dyDescent="0.25">
      <c r="A19" s="28" t="s">
        <v>30</v>
      </c>
      <c r="B19" s="12" t="s">
        <v>31</v>
      </c>
      <c r="C19" s="29">
        <v>0.35625000000000001</v>
      </c>
      <c r="D19" s="9" t="s">
        <v>497</v>
      </c>
      <c r="E19" s="8">
        <v>300</v>
      </c>
      <c r="F19" s="8" t="s">
        <v>24</v>
      </c>
      <c r="G19" s="8">
        <v>870</v>
      </c>
      <c r="H19" s="8">
        <v>787</v>
      </c>
      <c r="I19" s="42" t="s">
        <v>495</v>
      </c>
      <c r="J19" s="8" t="s">
        <v>496</v>
      </c>
      <c r="K19" s="8">
        <v>4</v>
      </c>
      <c r="L19" s="8">
        <v>120</v>
      </c>
      <c r="M19" s="8">
        <v>7698.9647000000004</v>
      </c>
      <c r="N19" s="10"/>
      <c r="O19" s="11"/>
      <c r="P19" s="11"/>
      <c r="Q19" s="11"/>
      <c r="R19" s="11"/>
      <c r="S19" s="7" t="s">
        <v>224</v>
      </c>
      <c r="T19" s="381">
        <v>0</v>
      </c>
      <c r="U19" s="381">
        <v>0</v>
      </c>
      <c r="V19" s="7" t="s">
        <v>763</v>
      </c>
      <c r="W19" s="43">
        <v>-86.950460515307398</v>
      </c>
      <c r="X19" s="43">
        <v>28.960096065515238</v>
      </c>
      <c r="Y19" s="43">
        <v>116.50501880535717</v>
      </c>
      <c r="Z19" s="44">
        <v>181.56985</v>
      </c>
      <c r="AA19" s="44">
        <v>-0.27401999999999999</v>
      </c>
      <c r="AB19" s="45">
        <v>104.842</v>
      </c>
      <c r="AC19" s="45">
        <v>21.687899999999999</v>
      </c>
      <c r="AD19" s="46">
        <v>7.8566382204999998</v>
      </c>
      <c r="AE19" s="45">
        <v>2.6850000000000001</v>
      </c>
      <c r="AF19" s="45">
        <v>0.42499999999999999</v>
      </c>
      <c r="AG19" s="45">
        <v>5.0199999999999996</v>
      </c>
      <c r="AH19" s="45">
        <v>57.588999999999999</v>
      </c>
      <c r="AI19" s="43">
        <v>1787.444</v>
      </c>
      <c r="AJ19" s="45">
        <v>2.43974</v>
      </c>
      <c r="AK19" s="45">
        <v>-0.55291999999999997</v>
      </c>
      <c r="AL19" s="45">
        <v>281.18741</v>
      </c>
      <c r="AM19" s="45">
        <v>1.5009600000000001</v>
      </c>
      <c r="AN19" s="47">
        <v>147167598</v>
      </c>
      <c r="AO19" s="48">
        <v>-0.88066999999999995</v>
      </c>
      <c r="AP19" s="47">
        <v>400981.17057000002</v>
      </c>
      <c r="AQ19" s="48">
        <v>-0.3240248</v>
      </c>
      <c r="AR19" s="45">
        <v>98.574299999999994</v>
      </c>
      <c r="AS19" s="47" t="s">
        <v>607</v>
      </c>
      <c r="AT19" s="45">
        <v>81.271299999999997</v>
      </c>
      <c r="AU19" s="46">
        <v>0.19803224372089517</v>
      </c>
      <c r="AV19" s="41"/>
      <c r="AW19" s="41"/>
    </row>
    <row r="20" spans="1:50" s="12" customFormat="1" ht="15" customHeight="1" x14ac:dyDescent="0.25">
      <c r="A20" s="28" t="s">
        <v>30</v>
      </c>
      <c r="B20" s="12" t="s">
        <v>498</v>
      </c>
      <c r="C20" s="29">
        <v>0.36388888888888887</v>
      </c>
      <c r="D20" s="9" t="s">
        <v>341</v>
      </c>
      <c r="E20" s="8">
        <v>300</v>
      </c>
      <c r="F20" s="8" t="s">
        <v>24</v>
      </c>
      <c r="G20" s="8">
        <v>870</v>
      </c>
      <c r="H20" s="8">
        <v>787</v>
      </c>
      <c r="I20" s="42" t="s">
        <v>140</v>
      </c>
      <c r="J20" s="8" t="s">
        <v>496</v>
      </c>
      <c r="K20" s="8">
        <v>4</v>
      </c>
      <c r="L20" s="8">
        <v>120</v>
      </c>
      <c r="M20" s="8">
        <v>7698.9647000000004</v>
      </c>
      <c r="N20" s="10"/>
      <c r="O20" s="11"/>
      <c r="P20" s="11"/>
      <c r="Q20" s="11"/>
      <c r="R20" s="11"/>
      <c r="S20" s="7" t="s">
        <v>224</v>
      </c>
      <c r="T20" s="381">
        <v>0</v>
      </c>
      <c r="U20" s="381">
        <v>0</v>
      </c>
      <c r="V20" s="7" t="s">
        <v>764</v>
      </c>
      <c r="W20" s="43">
        <v>-86.936233341187716</v>
      </c>
      <c r="X20" s="43">
        <v>28.435268308376937</v>
      </c>
      <c r="Y20" s="43">
        <v>400.61037650981302</v>
      </c>
      <c r="Z20" s="44">
        <v>181.63934</v>
      </c>
      <c r="AA20" s="44">
        <v>-0.30303999999999998</v>
      </c>
      <c r="AB20" s="45">
        <v>106.5498</v>
      </c>
      <c r="AC20" s="45">
        <v>23.866800000000001</v>
      </c>
      <c r="AD20" s="46">
        <v>8.0404734929000004</v>
      </c>
      <c r="AE20" s="45">
        <v>2.456</v>
      </c>
      <c r="AF20" s="45">
        <v>0.38800000000000001</v>
      </c>
      <c r="AG20" s="45">
        <v>5.0199999999999996</v>
      </c>
      <c r="AH20" s="45">
        <v>57.53</v>
      </c>
      <c r="AI20" s="43">
        <v>1788.385</v>
      </c>
      <c r="AJ20" s="45">
        <v>2.41432</v>
      </c>
      <c r="AK20" s="45">
        <v>-0.55595000000000006</v>
      </c>
      <c r="AL20" s="45">
        <v>281.09458000000001</v>
      </c>
      <c r="AM20" s="45">
        <v>1.5008999999999999</v>
      </c>
      <c r="AN20" s="47">
        <v>147167016.69999999</v>
      </c>
      <c r="AO20" s="48">
        <v>-0.88082070000000001</v>
      </c>
      <c r="AP20" s="47">
        <v>400769.98619999998</v>
      </c>
      <c r="AQ20" s="48">
        <v>-0.31586639999999999</v>
      </c>
      <c r="AR20" s="45">
        <v>98.506900000000002</v>
      </c>
      <c r="AS20" s="47" t="s">
        <v>607</v>
      </c>
      <c r="AT20" s="45">
        <v>81.338800000000006</v>
      </c>
      <c r="AU20" s="46">
        <v>0.19803459944855673</v>
      </c>
      <c r="AV20" s="41"/>
      <c r="AW20" s="41"/>
    </row>
    <row r="21" spans="1:50" s="12" customFormat="1" ht="15" customHeight="1" x14ac:dyDescent="0.25">
      <c r="A21" s="28" t="s">
        <v>157</v>
      </c>
      <c r="B21" s="12" t="s">
        <v>156</v>
      </c>
      <c r="C21" s="29">
        <v>0.36874999999999997</v>
      </c>
      <c r="D21" s="9" t="s">
        <v>155</v>
      </c>
      <c r="E21" s="8">
        <v>300</v>
      </c>
      <c r="F21" s="8" t="s">
        <v>24</v>
      </c>
      <c r="G21" s="8">
        <v>870</v>
      </c>
      <c r="H21" s="8">
        <v>787</v>
      </c>
      <c r="I21" s="42" t="s">
        <v>495</v>
      </c>
      <c r="J21" s="8" t="s">
        <v>496</v>
      </c>
      <c r="K21" s="8">
        <v>4</v>
      </c>
      <c r="L21" s="8">
        <v>120</v>
      </c>
      <c r="M21" s="8">
        <v>7698.9647000000004</v>
      </c>
      <c r="N21" s="10"/>
      <c r="O21" s="11"/>
      <c r="P21" s="11"/>
      <c r="Q21" s="11"/>
      <c r="R21" s="11"/>
      <c r="S21" s="7" t="s">
        <v>217</v>
      </c>
      <c r="T21" s="381">
        <v>0</v>
      </c>
      <c r="U21" s="381">
        <v>0</v>
      </c>
      <c r="V21" s="7" t="s">
        <v>763</v>
      </c>
      <c r="W21" s="43">
        <v>-87.355622443965203</v>
      </c>
      <c r="X21" s="43">
        <v>-1.6437774385473463</v>
      </c>
      <c r="Y21" s="43">
        <v>116.4116596977276</v>
      </c>
      <c r="Z21" s="44">
        <v>181.68278000000001</v>
      </c>
      <c r="AA21" s="44">
        <v>-0.32151999999999997</v>
      </c>
      <c r="AB21" s="45">
        <v>107.6673</v>
      </c>
      <c r="AC21" s="45">
        <v>25.2437</v>
      </c>
      <c r="AD21" s="46">
        <v>8.1574595753000008</v>
      </c>
      <c r="AE21" s="45">
        <v>2.3319999999999999</v>
      </c>
      <c r="AF21" s="45">
        <v>0.36899999999999999</v>
      </c>
      <c r="AG21" s="45">
        <v>5.0199999999999996</v>
      </c>
      <c r="AH21" s="45">
        <v>57.494</v>
      </c>
      <c r="AI21" s="43">
        <v>1788.972</v>
      </c>
      <c r="AJ21" s="45">
        <v>2.39744</v>
      </c>
      <c r="AK21" s="45">
        <v>-0.55752999999999997</v>
      </c>
      <c r="AL21" s="45">
        <v>281.03550000000001</v>
      </c>
      <c r="AM21" s="45">
        <v>1.5008699999999999</v>
      </c>
      <c r="AN21" s="47">
        <v>147166646.69999999</v>
      </c>
      <c r="AO21" s="48">
        <v>-0.88091560000000002</v>
      </c>
      <c r="AP21" s="47">
        <v>400638.49679</v>
      </c>
      <c r="AQ21" s="48">
        <v>-0.31028640000000002</v>
      </c>
      <c r="AR21" s="45">
        <v>98.464699999999993</v>
      </c>
      <c r="AS21" s="47" t="s">
        <v>607</v>
      </c>
      <c r="AT21" s="45">
        <v>81.381</v>
      </c>
      <c r="AU21" s="46">
        <v>0.19803608291607552</v>
      </c>
      <c r="AV21" s="41"/>
      <c r="AW21" s="41"/>
    </row>
    <row r="22" spans="1:50" s="12" customFormat="1" ht="15" customHeight="1" x14ac:dyDescent="0.25">
      <c r="A22" s="28" t="s">
        <v>157</v>
      </c>
      <c r="B22" s="12" t="s">
        <v>158</v>
      </c>
      <c r="C22" s="29">
        <v>0.3743055555555555</v>
      </c>
      <c r="D22" s="9" t="s">
        <v>159</v>
      </c>
      <c r="E22" s="8">
        <v>300</v>
      </c>
      <c r="F22" s="8" t="s">
        <v>24</v>
      </c>
      <c r="G22" s="8">
        <v>870</v>
      </c>
      <c r="H22" s="8">
        <v>787</v>
      </c>
      <c r="I22" s="42" t="s">
        <v>140</v>
      </c>
      <c r="J22" s="8" t="s">
        <v>496</v>
      </c>
      <c r="K22" s="8">
        <v>4</v>
      </c>
      <c r="L22" s="8">
        <v>120</v>
      </c>
      <c r="M22" s="8">
        <v>7698.9647000000004</v>
      </c>
      <c r="N22" s="10"/>
      <c r="O22" s="11"/>
      <c r="P22" s="11"/>
      <c r="Q22" s="11"/>
      <c r="R22" s="11"/>
      <c r="S22" s="7" t="s">
        <v>217</v>
      </c>
      <c r="T22" s="381">
        <v>0</v>
      </c>
      <c r="U22" s="381">
        <v>0</v>
      </c>
      <c r="V22" s="7" t="s">
        <v>764</v>
      </c>
      <c r="W22" s="43">
        <v>-87.28917650540869</v>
      </c>
      <c r="X22" s="43">
        <v>2.1119355890686533</v>
      </c>
      <c r="Y22" s="43">
        <v>400.36926973819914</v>
      </c>
      <c r="Z22" s="44">
        <v>181.71952999999999</v>
      </c>
      <c r="AA22" s="44">
        <v>-0.33735999999999999</v>
      </c>
      <c r="AB22" s="45">
        <v>108.646</v>
      </c>
      <c r="AC22" s="45">
        <v>26.417200000000001</v>
      </c>
      <c r="AD22" s="46">
        <v>8.2577333601999996</v>
      </c>
      <c r="AE22" s="45">
        <v>2.2360000000000002</v>
      </c>
      <c r="AF22" s="45">
        <v>0.35399999999999998</v>
      </c>
      <c r="AG22" s="45">
        <v>5.03</v>
      </c>
      <c r="AH22" s="45">
        <v>57.463000000000001</v>
      </c>
      <c r="AI22" s="43">
        <v>1789.4670000000001</v>
      </c>
      <c r="AJ22" s="45">
        <v>2.3825400000000001</v>
      </c>
      <c r="AK22" s="45">
        <v>-0.55867</v>
      </c>
      <c r="AL22" s="45">
        <v>280.98486000000003</v>
      </c>
      <c r="AM22" s="45">
        <v>1.5008300000000001</v>
      </c>
      <c r="AN22" s="47">
        <v>147166329.59999999</v>
      </c>
      <c r="AO22" s="48">
        <v>-0.88099640000000001</v>
      </c>
      <c r="AP22" s="47">
        <v>400527.70172000001</v>
      </c>
      <c r="AQ22" s="48">
        <v>-0.30526730000000002</v>
      </c>
      <c r="AR22" s="45">
        <v>98.429000000000002</v>
      </c>
      <c r="AS22" s="47" t="s">
        <v>607</v>
      </c>
      <c r="AT22" s="45">
        <v>81.416700000000006</v>
      </c>
      <c r="AU22" s="46">
        <v>0.19803734597377329</v>
      </c>
      <c r="AV22" s="41"/>
      <c r="AW22" s="41"/>
    </row>
    <row r="23" spans="1:50" s="12" customFormat="1" ht="15" customHeight="1" x14ac:dyDescent="0.25">
      <c r="A23" s="28" t="s">
        <v>161</v>
      </c>
      <c r="B23" s="12" t="s">
        <v>160</v>
      </c>
      <c r="C23" s="29">
        <v>0.38541666666666669</v>
      </c>
      <c r="D23" s="9" t="s">
        <v>162</v>
      </c>
      <c r="E23" s="8">
        <v>300</v>
      </c>
      <c r="F23" s="8" t="s">
        <v>24</v>
      </c>
      <c r="G23" s="8">
        <v>870</v>
      </c>
      <c r="H23" s="8">
        <v>787</v>
      </c>
      <c r="I23" s="42" t="s">
        <v>495</v>
      </c>
      <c r="J23" s="8" t="s">
        <v>496</v>
      </c>
      <c r="K23" s="8">
        <v>4</v>
      </c>
      <c r="L23" s="8">
        <v>120</v>
      </c>
      <c r="M23" s="8">
        <v>7698.9647000000004</v>
      </c>
      <c r="N23" s="10"/>
      <c r="O23" s="11"/>
      <c r="P23" s="11"/>
      <c r="Q23" s="11"/>
      <c r="R23" s="11"/>
      <c r="S23" s="7" t="s">
        <v>478</v>
      </c>
      <c r="T23" s="381">
        <v>0</v>
      </c>
      <c r="U23" s="381">
        <v>0</v>
      </c>
      <c r="V23" s="7" t="s">
        <v>763</v>
      </c>
      <c r="W23" s="43">
        <v>-87.587007377933077</v>
      </c>
      <c r="X23" s="43">
        <v>-20.025203579687535</v>
      </c>
      <c r="Y23" s="43">
        <v>116.2784309589656</v>
      </c>
      <c r="Z23" s="44">
        <v>181.82722999999999</v>
      </c>
      <c r="AA23" s="44">
        <v>-0.38494</v>
      </c>
      <c r="AB23" s="45">
        <v>111.71129999999999</v>
      </c>
      <c r="AC23" s="45">
        <v>29.896100000000001</v>
      </c>
      <c r="AD23" s="46">
        <v>8.5585547148999996</v>
      </c>
      <c r="AE23" s="45">
        <v>1.9990000000000001</v>
      </c>
      <c r="AF23" s="45">
        <v>0.316</v>
      </c>
      <c r="AG23" s="45">
        <v>5.03</v>
      </c>
      <c r="AH23" s="45">
        <v>57.372999999999998</v>
      </c>
      <c r="AI23" s="43">
        <v>1790.903</v>
      </c>
      <c r="AJ23" s="45">
        <v>2.3355399999999999</v>
      </c>
      <c r="AK23" s="45">
        <v>-0.56098999999999999</v>
      </c>
      <c r="AL23" s="45">
        <v>280.83294999999998</v>
      </c>
      <c r="AM23" s="45">
        <v>1.50074</v>
      </c>
      <c r="AN23" s="47">
        <v>147165378</v>
      </c>
      <c r="AO23" s="48">
        <v>-0.8812352</v>
      </c>
      <c r="AP23" s="47">
        <v>400206.69439000002</v>
      </c>
      <c r="AQ23" s="48">
        <v>-0.28893570000000002</v>
      </c>
      <c r="AR23" s="45">
        <v>98.324100000000001</v>
      </c>
      <c r="AS23" s="47" t="s">
        <v>607</v>
      </c>
      <c r="AT23" s="45">
        <v>81.521699999999996</v>
      </c>
      <c r="AU23" s="46">
        <v>0.19804107887201869</v>
      </c>
      <c r="AV23" s="49"/>
      <c r="AW23" s="49"/>
    </row>
    <row r="24" spans="1:50" s="12" customFormat="1" ht="15" customHeight="1" x14ac:dyDescent="0.25">
      <c r="A24" s="28" t="s">
        <v>161</v>
      </c>
      <c r="B24" s="12" t="s">
        <v>163</v>
      </c>
      <c r="C24" s="29">
        <v>0.39027777777777778</v>
      </c>
      <c r="D24" s="9" t="s">
        <v>164</v>
      </c>
      <c r="E24" s="8">
        <v>300</v>
      </c>
      <c r="F24" s="8" t="s">
        <v>24</v>
      </c>
      <c r="G24" s="8">
        <v>870</v>
      </c>
      <c r="H24" s="8">
        <v>787</v>
      </c>
      <c r="I24" s="42" t="s">
        <v>140</v>
      </c>
      <c r="J24" s="8" t="s">
        <v>496</v>
      </c>
      <c r="K24" s="8">
        <v>4</v>
      </c>
      <c r="L24" s="8">
        <v>120</v>
      </c>
      <c r="M24" s="8">
        <v>7698.9647000000004</v>
      </c>
      <c r="N24" s="10"/>
      <c r="O24" s="11"/>
      <c r="P24" s="11"/>
      <c r="Q24" s="11"/>
      <c r="R24" s="11"/>
      <c r="S24" s="7" t="s">
        <v>478</v>
      </c>
      <c r="T24" s="381">
        <v>0</v>
      </c>
      <c r="U24" s="381">
        <v>0</v>
      </c>
      <c r="V24" s="7" t="s">
        <v>764</v>
      </c>
      <c r="W24" s="43">
        <v>-87.496973597982091</v>
      </c>
      <c r="X24" s="43">
        <v>-12.850822125582981</v>
      </c>
      <c r="Y24" s="43">
        <v>399.91725813666858</v>
      </c>
      <c r="Z24" s="44">
        <v>181.8681</v>
      </c>
      <c r="AA24" s="44">
        <v>-0.40345999999999999</v>
      </c>
      <c r="AB24" s="45">
        <v>112.9618</v>
      </c>
      <c r="AC24" s="45">
        <v>31.229600000000001</v>
      </c>
      <c r="AD24" s="46">
        <v>8.6755407973000001</v>
      </c>
      <c r="AE24" s="45">
        <v>1.9219999999999999</v>
      </c>
      <c r="AF24" s="45">
        <v>0.30399999999999999</v>
      </c>
      <c r="AG24" s="45">
        <v>5.03</v>
      </c>
      <c r="AH24" s="45">
        <v>57.338000000000001</v>
      </c>
      <c r="AI24" s="43">
        <v>1791.4390000000001</v>
      </c>
      <c r="AJ24" s="45">
        <v>2.3163499999999999</v>
      </c>
      <c r="AK24" s="45">
        <v>-0.56145</v>
      </c>
      <c r="AL24" s="45">
        <v>280.77386999999999</v>
      </c>
      <c r="AM24" s="45">
        <v>1.5006999999999999</v>
      </c>
      <c r="AN24" s="47">
        <v>147165007.80000001</v>
      </c>
      <c r="AO24" s="48">
        <v>-0.88132679999999997</v>
      </c>
      <c r="AP24" s="47">
        <v>400086.78285999998</v>
      </c>
      <c r="AQ24" s="48">
        <v>-0.28208280000000002</v>
      </c>
      <c r="AR24" s="45">
        <v>98.284300000000002</v>
      </c>
      <c r="AS24" s="47" t="s">
        <v>607</v>
      </c>
      <c r="AT24" s="45">
        <v>81.561499999999995</v>
      </c>
      <c r="AU24" s="46">
        <v>0.19804251075426021</v>
      </c>
      <c r="AV24" s="49"/>
      <c r="AW24" s="49"/>
    </row>
    <row r="25" spans="1:50" s="12" customFormat="1" ht="15" customHeight="1" x14ac:dyDescent="0.25">
      <c r="A25" s="28" t="s">
        <v>741</v>
      </c>
      <c r="B25" s="12" t="s">
        <v>166</v>
      </c>
      <c r="C25" s="29">
        <v>0.39513888888888887</v>
      </c>
      <c r="D25" s="9" t="s">
        <v>165</v>
      </c>
      <c r="E25" s="8">
        <v>300</v>
      </c>
      <c r="F25" s="8" t="s">
        <v>24</v>
      </c>
      <c r="G25" s="8">
        <v>870</v>
      </c>
      <c r="H25" s="8">
        <v>787</v>
      </c>
      <c r="I25" s="42" t="s">
        <v>495</v>
      </c>
      <c r="J25" s="8" t="s">
        <v>496</v>
      </c>
      <c r="K25" s="8">
        <v>4</v>
      </c>
      <c r="L25" s="8">
        <v>120</v>
      </c>
      <c r="M25" s="8">
        <v>7698.9647000000004</v>
      </c>
      <c r="N25" s="10" t="s">
        <v>352</v>
      </c>
      <c r="O25" s="11"/>
      <c r="P25" s="11"/>
      <c r="Q25" s="11"/>
      <c r="R25" s="11"/>
      <c r="S25" s="7" t="s">
        <v>765</v>
      </c>
      <c r="T25" s="381">
        <v>0</v>
      </c>
      <c r="U25" s="381">
        <v>0</v>
      </c>
      <c r="V25" s="7" t="s">
        <v>763</v>
      </c>
      <c r="W25" s="43">
        <v>-87.734507375598142</v>
      </c>
      <c r="X25" s="43">
        <v>-31.073364738955384</v>
      </c>
      <c r="Y25" s="43">
        <v>116.20635518072163</v>
      </c>
      <c r="Z25" s="44">
        <v>181.90842000000001</v>
      </c>
      <c r="AA25" s="44">
        <v>-0.42198999999999998</v>
      </c>
      <c r="AB25" s="45">
        <v>114.2487</v>
      </c>
      <c r="AC25" s="45">
        <v>32.550899999999999</v>
      </c>
      <c r="AD25" s="46">
        <v>8.7925268797000005</v>
      </c>
      <c r="AE25" s="45">
        <v>1.853</v>
      </c>
      <c r="AF25" s="45">
        <v>0.29299999999999998</v>
      </c>
      <c r="AG25" s="45">
        <v>5.03</v>
      </c>
      <c r="AH25" s="45">
        <v>57.304000000000002</v>
      </c>
      <c r="AI25" s="43">
        <v>1791.963</v>
      </c>
      <c r="AJ25" s="45">
        <v>2.2966600000000001</v>
      </c>
      <c r="AK25" s="45">
        <v>-0.56167</v>
      </c>
      <c r="AL25" s="45">
        <v>280.71480000000003</v>
      </c>
      <c r="AM25" s="45">
        <v>1.5006699999999999</v>
      </c>
      <c r="AN25" s="47">
        <v>147164637.69999999</v>
      </c>
      <c r="AO25" s="48">
        <v>-0.88141749999999996</v>
      </c>
      <c r="AP25" s="47">
        <v>399969.80658999999</v>
      </c>
      <c r="AQ25" s="48">
        <v>-0.27495789999999998</v>
      </c>
      <c r="AR25" s="45">
        <v>98.244900000000001</v>
      </c>
      <c r="AS25" s="47" t="s">
        <v>607</v>
      </c>
      <c r="AT25" s="45">
        <v>81.600899999999996</v>
      </c>
      <c r="AU25" s="46">
        <v>0.19804392856778977</v>
      </c>
      <c r="AV25" s="49"/>
      <c r="AW25" s="49"/>
    </row>
    <row r="26" spans="1:50" s="12" customFormat="1" ht="15" customHeight="1" x14ac:dyDescent="0.25">
      <c r="A26" s="28" t="s">
        <v>741</v>
      </c>
      <c r="B26" s="12" t="s">
        <v>167</v>
      </c>
      <c r="C26" s="29">
        <v>0.40069444444444446</v>
      </c>
      <c r="D26" s="9" t="s">
        <v>168</v>
      </c>
      <c r="E26" s="8">
        <v>300</v>
      </c>
      <c r="F26" s="8" t="s">
        <v>24</v>
      </c>
      <c r="G26" s="8">
        <v>870</v>
      </c>
      <c r="H26" s="8">
        <v>787</v>
      </c>
      <c r="I26" s="42" t="s">
        <v>140</v>
      </c>
      <c r="J26" s="8" t="s">
        <v>496</v>
      </c>
      <c r="K26" s="8">
        <v>4</v>
      </c>
      <c r="L26" s="8">
        <v>120</v>
      </c>
      <c r="M26" s="8">
        <v>7698.9647000000004</v>
      </c>
      <c r="N26" s="10"/>
      <c r="O26" s="11"/>
      <c r="P26" s="11"/>
      <c r="Q26" s="11"/>
      <c r="R26" s="11"/>
      <c r="S26" s="7" t="s">
        <v>765</v>
      </c>
      <c r="T26" s="381">
        <v>0</v>
      </c>
      <c r="U26" s="381">
        <v>0</v>
      </c>
      <c r="V26" s="7" t="s">
        <v>764</v>
      </c>
      <c r="W26" s="43">
        <v>-87.616680708882342</v>
      </c>
      <c r="X26" s="43">
        <v>-21.038457015560162</v>
      </c>
      <c r="Y26" s="43">
        <v>399.66928457459039</v>
      </c>
      <c r="Z26" s="44">
        <v>181.95384999999999</v>
      </c>
      <c r="AA26" s="44">
        <v>-0.44317000000000001</v>
      </c>
      <c r="AB26" s="45">
        <v>115.7675</v>
      </c>
      <c r="AC26" s="45">
        <v>34.044400000000003</v>
      </c>
      <c r="AD26" s="46">
        <v>8.9262252596000007</v>
      </c>
      <c r="AE26" s="45">
        <v>1.7809999999999999</v>
      </c>
      <c r="AF26" s="45">
        <v>0.28199999999999997</v>
      </c>
      <c r="AG26" s="45">
        <v>5.03</v>
      </c>
      <c r="AH26" s="45">
        <v>57.265999999999998</v>
      </c>
      <c r="AI26" s="43">
        <v>1792.546</v>
      </c>
      <c r="AJ26" s="45">
        <v>2.2735699999999999</v>
      </c>
      <c r="AK26" s="45">
        <v>-0.56164000000000003</v>
      </c>
      <c r="AL26" s="45">
        <v>280.64728000000002</v>
      </c>
      <c r="AM26" s="45">
        <v>1.5006299999999999</v>
      </c>
      <c r="AN26" s="47">
        <v>147164214.59999999</v>
      </c>
      <c r="AO26" s="48">
        <v>-0.88152030000000003</v>
      </c>
      <c r="AP26" s="47">
        <v>399839.85837999999</v>
      </c>
      <c r="AQ26" s="48">
        <v>-0.26649010000000001</v>
      </c>
      <c r="AR26" s="45">
        <v>98.200599999999994</v>
      </c>
      <c r="AS26" s="47" t="s">
        <v>607</v>
      </c>
      <c r="AT26" s="45">
        <v>81.645300000000006</v>
      </c>
      <c r="AU26" s="46">
        <v>0.19804553552733595</v>
      </c>
      <c r="AV26" s="49"/>
      <c r="AW26" s="49"/>
    </row>
    <row r="27" spans="1:50" s="12" customFormat="1" ht="15" customHeight="1" x14ac:dyDescent="0.25">
      <c r="A27" s="28" t="s">
        <v>169</v>
      </c>
      <c r="B27" s="12" t="s">
        <v>170</v>
      </c>
      <c r="C27" s="29">
        <v>0.40902777777777777</v>
      </c>
      <c r="D27" s="9" t="s">
        <v>171</v>
      </c>
      <c r="E27" s="8">
        <v>300</v>
      </c>
      <c r="F27" s="8" t="s">
        <v>24</v>
      </c>
      <c r="G27" s="8">
        <v>870</v>
      </c>
      <c r="H27" s="8">
        <v>787</v>
      </c>
      <c r="I27" s="42" t="s">
        <v>172</v>
      </c>
      <c r="J27" s="8" t="s">
        <v>496</v>
      </c>
      <c r="K27" s="8">
        <v>4</v>
      </c>
      <c r="L27" s="8">
        <v>120</v>
      </c>
      <c r="M27" s="8">
        <v>7698.9647000000004</v>
      </c>
      <c r="N27" s="10"/>
      <c r="O27" s="11"/>
      <c r="P27" s="11"/>
      <c r="Q27" s="11"/>
      <c r="R27" s="11"/>
      <c r="S27" s="7" t="s">
        <v>238</v>
      </c>
      <c r="T27" s="381">
        <v>0</v>
      </c>
      <c r="U27" s="381">
        <v>0</v>
      </c>
      <c r="V27" s="7" t="s">
        <v>766</v>
      </c>
      <c r="W27" s="43">
        <v>-88.638221124889697</v>
      </c>
      <c r="X27" s="43">
        <v>-72.104881581746767</v>
      </c>
      <c r="Y27" s="43">
        <v>116.12406697281699</v>
      </c>
      <c r="Z27" s="44">
        <v>182.02072000000001</v>
      </c>
      <c r="AA27" s="44">
        <v>-0.47494999999999998</v>
      </c>
      <c r="AB27" s="45">
        <v>118.1506</v>
      </c>
      <c r="AC27" s="45">
        <v>36.247999999999998</v>
      </c>
      <c r="AD27" s="46">
        <v>9.1267728294000001</v>
      </c>
      <c r="AE27" s="45">
        <v>1.6870000000000001</v>
      </c>
      <c r="AF27" s="45">
        <v>0.26700000000000002</v>
      </c>
      <c r="AG27" s="45">
        <v>5.03</v>
      </c>
      <c r="AH27" s="45">
        <v>57.209000000000003</v>
      </c>
      <c r="AI27" s="43">
        <v>1793.385</v>
      </c>
      <c r="AJ27" s="45">
        <v>2.2378</v>
      </c>
      <c r="AK27" s="45">
        <v>-0.56103999999999998</v>
      </c>
      <c r="AL27" s="45">
        <v>280.54599999999999</v>
      </c>
      <c r="AM27" s="45">
        <v>1.5005599999999999</v>
      </c>
      <c r="AN27" s="47">
        <v>147163579.80000001</v>
      </c>
      <c r="AO27" s="48">
        <v>-0.88167260000000003</v>
      </c>
      <c r="AP27" s="47">
        <v>399652.75894999999</v>
      </c>
      <c r="AQ27" s="48">
        <v>-0.25315890000000002</v>
      </c>
      <c r="AR27" s="45">
        <v>98.135199999999998</v>
      </c>
      <c r="AS27" s="47" t="s">
        <v>607</v>
      </c>
      <c r="AT27" s="45">
        <v>81.710800000000006</v>
      </c>
      <c r="AU27" s="46">
        <v>0.19804791626604101</v>
      </c>
      <c r="AV27" s="50"/>
      <c r="AW27" s="50"/>
    </row>
    <row r="28" spans="1:50" s="12" customFormat="1" ht="15" customHeight="1" x14ac:dyDescent="0.25">
      <c r="A28" s="28" t="s">
        <v>359</v>
      </c>
      <c r="B28" s="12" t="s">
        <v>353</v>
      </c>
      <c r="C28" s="29">
        <v>0.44305555555555554</v>
      </c>
      <c r="D28" s="29"/>
      <c r="E28" s="8">
        <v>60</v>
      </c>
      <c r="F28" s="8" t="s">
        <v>25</v>
      </c>
      <c r="G28" s="8">
        <v>880</v>
      </c>
      <c r="H28" s="8">
        <v>871</v>
      </c>
      <c r="I28" s="12" t="s">
        <v>360</v>
      </c>
      <c r="J28" s="8" t="s">
        <v>356</v>
      </c>
      <c r="K28" s="8">
        <v>4</v>
      </c>
      <c r="L28" s="8">
        <v>120</v>
      </c>
      <c r="M28" s="38">
        <v>7647.38</v>
      </c>
      <c r="N28" s="10"/>
      <c r="O28" s="11">
        <v>264.39999999999998</v>
      </c>
      <c r="P28" s="11">
        <v>266.60000000000002</v>
      </c>
      <c r="Q28" s="11"/>
      <c r="R28" s="11"/>
      <c r="S28" s="7"/>
      <c r="T28" s="381"/>
      <c r="U28" s="381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</row>
    <row r="29" spans="1:50" s="12" customFormat="1" ht="15" customHeight="1" x14ac:dyDescent="0.25">
      <c r="A29" s="28" t="s">
        <v>33</v>
      </c>
      <c r="B29" s="12" t="s">
        <v>523</v>
      </c>
      <c r="C29" s="29">
        <v>0.47083333333333338</v>
      </c>
      <c r="D29" s="9" t="s">
        <v>524</v>
      </c>
      <c r="E29" s="8">
        <v>300</v>
      </c>
      <c r="F29" s="8" t="s">
        <v>24</v>
      </c>
      <c r="G29" s="8">
        <v>870</v>
      </c>
      <c r="H29" s="8">
        <v>787</v>
      </c>
      <c r="I29" s="42" t="s">
        <v>495</v>
      </c>
      <c r="J29" s="8" t="s">
        <v>496</v>
      </c>
      <c r="K29" s="8">
        <v>4</v>
      </c>
      <c r="L29" s="8">
        <v>120</v>
      </c>
      <c r="M29" s="8">
        <v>7698.9647000000004</v>
      </c>
      <c r="N29" s="10" t="s">
        <v>411</v>
      </c>
      <c r="O29" s="11"/>
      <c r="P29" s="11"/>
      <c r="Q29" s="11"/>
      <c r="R29" s="11"/>
      <c r="S29" s="7" t="s">
        <v>136</v>
      </c>
      <c r="T29" s="381">
        <v>0</v>
      </c>
      <c r="U29" s="381">
        <v>0</v>
      </c>
      <c r="V29" s="7" t="s">
        <v>763</v>
      </c>
      <c r="W29" s="43">
        <v>-87.212353831684382</v>
      </c>
      <c r="X29" s="43">
        <v>42.286978093993532</v>
      </c>
      <c r="Y29" s="43">
        <v>115.81160226911993</v>
      </c>
      <c r="Z29" s="44">
        <v>182.47639000000001</v>
      </c>
      <c r="AA29" s="44">
        <v>-0.71092</v>
      </c>
      <c r="AB29" s="45">
        <v>141.3142</v>
      </c>
      <c r="AC29" s="45">
        <v>50.423699999999997</v>
      </c>
      <c r="AD29" s="46">
        <v>10.614167305700001</v>
      </c>
      <c r="AE29" s="45">
        <v>1.296</v>
      </c>
      <c r="AF29" s="45">
        <v>0.20499999999999999</v>
      </c>
      <c r="AG29" s="45">
        <v>5.04</v>
      </c>
      <c r="AH29" s="45">
        <v>56.822000000000003</v>
      </c>
      <c r="AI29" s="43">
        <v>1798.1020000000001</v>
      </c>
      <c r="AJ29" s="45">
        <v>1.9360299999999999</v>
      </c>
      <c r="AK29" s="45">
        <v>-0.53934000000000004</v>
      </c>
      <c r="AL29" s="45">
        <v>279.79486000000003</v>
      </c>
      <c r="AM29" s="45">
        <v>1.5001</v>
      </c>
      <c r="AN29" s="47">
        <v>147158868.80000001</v>
      </c>
      <c r="AO29" s="48">
        <v>-0.88273170000000001</v>
      </c>
      <c r="AP29" s="47">
        <v>398604.23440000002</v>
      </c>
      <c r="AQ29" s="48">
        <v>-0.1343049</v>
      </c>
      <c r="AR29" s="45">
        <v>97.686899999999994</v>
      </c>
      <c r="AS29" s="47" t="s">
        <v>607</v>
      </c>
      <c r="AT29" s="45">
        <v>82.159300000000002</v>
      </c>
      <c r="AU29" s="46">
        <v>0.19806447201366115</v>
      </c>
      <c r="AV29" s="7"/>
      <c r="AW29" s="7"/>
    </row>
    <row r="30" spans="1:50" s="12" customFormat="1" ht="15" customHeight="1" x14ac:dyDescent="0.25">
      <c r="A30" s="28" t="s">
        <v>525</v>
      </c>
      <c r="B30" s="12" t="s">
        <v>526</v>
      </c>
      <c r="C30" s="29">
        <v>0.47569444444444442</v>
      </c>
      <c r="D30" s="9" t="s">
        <v>528</v>
      </c>
      <c r="E30" s="8">
        <v>300</v>
      </c>
      <c r="F30" s="8" t="s">
        <v>24</v>
      </c>
      <c r="G30" s="8">
        <v>870</v>
      </c>
      <c r="H30" s="8">
        <v>787</v>
      </c>
      <c r="I30" s="42" t="s">
        <v>768</v>
      </c>
      <c r="J30" s="8" t="s">
        <v>496</v>
      </c>
      <c r="K30" s="8">
        <v>4</v>
      </c>
      <c r="L30" s="8">
        <v>120</v>
      </c>
      <c r="M30" s="8">
        <v>7698.9647000000004</v>
      </c>
      <c r="N30" s="10" t="s">
        <v>531</v>
      </c>
      <c r="O30" s="11"/>
      <c r="P30" s="11"/>
      <c r="Q30" s="11"/>
      <c r="R30" s="11"/>
      <c r="S30" s="7" t="s">
        <v>245</v>
      </c>
      <c r="T30" s="381">
        <v>0</v>
      </c>
      <c r="U30" s="381">
        <v>0</v>
      </c>
      <c r="V30" s="7" t="s">
        <v>924</v>
      </c>
      <c r="W30" s="43">
        <v>26.998578632376873</v>
      </c>
      <c r="X30" s="43">
        <v>89.113749181417305</v>
      </c>
      <c r="Y30" s="43">
        <v>115.80334797562818</v>
      </c>
      <c r="Z30" s="44">
        <v>182.50981999999999</v>
      </c>
      <c r="AA30" s="44">
        <v>-0.72946999999999995</v>
      </c>
      <c r="AB30" s="45">
        <v>143.66419999999999</v>
      </c>
      <c r="AC30" s="45">
        <v>51.297199999999997</v>
      </c>
      <c r="AD30" s="46">
        <v>10.731153388099999</v>
      </c>
      <c r="AE30" s="45">
        <v>1.28</v>
      </c>
      <c r="AF30" s="45">
        <v>0.20200000000000001</v>
      </c>
      <c r="AG30" s="45">
        <v>5.04</v>
      </c>
      <c r="AH30" s="45">
        <v>56.792999999999999</v>
      </c>
      <c r="AI30" s="43">
        <v>1798.347</v>
      </c>
      <c r="AJ30" s="45">
        <v>1.9100999999999999</v>
      </c>
      <c r="AK30" s="45">
        <v>-0.53661999999999999</v>
      </c>
      <c r="AL30" s="45">
        <v>279.73577999999998</v>
      </c>
      <c r="AM30" s="45">
        <v>1.5000599999999999</v>
      </c>
      <c r="AN30" s="47">
        <v>147158498</v>
      </c>
      <c r="AO30" s="48">
        <v>-0.88280970000000003</v>
      </c>
      <c r="AP30" s="47">
        <v>398550.04145999998</v>
      </c>
      <c r="AQ30" s="48">
        <v>-0.1237601</v>
      </c>
      <c r="AR30" s="45">
        <v>97.653800000000004</v>
      </c>
      <c r="AS30" s="47" t="s">
        <v>607</v>
      </c>
      <c r="AT30" s="45">
        <v>82.192400000000006</v>
      </c>
      <c r="AU30" s="46">
        <v>0.19806569130203278</v>
      </c>
      <c r="AV30" s="7"/>
      <c r="AW30" s="7"/>
    </row>
    <row r="31" spans="1:50" s="12" customFormat="1" ht="15" customHeight="1" x14ac:dyDescent="0.25">
      <c r="A31" s="28" t="s">
        <v>525</v>
      </c>
      <c r="B31" s="12" t="s">
        <v>529</v>
      </c>
      <c r="C31" s="29">
        <v>0.48055555555555557</v>
      </c>
      <c r="D31" s="9" t="s">
        <v>530</v>
      </c>
      <c r="E31" s="8">
        <v>300</v>
      </c>
      <c r="F31" s="8" t="s">
        <v>24</v>
      </c>
      <c r="G31" s="8">
        <v>870</v>
      </c>
      <c r="H31" s="8">
        <v>787</v>
      </c>
      <c r="I31" s="42" t="s">
        <v>495</v>
      </c>
      <c r="J31" s="8" t="s">
        <v>496</v>
      </c>
      <c r="K31" s="8">
        <v>4</v>
      </c>
      <c r="L31" s="8">
        <v>120</v>
      </c>
      <c r="M31" s="8">
        <v>7698.9647000000004</v>
      </c>
      <c r="N31" s="10" t="s">
        <v>411</v>
      </c>
      <c r="O31" s="11"/>
      <c r="P31" s="11"/>
      <c r="Q31" s="11"/>
      <c r="R31" s="11"/>
      <c r="S31" s="7" t="s">
        <v>245</v>
      </c>
      <c r="T31" s="381">
        <v>0</v>
      </c>
      <c r="U31" s="381">
        <v>0</v>
      </c>
      <c r="V31" s="7" t="s">
        <v>763</v>
      </c>
      <c r="W31" s="43">
        <v>-86.440815762268784</v>
      </c>
      <c r="X31" s="43">
        <v>63.61996175813573</v>
      </c>
      <c r="Y31" s="43">
        <v>115.77955427067354</v>
      </c>
      <c r="Z31" s="44">
        <v>182.54298</v>
      </c>
      <c r="AA31" s="44">
        <v>-0.74802000000000002</v>
      </c>
      <c r="AB31" s="45">
        <v>146.1036</v>
      </c>
      <c r="AC31" s="45">
        <v>52.121400000000001</v>
      </c>
      <c r="AD31" s="46">
        <v>10.8481394705</v>
      </c>
      <c r="AE31" s="45">
        <v>1.266</v>
      </c>
      <c r="AF31" s="45">
        <v>0.2</v>
      </c>
      <c r="AG31" s="45">
        <v>5.04</v>
      </c>
      <c r="AH31" s="45">
        <v>56.765000000000001</v>
      </c>
      <c r="AI31" s="43">
        <v>1798.5709999999999</v>
      </c>
      <c r="AJ31" s="45">
        <v>1.8839399999999999</v>
      </c>
      <c r="AK31" s="45">
        <v>-0.53378999999999999</v>
      </c>
      <c r="AL31" s="45">
        <v>279.67669999999998</v>
      </c>
      <c r="AM31" s="45">
        <v>1.50003</v>
      </c>
      <c r="AN31" s="47">
        <v>147158127.19999999</v>
      </c>
      <c r="AO31" s="48">
        <v>-0.88288699999999998</v>
      </c>
      <c r="AP31" s="47">
        <v>398500.30443000002</v>
      </c>
      <c r="AQ31" s="48">
        <v>-0.1130858</v>
      </c>
      <c r="AR31" s="45">
        <v>97.620999999999995</v>
      </c>
      <c r="AS31" s="47" t="s">
        <v>607</v>
      </c>
      <c r="AT31" s="45">
        <v>82.225200000000001</v>
      </c>
      <c r="AU31" s="46">
        <v>0.19806689964807284</v>
      </c>
      <c r="AV31" s="7"/>
      <c r="AW31" s="7"/>
    </row>
    <row r="32" spans="1:50" s="52" customFormat="1" ht="15" customHeight="1" x14ac:dyDescent="0.25">
      <c r="A32" s="51" t="s">
        <v>525</v>
      </c>
      <c r="B32" s="52" t="s">
        <v>532</v>
      </c>
      <c r="C32" s="53">
        <v>0.48749999999999999</v>
      </c>
      <c r="D32" s="54" t="s">
        <v>533</v>
      </c>
      <c r="E32" s="55">
        <v>300</v>
      </c>
      <c r="F32" s="55" t="s">
        <v>354</v>
      </c>
      <c r="G32" s="55">
        <v>1190</v>
      </c>
      <c r="H32" s="55">
        <v>1108</v>
      </c>
      <c r="I32" s="56" t="s">
        <v>527</v>
      </c>
      <c r="J32" s="55" t="s">
        <v>496</v>
      </c>
      <c r="K32" s="55">
        <v>4</v>
      </c>
      <c r="L32" s="55">
        <v>120</v>
      </c>
      <c r="M32" s="55">
        <v>5889.9508999999998</v>
      </c>
      <c r="N32" s="51" t="s">
        <v>357</v>
      </c>
      <c r="O32" s="57"/>
      <c r="P32" s="57"/>
      <c r="Q32" s="57">
        <f>AVERAGE(O40:O42)</f>
        <v>264.40000000000003</v>
      </c>
      <c r="R32" s="57">
        <f>AVERAGE(P40:P42)</f>
        <v>268.36666666666662</v>
      </c>
      <c r="S32" s="7" t="s">
        <v>245</v>
      </c>
      <c r="T32" s="381">
        <v>0</v>
      </c>
      <c r="U32" s="381">
        <v>0</v>
      </c>
      <c r="V32" s="7" t="s">
        <v>767</v>
      </c>
      <c r="W32" s="43">
        <v>29.262975484918211</v>
      </c>
      <c r="X32" s="43">
        <v>89.103158418912187</v>
      </c>
      <c r="Y32" s="43">
        <v>115.7640185646776</v>
      </c>
      <c r="Z32" s="44">
        <v>182.58994000000001</v>
      </c>
      <c r="AA32" s="44">
        <v>-0.77449999999999997</v>
      </c>
      <c r="AB32" s="45">
        <v>149.74420000000001</v>
      </c>
      <c r="AC32" s="45">
        <v>53.206299999999999</v>
      </c>
      <c r="AD32" s="46">
        <v>11.015262445399999</v>
      </c>
      <c r="AE32" s="45">
        <v>1.248</v>
      </c>
      <c r="AF32" s="45">
        <v>0.19700000000000001</v>
      </c>
      <c r="AG32" s="45">
        <v>5.04</v>
      </c>
      <c r="AH32" s="45">
        <v>56.725000000000001</v>
      </c>
      <c r="AI32" s="43">
        <v>1798.857</v>
      </c>
      <c r="AJ32" s="45">
        <v>1.8461700000000001</v>
      </c>
      <c r="AK32" s="45">
        <v>-0.52956999999999999</v>
      </c>
      <c r="AL32" s="45">
        <v>279.59230000000002</v>
      </c>
      <c r="AM32" s="45">
        <v>1.4999800000000001</v>
      </c>
      <c r="AN32" s="47">
        <v>147157597.5</v>
      </c>
      <c r="AO32" s="48">
        <v>-0.882996</v>
      </c>
      <c r="AP32" s="47">
        <v>398437.08406999998</v>
      </c>
      <c r="AQ32" s="48">
        <v>-9.7631499999999996E-2</v>
      </c>
      <c r="AR32" s="45">
        <v>97.5745</v>
      </c>
      <c r="AS32" s="47" t="s">
        <v>607</v>
      </c>
      <c r="AT32" s="45">
        <v>82.271699999999996</v>
      </c>
      <c r="AU32" s="46">
        <v>5.0537049306803319E-2</v>
      </c>
      <c r="AV32" s="7"/>
      <c r="AW32" s="7" t="s">
        <v>799</v>
      </c>
      <c r="AX32" s="7" t="s">
        <v>852</v>
      </c>
    </row>
    <row r="33" spans="1:50" s="52" customFormat="1" ht="15" customHeight="1" x14ac:dyDescent="0.25">
      <c r="A33" s="51" t="s">
        <v>525</v>
      </c>
      <c r="B33" s="52" t="s">
        <v>534</v>
      </c>
      <c r="C33" s="53">
        <v>0.49236111111111108</v>
      </c>
      <c r="D33" s="54" t="s">
        <v>536</v>
      </c>
      <c r="E33" s="55">
        <v>300</v>
      </c>
      <c r="F33" s="55" t="s">
        <v>354</v>
      </c>
      <c r="G33" s="55">
        <v>1190</v>
      </c>
      <c r="H33" s="55">
        <v>1108</v>
      </c>
      <c r="I33" s="56" t="s">
        <v>495</v>
      </c>
      <c r="J33" s="55" t="s">
        <v>496</v>
      </c>
      <c r="K33" s="55">
        <v>4</v>
      </c>
      <c r="L33" s="55">
        <v>120</v>
      </c>
      <c r="M33" s="55">
        <v>5889.9508999999998</v>
      </c>
      <c r="N33" s="51" t="s">
        <v>535</v>
      </c>
      <c r="O33" s="57"/>
      <c r="P33" s="57"/>
      <c r="Q33" s="57"/>
      <c r="R33" s="57"/>
      <c r="S33" s="7" t="s">
        <v>245</v>
      </c>
      <c r="T33" s="381">
        <v>0</v>
      </c>
      <c r="U33" s="381">
        <v>0</v>
      </c>
      <c r="V33" s="7" t="s">
        <v>924</v>
      </c>
      <c r="W33" s="43">
        <v>30.266485031989905</v>
      </c>
      <c r="X33" s="43">
        <v>89.099604038410945</v>
      </c>
      <c r="Y33" s="43">
        <v>115.76069144403073</v>
      </c>
      <c r="Z33" s="44">
        <v>182.62254999999999</v>
      </c>
      <c r="AA33" s="44">
        <v>-0.79303000000000001</v>
      </c>
      <c r="AB33" s="45">
        <v>152.40020000000001</v>
      </c>
      <c r="AC33" s="45">
        <v>53.896299999999997</v>
      </c>
      <c r="AD33" s="46">
        <v>11.1322485278</v>
      </c>
      <c r="AE33" s="45">
        <v>1.2370000000000001</v>
      </c>
      <c r="AF33" s="45">
        <v>0.19600000000000001</v>
      </c>
      <c r="AG33" s="45">
        <v>5.04</v>
      </c>
      <c r="AH33" s="45">
        <v>56.697000000000003</v>
      </c>
      <c r="AI33" s="43">
        <v>1799.0309999999999</v>
      </c>
      <c r="AJ33" s="45">
        <v>1.8194999999999999</v>
      </c>
      <c r="AK33" s="45">
        <v>-0.52651999999999999</v>
      </c>
      <c r="AL33" s="45">
        <v>279.53321999999997</v>
      </c>
      <c r="AM33" s="45">
        <v>1.4999400000000001</v>
      </c>
      <c r="AN33" s="47">
        <v>147157226.59999999</v>
      </c>
      <c r="AO33" s="48">
        <v>-0.88307139999999995</v>
      </c>
      <c r="AP33" s="47">
        <v>398398.37826000003</v>
      </c>
      <c r="AQ33" s="48">
        <v>-8.66836E-2</v>
      </c>
      <c r="AR33" s="45">
        <v>97.542199999999994</v>
      </c>
      <c r="AS33" s="47" t="s">
        <v>607</v>
      </c>
      <c r="AT33" s="45">
        <v>82.304000000000002</v>
      </c>
      <c r="AU33" s="46">
        <v>5.0537028144434684E-2</v>
      </c>
      <c r="AV33" s="7"/>
      <c r="AW33" s="7" t="s">
        <v>799</v>
      </c>
      <c r="AX33" s="7" t="s">
        <v>852</v>
      </c>
    </row>
    <row r="34" spans="1:50" s="52" customFormat="1" ht="15" customHeight="1" x14ac:dyDescent="0.25">
      <c r="A34" s="51" t="s">
        <v>33</v>
      </c>
      <c r="B34" s="52" t="s">
        <v>537</v>
      </c>
      <c r="C34" s="53">
        <v>0.49722222222222223</v>
      </c>
      <c r="D34" s="54" t="s">
        <v>32</v>
      </c>
      <c r="E34" s="55">
        <v>300</v>
      </c>
      <c r="F34" s="55" t="s">
        <v>354</v>
      </c>
      <c r="G34" s="55">
        <v>1190</v>
      </c>
      <c r="H34" s="55">
        <v>1108</v>
      </c>
      <c r="I34" s="56" t="s">
        <v>495</v>
      </c>
      <c r="J34" s="55" t="s">
        <v>496</v>
      </c>
      <c r="K34" s="55">
        <v>4</v>
      </c>
      <c r="L34" s="55">
        <v>120</v>
      </c>
      <c r="M34" s="55">
        <v>5889.9508999999998</v>
      </c>
      <c r="N34" s="51" t="s">
        <v>39</v>
      </c>
      <c r="O34" s="57"/>
      <c r="P34" s="57"/>
      <c r="Q34" s="57"/>
      <c r="R34" s="57"/>
      <c r="S34" s="7" t="s">
        <v>666</v>
      </c>
      <c r="T34" s="381">
        <v>0</v>
      </c>
      <c r="U34" s="381">
        <v>0</v>
      </c>
      <c r="V34" s="7" t="s">
        <v>763</v>
      </c>
      <c r="W34" s="43">
        <v>-87.368715502466031</v>
      </c>
      <c r="X34" s="43">
        <v>42.313722049972242</v>
      </c>
      <c r="Y34" s="43">
        <v>115.75170429860464</v>
      </c>
      <c r="Z34" s="44">
        <v>182.65496999999999</v>
      </c>
      <c r="AA34" s="44">
        <v>-0.81155999999999995</v>
      </c>
      <c r="AB34" s="45">
        <v>155.1422</v>
      </c>
      <c r="AC34" s="45">
        <v>54.525100000000002</v>
      </c>
      <c r="AD34" s="46">
        <v>11.2492346102</v>
      </c>
      <c r="AE34" s="45">
        <v>1.2270000000000001</v>
      </c>
      <c r="AF34" s="45">
        <v>0.19400000000000001</v>
      </c>
      <c r="AG34" s="45">
        <v>5.04</v>
      </c>
      <c r="AH34" s="45">
        <v>56.668999999999997</v>
      </c>
      <c r="AI34" s="43">
        <v>1799.1849999999999</v>
      </c>
      <c r="AJ34" s="45">
        <v>1.7926500000000001</v>
      </c>
      <c r="AK34" s="45">
        <v>-0.52339999999999998</v>
      </c>
      <c r="AL34" s="45">
        <v>279.47413999999998</v>
      </c>
      <c r="AM34" s="45">
        <v>1.4999</v>
      </c>
      <c r="AN34" s="47">
        <v>147156855.69999999</v>
      </c>
      <c r="AO34" s="48">
        <v>-0.88314610000000004</v>
      </c>
      <c r="AP34" s="47">
        <v>398364.29051999998</v>
      </c>
      <c r="AQ34" s="48">
        <v>-7.5640200000000005E-2</v>
      </c>
      <c r="AR34" s="45">
        <v>97.510099999999994</v>
      </c>
      <c r="AS34" s="47" t="s">
        <v>607</v>
      </c>
      <c r="AT34" s="45">
        <v>82.336100000000002</v>
      </c>
      <c r="AU34" s="46">
        <v>5.0537007178533655E-2</v>
      </c>
      <c r="AV34" s="7"/>
      <c r="AW34" s="7" t="s">
        <v>799</v>
      </c>
    </row>
    <row r="35" spans="1:50" s="52" customFormat="1" ht="15" customHeight="1" x14ac:dyDescent="0.25">
      <c r="A35" s="51" t="s">
        <v>30</v>
      </c>
      <c r="B35" s="52" t="s">
        <v>35</v>
      </c>
      <c r="C35" s="53">
        <v>0.50208333333333333</v>
      </c>
      <c r="D35" s="54" t="s">
        <v>34</v>
      </c>
      <c r="E35" s="55">
        <v>300</v>
      </c>
      <c r="F35" s="55" t="s">
        <v>354</v>
      </c>
      <c r="G35" s="55">
        <v>1190</v>
      </c>
      <c r="H35" s="55">
        <v>1108</v>
      </c>
      <c r="I35" s="56" t="s">
        <v>495</v>
      </c>
      <c r="J35" s="55" t="s">
        <v>496</v>
      </c>
      <c r="K35" s="55">
        <v>4</v>
      </c>
      <c r="L35" s="55">
        <v>120</v>
      </c>
      <c r="M35" s="55">
        <v>5889.9508999999998</v>
      </c>
      <c r="N35" s="51"/>
      <c r="O35" s="57"/>
      <c r="P35" s="57"/>
      <c r="Q35" s="57"/>
      <c r="R35" s="57"/>
      <c r="S35" s="7" t="s">
        <v>224</v>
      </c>
      <c r="T35" s="381">
        <v>0</v>
      </c>
      <c r="U35" s="381">
        <v>0</v>
      </c>
      <c r="V35" s="7" t="s">
        <v>763</v>
      </c>
      <c r="W35" s="43">
        <v>-87.637812831166343</v>
      </c>
      <c r="X35" s="43">
        <v>29.10332830673439</v>
      </c>
      <c r="Y35" s="43">
        <v>115.73835248871069</v>
      </c>
      <c r="Z35" s="44">
        <v>182.68720999999999</v>
      </c>
      <c r="AA35" s="44">
        <v>-0.83008000000000004</v>
      </c>
      <c r="AB35" s="45">
        <v>157.96629999999999</v>
      </c>
      <c r="AC35" s="45">
        <v>55.089199999999998</v>
      </c>
      <c r="AD35" s="46">
        <v>11.366220692600001</v>
      </c>
      <c r="AE35" s="45">
        <v>1.218</v>
      </c>
      <c r="AF35" s="45">
        <v>0.193</v>
      </c>
      <c r="AG35" s="45">
        <v>5.04</v>
      </c>
      <c r="AH35" s="45">
        <v>56.640999999999998</v>
      </c>
      <c r="AI35" s="43">
        <v>1799.318</v>
      </c>
      <c r="AJ35" s="45">
        <v>1.76563</v>
      </c>
      <c r="AK35" s="45">
        <v>-0.5202</v>
      </c>
      <c r="AL35" s="45">
        <v>279.41505999999998</v>
      </c>
      <c r="AM35" s="45">
        <v>1.49987</v>
      </c>
      <c r="AN35" s="47">
        <v>147156484.69999999</v>
      </c>
      <c r="AO35" s="48">
        <v>-0.88321989999999995</v>
      </c>
      <c r="AP35" s="47">
        <v>398334.85885000002</v>
      </c>
      <c r="AQ35" s="48">
        <v>-6.4511399999999997E-2</v>
      </c>
      <c r="AR35" s="45">
        <v>97.478099999999998</v>
      </c>
      <c r="AS35" s="47" t="s">
        <v>607</v>
      </c>
      <c r="AT35" s="45">
        <v>82.368099999999998</v>
      </c>
      <c r="AU35" s="46">
        <v>5.053698646523385E-2</v>
      </c>
      <c r="AV35" s="7"/>
      <c r="AW35" s="7" t="s">
        <v>799</v>
      </c>
    </row>
    <row r="36" spans="1:50" s="52" customFormat="1" ht="15" customHeight="1" x14ac:dyDescent="0.25">
      <c r="A36" s="51" t="s">
        <v>157</v>
      </c>
      <c r="B36" s="52" t="s">
        <v>36</v>
      </c>
      <c r="C36" s="53">
        <v>0.5083333333333333</v>
      </c>
      <c r="D36" s="54" t="s">
        <v>38</v>
      </c>
      <c r="E36" s="55">
        <v>300</v>
      </c>
      <c r="F36" s="55" t="s">
        <v>354</v>
      </c>
      <c r="G36" s="55">
        <v>1190</v>
      </c>
      <c r="H36" s="55">
        <v>1108</v>
      </c>
      <c r="I36" s="56" t="s">
        <v>495</v>
      </c>
      <c r="J36" s="55" t="s">
        <v>496</v>
      </c>
      <c r="K36" s="55">
        <v>4</v>
      </c>
      <c r="L36" s="55">
        <v>120</v>
      </c>
      <c r="M36" s="55">
        <v>5889.9508999999998</v>
      </c>
      <c r="N36" s="51"/>
      <c r="O36" s="57"/>
      <c r="P36" s="57"/>
      <c r="Q36" s="57"/>
      <c r="R36" s="57"/>
      <c r="S36" s="7" t="s">
        <v>217</v>
      </c>
      <c r="T36" s="381">
        <v>0</v>
      </c>
      <c r="U36" s="381">
        <v>0</v>
      </c>
      <c r="V36" s="7" t="s">
        <v>763</v>
      </c>
      <c r="W36" s="43">
        <v>-88.016232865896967</v>
      </c>
      <c r="X36" s="43">
        <v>-1.5704858264612771</v>
      </c>
      <c r="Y36" s="43">
        <v>115.72986410945396</v>
      </c>
      <c r="Z36" s="44">
        <v>182.72845000000001</v>
      </c>
      <c r="AA36" s="44">
        <v>-0.85387000000000002</v>
      </c>
      <c r="AB36" s="45">
        <v>161.70869999999999</v>
      </c>
      <c r="AC36" s="45">
        <v>55.714399999999998</v>
      </c>
      <c r="AD36" s="46">
        <v>11.516631370000001</v>
      </c>
      <c r="AE36" s="45">
        <v>1.2090000000000001</v>
      </c>
      <c r="AF36" s="45">
        <v>0.191</v>
      </c>
      <c r="AG36" s="45">
        <v>5.04</v>
      </c>
      <c r="AH36" s="45">
        <v>56.606000000000002</v>
      </c>
      <c r="AI36" s="43">
        <v>1799.4580000000001</v>
      </c>
      <c r="AJ36" s="45">
        <v>1.7306900000000001</v>
      </c>
      <c r="AK36" s="45">
        <v>-0.51600999999999997</v>
      </c>
      <c r="AL36" s="45">
        <v>279.33909999999997</v>
      </c>
      <c r="AM36" s="45">
        <v>1.4998199999999999</v>
      </c>
      <c r="AN36" s="47">
        <v>147156007.80000001</v>
      </c>
      <c r="AO36" s="48">
        <v>-0.88331380000000004</v>
      </c>
      <c r="AP36" s="47">
        <v>398303.91340999998</v>
      </c>
      <c r="AQ36" s="48">
        <v>-5.0094E-2</v>
      </c>
      <c r="AR36" s="45">
        <v>97.437299999999993</v>
      </c>
      <c r="AS36" s="47" t="s">
        <v>607</v>
      </c>
      <c r="AT36" s="45">
        <v>82.409000000000006</v>
      </c>
      <c r="AU36" s="46">
        <v>5.0536960110506859E-2</v>
      </c>
      <c r="AV36" s="7"/>
      <c r="AW36" s="7" t="s">
        <v>799</v>
      </c>
    </row>
    <row r="37" spans="1:50" s="52" customFormat="1" ht="15" customHeight="1" x14ac:dyDescent="0.25">
      <c r="A37" s="51" t="s">
        <v>161</v>
      </c>
      <c r="B37" s="52" t="s">
        <v>37</v>
      </c>
      <c r="C37" s="53">
        <v>0.5131944444444444</v>
      </c>
      <c r="D37" s="54" t="s">
        <v>42</v>
      </c>
      <c r="E37" s="55">
        <v>300</v>
      </c>
      <c r="F37" s="55" t="s">
        <v>354</v>
      </c>
      <c r="G37" s="55">
        <v>1190</v>
      </c>
      <c r="H37" s="55">
        <v>1108</v>
      </c>
      <c r="I37" s="56" t="s">
        <v>495</v>
      </c>
      <c r="J37" s="55" t="s">
        <v>496</v>
      </c>
      <c r="K37" s="55">
        <v>4</v>
      </c>
      <c r="L37" s="55">
        <v>120</v>
      </c>
      <c r="M37" s="55">
        <v>5889.9508999999998</v>
      </c>
      <c r="N37" s="51"/>
      <c r="O37" s="57"/>
      <c r="P37" s="57"/>
      <c r="Q37" s="57"/>
      <c r="R37" s="57"/>
      <c r="S37" s="7" t="s">
        <v>478</v>
      </c>
      <c r="T37" s="381">
        <v>0</v>
      </c>
      <c r="U37" s="381">
        <v>0</v>
      </c>
      <c r="V37" s="7" t="s">
        <v>763</v>
      </c>
      <c r="W37" s="43">
        <v>-88.199735772397077</v>
      </c>
      <c r="X37" s="43">
        <v>-19.912586579253375</v>
      </c>
      <c r="Y37" s="43">
        <v>115.72671725333748</v>
      </c>
      <c r="Z37" s="44">
        <v>182.76038</v>
      </c>
      <c r="AA37" s="44">
        <v>-0.87236999999999998</v>
      </c>
      <c r="AB37" s="45">
        <v>164.69710000000001</v>
      </c>
      <c r="AC37" s="45">
        <v>56.119</v>
      </c>
      <c r="AD37" s="46">
        <v>11.633617452399999</v>
      </c>
      <c r="AE37" s="45">
        <v>1.204</v>
      </c>
      <c r="AF37" s="45">
        <v>0.19</v>
      </c>
      <c r="AG37" s="45">
        <v>5.04</v>
      </c>
      <c r="AH37" s="45">
        <v>56.578000000000003</v>
      </c>
      <c r="AI37" s="43">
        <v>1799.5419999999999</v>
      </c>
      <c r="AJ37" s="45">
        <v>1.7033799999999999</v>
      </c>
      <c r="AK37" s="45">
        <v>-0.51270000000000004</v>
      </c>
      <c r="AL37" s="45">
        <v>279.28001999999998</v>
      </c>
      <c r="AM37" s="45">
        <v>1.4997799999999999</v>
      </c>
      <c r="AN37" s="47">
        <v>147155636.80000001</v>
      </c>
      <c r="AO37" s="48">
        <v>-0.88338589999999995</v>
      </c>
      <c r="AP37" s="47">
        <v>398285.24372999999</v>
      </c>
      <c r="AQ37" s="48">
        <v>-3.8808700000000002E-2</v>
      </c>
      <c r="AR37" s="45">
        <v>97.405600000000007</v>
      </c>
      <c r="AS37" s="47" t="s">
        <v>607</v>
      </c>
      <c r="AT37" s="45">
        <v>82.440600000000003</v>
      </c>
      <c r="AU37" s="46">
        <v>5.0536939874342685E-2</v>
      </c>
      <c r="AV37" s="7"/>
      <c r="AW37" s="7" t="s">
        <v>799</v>
      </c>
    </row>
    <row r="38" spans="1:50" s="59" customFormat="1" ht="15" customHeight="1" x14ac:dyDescent="0.25">
      <c r="A38" s="58" t="s">
        <v>935</v>
      </c>
      <c r="B38" s="59" t="s">
        <v>40</v>
      </c>
      <c r="C38" s="60">
        <v>0.51736111111111105</v>
      </c>
      <c r="D38" s="61" t="s">
        <v>43</v>
      </c>
      <c r="E38" s="62">
        <v>300</v>
      </c>
      <c r="F38" s="62" t="s">
        <v>354</v>
      </c>
      <c r="G38" s="62">
        <v>1190</v>
      </c>
      <c r="H38" s="62">
        <v>1108</v>
      </c>
      <c r="I38" s="63" t="s">
        <v>495</v>
      </c>
      <c r="J38" s="62" t="s">
        <v>496</v>
      </c>
      <c r="K38" s="62">
        <v>4</v>
      </c>
      <c r="L38" s="62">
        <v>120</v>
      </c>
      <c r="M38" s="62">
        <v>5889.9508999999998</v>
      </c>
      <c r="N38" s="58"/>
      <c r="O38" s="64"/>
      <c r="P38" s="64"/>
      <c r="Q38" s="64"/>
      <c r="R38" s="64"/>
      <c r="S38" s="7" t="s">
        <v>765</v>
      </c>
      <c r="T38" s="381">
        <v>0</v>
      </c>
      <c r="U38" s="381">
        <v>0</v>
      </c>
      <c r="V38" s="7" t="s">
        <v>763</v>
      </c>
      <c r="W38" s="43">
        <v>-88.315895882834965</v>
      </c>
      <c r="X38" s="43">
        <v>-30.966560833891229</v>
      </c>
      <c r="Y38" s="43">
        <v>115.72279999842476</v>
      </c>
      <c r="Z38" s="44">
        <v>182.78765999999999</v>
      </c>
      <c r="AA38" s="44">
        <v>-0.88821000000000006</v>
      </c>
      <c r="AB38" s="45">
        <v>167.30529999999999</v>
      </c>
      <c r="AC38" s="45">
        <v>56.406599999999997</v>
      </c>
      <c r="AD38" s="46">
        <v>11.7338912373</v>
      </c>
      <c r="AE38" s="45">
        <v>1.2</v>
      </c>
      <c r="AF38" s="45">
        <v>0.19</v>
      </c>
      <c r="AG38" s="45">
        <v>5.04</v>
      </c>
      <c r="AH38" s="45">
        <v>56.555</v>
      </c>
      <c r="AI38" s="43">
        <v>1799.598</v>
      </c>
      <c r="AJ38" s="45">
        <v>1.6798900000000001</v>
      </c>
      <c r="AK38" s="45">
        <v>-0.50983999999999996</v>
      </c>
      <c r="AL38" s="45">
        <v>279.22937000000002</v>
      </c>
      <c r="AM38" s="45">
        <v>1.4997499999999999</v>
      </c>
      <c r="AN38" s="47">
        <v>147155318.69999999</v>
      </c>
      <c r="AO38" s="48">
        <v>-0.88344710000000004</v>
      </c>
      <c r="AP38" s="47">
        <v>398273.02140000003</v>
      </c>
      <c r="AQ38" s="48">
        <v>-2.9094200000000001E-2</v>
      </c>
      <c r="AR38" s="45">
        <v>97.378500000000003</v>
      </c>
      <c r="AS38" s="47" t="s">
        <v>607</v>
      </c>
      <c r="AT38" s="45">
        <v>82.467699999999994</v>
      </c>
      <c r="AU38" s="46">
        <v>5.0536922697459914E-2</v>
      </c>
      <c r="AV38" s="7"/>
      <c r="AW38" s="7" t="s">
        <v>799</v>
      </c>
    </row>
    <row r="39" spans="1:50" s="59" customFormat="1" ht="15" customHeight="1" x14ac:dyDescent="0.25">
      <c r="A39" s="58" t="s">
        <v>169</v>
      </c>
      <c r="B39" s="59" t="s">
        <v>41</v>
      </c>
      <c r="C39" s="60">
        <v>0.52361111111111114</v>
      </c>
      <c r="D39" s="61" t="s">
        <v>44</v>
      </c>
      <c r="E39" s="62">
        <v>300</v>
      </c>
      <c r="F39" s="62" t="s">
        <v>354</v>
      </c>
      <c r="G39" s="62">
        <v>1190</v>
      </c>
      <c r="H39" s="62">
        <v>1108</v>
      </c>
      <c r="I39" s="63" t="s">
        <v>495</v>
      </c>
      <c r="J39" s="62" t="s">
        <v>496</v>
      </c>
      <c r="K39" s="62">
        <v>4</v>
      </c>
      <c r="L39" s="62">
        <v>120</v>
      </c>
      <c r="M39" s="62">
        <v>5889.9508999999998</v>
      </c>
      <c r="N39" s="58"/>
      <c r="O39" s="64"/>
      <c r="P39" s="64"/>
      <c r="Q39" s="64"/>
      <c r="R39" s="64"/>
      <c r="S39" s="7" t="s">
        <v>238</v>
      </c>
      <c r="T39" s="381">
        <v>0</v>
      </c>
      <c r="U39" s="381">
        <v>0</v>
      </c>
      <c r="V39" s="7" t="s">
        <v>763</v>
      </c>
      <c r="W39" s="43">
        <v>-88.2161962167485</v>
      </c>
      <c r="X39" s="43">
        <v>-15.18913147729228</v>
      </c>
      <c r="Y39" s="43">
        <v>115.71865594984115</v>
      </c>
      <c r="Z39" s="44">
        <v>182.82846000000001</v>
      </c>
      <c r="AA39" s="44">
        <v>-0.91196999999999995</v>
      </c>
      <c r="AB39" s="45">
        <v>171.28290000000001</v>
      </c>
      <c r="AC39" s="45">
        <v>56.732500000000002</v>
      </c>
      <c r="AD39" s="46">
        <v>11.8843019147</v>
      </c>
      <c r="AE39" s="45">
        <v>1.1950000000000001</v>
      </c>
      <c r="AF39" s="45">
        <v>0.189</v>
      </c>
      <c r="AG39" s="45">
        <v>5.05</v>
      </c>
      <c r="AH39" s="45">
        <v>56.52</v>
      </c>
      <c r="AI39" s="43">
        <v>1799.6510000000001</v>
      </c>
      <c r="AJ39" s="45">
        <v>1.64455</v>
      </c>
      <c r="AK39" s="45">
        <v>-0.50551000000000001</v>
      </c>
      <c r="AL39" s="45">
        <v>279.15341000000001</v>
      </c>
      <c r="AM39" s="45">
        <v>1.4997</v>
      </c>
      <c r="AN39" s="47">
        <v>147154841.69999999</v>
      </c>
      <c r="AO39" s="48">
        <v>-0.88353780000000004</v>
      </c>
      <c r="AP39" s="47">
        <v>398261.25863</v>
      </c>
      <c r="AQ39" s="48">
        <v>-1.4466100000000001E-2</v>
      </c>
      <c r="AR39" s="45">
        <v>97.337999999999994</v>
      </c>
      <c r="AS39" s="47" t="s">
        <v>607</v>
      </c>
      <c r="AT39" s="45">
        <v>82.508200000000002</v>
      </c>
      <c r="AU39" s="46">
        <v>5.0536897240870585E-2</v>
      </c>
      <c r="AV39" s="7"/>
      <c r="AW39" s="7" t="s">
        <v>799</v>
      </c>
    </row>
    <row r="40" spans="1:50" s="12" customFormat="1" ht="15" customHeight="1" x14ac:dyDescent="0.25">
      <c r="A40" s="28" t="s">
        <v>4</v>
      </c>
      <c r="B40" s="10" t="s">
        <v>45</v>
      </c>
      <c r="C40" s="29">
        <v>0.53472222222222221</v>
      </c>
      <c r="D40" s="29">
        <v>0</v>
      </c>
      <c r="E40" s="8">
        <v>10</v>
      </c>
      <c r="F40" s="8" t="s">
        <v>354</v>
      </c>
      <c r="G40" s="8">
        <v>1190</v>
      </c>
      <c r="H40" s="8">
        <v>1108</v>
      </c>
      <c r="I40" s="10" t="s">
        <v>355</v>
      </c>
      <c r="J40" s="8" t="s">
        <v>356</v>
      </c>
      <c r="K40" s="8">
        <v>4</v>
      </c>
      <c r="L40" s="8">
        <v>120</v>
      </c>
      <c r="M40" s="8">
        <v>5889.9508999999998</v>
      </c>
      <c r="N40" s="10"/>
      <c r="O40" s="11">
        <v>264.39999999999998</v>
      </c>
      <c r="P40" s="11">
        <v>268.2</v>
      </c>
      <c r="Q40" s="11"/>
      <c r="R40" s="11"/>
      <c r="S40" s="7"/>
      <c r="T40" s="381"/>
      <c r="U40" s="381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</row>
    <row r="41" spans="1:50" s="12" customFormat="1" ht="15" customHeight="1" x14ac:dyDescent="0.25">
      <c r="A41" s="28" t="s">
        <v>359</v>
      </c>
      <c r="B41" s="12" t="s">
        <v>46</v>
      </c>
      <c r="C41" s="29">
        <v>0.53680555555555554</v>
      </c>
      <c r="D41" s="29">
        <v>0</v>
      </c>
      <c r="E41" s="8">
        <v>60</v>
      </c>
      <c r="F41" s="8" t="s">
        <v>354</v>
      </c>
      <c r="G41" s="8">
        <v>1190</v>
      </c>
      <c r="H41" s="8">
        <v>1003</v>
      </c>
      <c r="I41" s="31" t="s">
        <v>360</v>
      </c>
      <c r="J41" s="8" t="s">
        <v>356</v>
      </c>
      <c r="K41" s="8">
        <v>4</v>
      </c>
      <c r="L41" s="8">
        <v>120</v>
      </c>
      <c r="M41" s="8">
        <v>5891.451</v>
      </c>
      <c r="N41" s="10" t="s">
        <v>410</v>
      </c>
      <c r="O41" s="11">
        <v>264.5</v>
      </c>
      <c r="P41" s="11">
        <v>268.39999999999998</v>
      </c>
      <c r="Q41" s="11"/>
      <c r="R41" s="11"/>
      <c r="S41" s="7"/>
      <c r="T41" s="381"/>
      <c r="U41" s="381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</row>
    <row r="42" spans="1:50" s="33" customFormat="1" ht="15" customHeight="1" x14ac:dyDescent="0.25">
      <c r="A42" s="32" t="s">
        <v>359</v>
      </c>
      <c r="B42" s="33" t="s">
        <v>47</v>
      </c>
      <c r="C42" s="34">
        <v>0.53888888888888886</v>
      </c>
      <c r="D42" s="34">
        <v>0</v>
      </c>
      <c r="E42" s="35">
        <v>60</v>
      </c>
      <c r="F42" s="35" t="s">
        <v>354</v>
      </c>
      <c r="G42" s="35">
        <v>1070</v>
      </c>
      <c r="H42" s="35">
        <v>883</v>
      </c>
      <c r="I42" s="36" t="s">
        <v>363</v>
      </c>
      <c r="J42" s="35" t="s">
        <v>356</v>
      </c>
      <c r="K42" s="35">
        <v>4</v>
      </c>
      <c r="L42" s="35">
        <v>120</v>
      </c>
      <c r="M42" s="35">
        <v>5891.451</v>
      </c>
      <c r="N42" s="32" t="s">
        <v>410</v>
      </c>
      <c r="O42" s="37">
        <v>264.3</v>
      </c>
      <c r="P42" s="37">
        <v>268.5</v>
      </c>
      <c r="Q42" s="37"/>
      <c r="R42" s="37"/>
      <c r="S42" s="7"/>
      <c r="T42" s="381"/>
      <c r="U42" s="381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</row>
    <row r="43" spans="1:50" ht="15" customHeight="1" x14ac:dyDescent="0.25">
      <c r="D43" s="65"/>
    </row>
    <row r="44" spans="1:50" ht="15" customHeight="1" x14ac:dyDescent="0.25">
      <c r="D44" s="65"/>
    </row>
    <row r="45" spans="1:50" ht="15" customHeight="1" x14ac:dyDescent="0.25">
      <c r="B45" s="68" t="s">
        <v>215</v>
      </c>
      <c r="C45" s="69" t="s">
        <v>216</v>
      </c>
      <c r="D45" s="70">
        <v>5888.5839999999998</v>
      </c>
      <c r="E45" s="71"/>
      <c r="F45" s="22" t="s">
        <v>217</v>
      </c>
      <c r="G45" s="22" t="s">
        <v>218</v>
      </c>
      <c r="H45" s="22" t="s">
        <v>219</v>
      </c>
      <c r="I45" s="72" t="s">
        <v>220</v>
      </c>
      <c r="J45" s="22" t="s">
        <v>221</v>
      </c>
      <c r="K45" s="22" t="s">
        <v>222</v>
      </c>
      <c r="L45" s="8"/>
      <c r="N45" s="73" t="s">
        <v>478</v>
      </c>
      <c r="O45" s="377" t="s">
        <v>937</v>
      </c>
      <c r="P45" s="377" t="s">
        <v>938</v>
      </c>
    </row>
    <row r="46" spans="1:50" ht="15" customHeight="1" x14ac:dyDescent="0.25">
      <c r="B46" s="74"/>
      <c r="C46" s="69" t="s">
        <v>223</v>
      </c>
      <c r="D46" s="70">
        <v>5889.9508999999998</v>
      </c>
      <c r="E46" s="71"/>
      <c r="F46" s="22" t="s">
        <v>224</v>
      </c>
      <c r="G46" s="22" t="s">
        <v>225</v>
      </c>
      <c r="H46" s="22" t="s">
        <v>226</v>
      </c>
      <c r="I46" s="72" t="s">
        <v>227</v>
      </c>
      <c r="J46" s="22" t="s">
        <v>228</v>
      </c>
      <c r="K46" s="22" t="s">
        <v>229</v>
      </c>
      <c r="L46" s="8"/>
      <c r="N46" s="73" t="s">
        <v>765</v>
      </c>
      <c r="O46" s="377" t="s">
        <v>939</v>
      </c>
      <c r="P46" s="377" t="s">
        <v>940</v>
      </c>
    </row>
    <row r="47" spans="1:50" ht="15" customHeight="1" x14ac:dyDescent="0.25">
      <c r="B47" s="74"/>
      <c r="C47" s="69" t="s">
        <v>230</v>
      </c>
      <c r="D47" s="70" t="s">
        <v>231</v>
      </c>
      <c r="E47" s="71"/>
      <c r="F47" s="22" t="s">
        <v>232</v>
      </c>
      <c r="G47" s="22" t="s">
        <v>233</v>
      </c>
      <c r="H47" s="22" t="s">
        <v>234</v>
      </c>
      <c r="I47" s="72" t="s">
        <v>797</v>
      </c>
      <c r="J47" s="22" t="s">
        <v>236</v>
      </c>
      <c r="K47" s="22" t="s">
        <v>789</v>
      </c>
      <c r="L47" s="8"/>
      <c r="N47" s="73" t="s">
        <v>665</v>
      </c>
      <c r="O47" s="377" t="s">
        <v>941</v>
      </c>
      <c r="P47" s="377" t="s">
        <v>942</v>
      </c>
    </row>
    <row r="48" spans="1:50" ht="15" customHeight="1" x14ac:dyDescent="0.25">
      <c r="B48" s="74"/>
      <c r="C48" s="69" t="s">
        <v>237</v>
      </c>
      <c r="D48" s="70">
        <v>7647.38</v>
      </c>
      <c r="E48" s="71"/>
      <c r="F48" s="22" t="s">
        <v>238</v>
      </c>
      <c r="G48" s="22" t="s">
        <v>239</v>
      </c>
      <c r="H48" s="22" t="s">
        <v>240</v>
      </c>
      <c r="I48" s="72" t="s">
        <v>241</v>
      </c>
      <c r="J48" s="22" t="s">
        <v>242</v>
      </c>
      <c r="K48" s="22" t="s">
        <v>243</v>
      </c>
      <c r="L48" s="8"/>
      <c r="N48" s="73" t="s">
        <v>666</v>
      </c>
      <c r="O48" s="377" t="s">
        <v>943</v>
      </c>
      <c r="P48" s="377" t="s">
        <v>944</v>
      </c>
    </row>
    <row r="49" spans="2:16" ht="15" customHeight="1" x14ac:dyDescent="0.25">
      <c r="B49" s="74"/>
      <c r="C49" s="69" t="s">
        <v>244</v>
      </c>
      <c r="D49" s="70">
        <v>7698.9647000000004</v>
      </c>
      <c r="E49" s="71"/>
      <c r="F49" s="22" t="s">
        <v>245</v>
      </c>
      <c r="G49" s="22" t="s">
        <v>246</v>
      </c>
      <c r="H49" s="22" t="s">
        <v>49</v>
      </c>
      <c r="I49" s="72" t="s">
        <v>50</v>
      </c>
      <c r="J49" s="22" t="s">
        <v>121</v>
      </c>
      <c r="K49" s="22" t="s">
        <v>122</v>
      </c>
      <c r="L49" s="8"/>
      <c r="N49" s="73" t="s">
        <v>790</v>
      </c>
      <c r="O49" s="377" t="s">
        <v>791</v>
      </c>
      <c r="P49" s="377" t="s">
        <v>945</v>
      </c>
    </row>
    <row r="50" spans="2:16" ht="15" customHeight="1" x14ac:dyDescent="0.25">
      <c r="B50" s="74"/>
      <c r="C50" s="69" t="s">
        <v>206</v>
      </c>
      <c r="D50" s="70">
        <v>6562.79</v>
      </c>
      <c r="E50" s="71"/>
      <c r="F50" s="22" t="s">
        <v>947</v>
      </c>
      <c r="G50" s="22" t="s">
        <v>948</v>
      </c>
      <c r="H50" s="22" t="s">
        <v>949</v>
      </c>
      <c r="I50" s="72"/>
      <c r="J50" s="22"/>
      <c r="K50" s="22"/>
      <c r="L50" s="8"/>
    </row>
    <row r="51" spans="2:16" ht="15" customHeight="1" x14ac:dyDescent="0.25">
      <c r="B51" s="74"/>
      <c r="C51" s="69"/>
      <c r="D51" s="70"/>
      <c r="E51" s="71"/>
      <c r="F51" s="22"/>
      <c r="G51" s="8"/>
      <c r="H51" s="8"/>
      <c r="I51" s="66"/>
      <c r="J51" s="8"/>
      <c r="K51" s="8"/>
      <c r="L51" s="8"/>
    </row>
    <row r="52" spans="2:16" ht="15" customHeight="1" x14ac:dyDescent="0.25">
      <c r="B52" s="74"/>
      <c r="C52" s="69" t="s">
        <v>267</v>
      </c>
      <c r="D52" s="548" t="s">
        <v>207</v>
      </c>
      <c r="E52" s="548"/>
      <c r="F52" s="22" t="s">
        <v>208</v>
      </c>
      <c r="G52" s="8"/>
      <c r="H52" s="8"/>
      <c r="I52" s="76" t="s">
        <v>440</v>
      </c>
      <c r="J52" s="549" t="s">
        <v>209</v>
      </c>
      <c r="K52" s="549"/>
      <c r="L52" s="77" t="s">
        <v>210</v>
      </c>
    </row>
    <row r="53" spans="2:16" ht="15" customHeight="1" x14ac:dyDescent="0.25">
      <c r="B53" s="74"/>
      <c r="C53" s="69" t="s">
        <v>268</v>
      </c>
      <c r="D53" s="548" t="s">
        <v>211</v>
      </c>
      <c r="E53" s="548"/>
      <c r="F53" s="8"/>
      <c r="G53" s="8"/>
      <c r="H53" s="8"/>
      <c r="I53" s="66"/>
      <c r="J53" s="549" t="s">
        <v>212</v>
      </c>
      <c r="K53" s="549"/>
      <c r="L53" s="77" t="s">
        <v>213</v>
      </c>
    </row>
    <row r="54" spans="2:16" ht="15" customHeight="1" x14ac:dyDescent="0.25">
      <c r="B54" s="74"/>
      <c r="C54" s="69" t="s">
        <v>269</v>
      </c>
      <c r="D54" s="548" t="s">
        <v>214</v>
      </c>
      <c r="E54" s="548"/>
      <c r="F54" s="8"/>
      <c r="G54" s="8"/>
      <c r="H54" s="8"/>
      <c r="I54" s="66"/>
      <c r="J54" s="8"/>
      <c r="K54" s="8"/>
      <c r="L54" s="8"/>
    </row>
    <row r="55" spans="2:16" ht="15" customHeight="1" x14ac:dyDescent="0.25">
      <c r="B55" s="74"/>
      <c r="C55" s="69" t="s">
        <v>70</v>
      </c>
      <c r="D55" s="548" t="s">
        <v>400</v>
      </c>
      <c r="E55" s="548"/>
      <c r="F55" s="8"/>
      <c r="G55" s="8"/>
      <c r="H55" s="8"/>
      <c r="I55" s="19"/>
      <c r="J55" s="8"/>
      <c r="K55" s="8"/>
      <c r="L55" s="8"/>
    </row>
    <row r="56" spans="2:16" ht="15" customHeight="1" x14ac:dyDescent="0.25">
      <c r="B56" s="74"/>
      <c r="C56" s="19"/>
      <c r="D56" s="9"/>
      <c r="E56" s="29"/>
      <c r="F56" s="8"/>
      <c r="G56" s="8"/>
      <c r="H56" s="8"/>
      <c r="I56" s="19"/>
      <c r="J56" s="8"/>
      <c r="K56" s="8"/>
      <c r="L56" s="8"/>
    </row>
    <row r="57" spans="2:16" ht="15" customHeight="1" x14ac:dyDescent="0.25">
      <c r="B57" s="74"/>
      <c r="C57" s="17" t="s">
        <v>401</v>
      </c>
      <c r="D57" s="16">
        <v>1</v>
      </c>
      <c r="E57" s="542" t="s">
        <v>402</v>
      </c>
      <c r="F57" s="543"/>
      <c r="G57" s="543"/>
      <c r="H57" s="544"/>
      <c r="I57" s="19"/>
      <c r="J57" s="8"/>
      <c r="K57" s="8"/>
      <c r="L57" s="8"/>
    </row>
    <row r="58" spans="2:16" ht="15" customHeight="1" x14ac:dyDescent="0.25">
      <c r="B58" s="74"/>
      <c r="C58" s="8"/>
      <c r="D58" s="78"/>
      <c r="E58" s="545" t="s">
        <v>403</v>
      </c>
      <c r="F58" s="546"/>
      <c r="G58" s="546"/>
      <c r="H58" s="547"/>
      <c r="I58" s="19"/>
      <c r="J58" s="8"/>
      <c r="K58" s="8"/>
      <c r="L58" s="8"/>
    </row>
    <row r="59" spans="2:16" ht="15" customHeight="1" x14ac:dyDescent="0.25">
      <c r="B59" s="74"/>
      <c r="C59" s="19"/>
      <c r="D59" s="78">
        <v>2</v>
      </c>
      <c r="E59" s="542" t="s">
        <v>404</v>
      </c>
      <c r="F59" s="543"/>
      <c r="G59" s="543"/>
      <c r="H59" s="544"/>
      <c r="I59" s="19"/>
      <c r="J59" s="8"/>
      <c r="K59" s="8"/>
      <c r="L59" s="8"/>
    </row>
    <row r="60" spans="2:16" ht="15" customHeight="1" x14ac:dyDescent="0.25">
      <c r="B60" s="74"/>
      <c r="C60" s="19"/>
      <c r="D60" s="78"/>
      <c r="E60" s="545" t="s">
        <v>405</v>
      </c>
      <c r="F60" s="546"/>
      <c r="G60" s="546"/>
      <c r="H60" s="547"/>
      <c r="I60" s="19"/>
      <c r="J60" s="8"/>
      <c r="K60" s="8"/>
      <c r="L60" s="8"/>
    </row>
    <row r="61" spans="2:16" ht="15" customHeight="1" x14ac:dyDescent="0.25">
      <c r="B61" s="74"/>
      <c r="C61" s="8"/>
      <c r="D61" s="16">
        <v>3</v>
      </c>
      <c r="E61" s="542" t="s">
        <v>406</v>
      </c>
      <c r="F61" s="543"/>
      <c r="G61" s="543"/>
      <c r="H61" s="544"/>
      <c r="I61" s="19"/>
      <c r="J61" s="8"/>
      <c r="K61" s="8"/>
      <c r="L61" s="8"/>
    </row>
    <row r="62" spans="2:16" ht="15" customHeight="1" x14ac:dyDescent="0.25">
      <c r="B62" s="74"/>
      <c r="C62" s="8"/>
      <c r="D62" s="16"/>
      <c r="E62" s="545" t="s">
        <v>407</v>
      </c>
      <c r="F62" s="546"/>
      <c r="G62" s="546"/>
      <c r="H62" s="547"/>
      <c r="I62" s="19"/>
      <c r="J62" s="8"/>
      <c r="K62" s="8"/>
      <c r="L62" s="8"/>
    </row>
    <row r="63" spans="2:16" ht="15" customHeight="1" x14ac:dyDescent="0.25">
      <c r="B63" s="74"/>
      <c r="C63" s="8"/>
      <c r="D63" s="16">
        <v>4</v>
      </c>
      <c r="E63" s="542" t="s">
        <v>408</v>
      </c>
      <c r="F63" s="543"/>
      <c r="G63" s="543"/>
      <c r="H63" s="544"/>
      <c r="I63" s="19"/>
      <c r="J63" s="8"/>
      <c r="K63" s="8"/>
      <c r="L63" s="8"/>
    </row>
    <row r="64" spans="2:16" ht="15" customHeight="1" x14ac:dyDescent="0.25">
      <c r="B64" s="74"/>
      <c r="C64" s="8"/>
      <c r="D64" s="9"/>
      <c r="E64" s="545" t="s">
        <v>409</v>
      </c>
      <c r="F64" s="546"/>
      <c r="G64" s="546"/>
      <c r="H64" s="547"/>
      <c r="I64" s="19"/>
      <c r="J64" s="8"/>
      <c r="K64" s="8"/>
      <c r="L64" s="8"/>
    </row>
    <row r="65" spans="3:4" x14ac:dyDescent="0.25">
      <c r="C65" s="8"/>
      <c r="D65" s="8"/>
    </row>
  </sheetData>
  <mergeCells count="36">
    <mergeCell ref="F8:I8"/>
    <mergeCell ref="K8:P8"/>
    <mergeCell ref="A1:H1"/>
    <mergeCell ref="A3:E3"/>
    <mergeCell ref="F3:I3"/>
    <mergeCell ref="K3:N3"/>
    <mergeCell ref="F4:I4"/>
    <mergeCell ref="K4:P4"/>
    <mergeCell ref="A5:E5"/>
    <mergeCell ref="F5:I5"/>
    <mergeCell ref="K5:P5"/>
    <mergeCell ref="F6:I6"/>
    <mergeCell ref="F7:I7"/>
    <mergeCell ref="D53:E53"/>
    <mergeCell ref="J53:K53"/>
    <mergeCell ref="F9:I9"/>
    <mergeCell ref="K9:P9"/>
    <mergeCell ref="G12:H12"/>
    <mergeCell ref="O12:P12"/>
    <mergeCell ref="W12:Y12"/>
    <mergeCell ref="AJ12:AK12"/>
    <mergeCell ref="AL12:AM12"/>
    <mergeCell ref="D52:E52"/>
    <mergeCell ref="J52:K52"/>
    <mergeCell ref="Q12:R12"/>
    <mergeCell ref="S12:V12"/>
    <mergeCell ref="E63:H63"/>
    <mergeCell ref="E64:H64"/>
    <mergeCell ref="D54:E54"/>
    <mergeCell ref="D55:E55"/>
    <mergeCell ref="E57:H57"/>
    <mergeCell ref="E58:H58"/>
    <mergeCell ref="E59:H59"/>
    <mergeCell ref="E60:H60"/>
    <mergeCell ref="E61:H61"/>
    <mergeCell ref="E62:H62"/>
  </mergeCells>
  <phoneticPr fontId="7" type="noConversion"/>
  <pageMargins left="0.7" right="0.7" top="0.75" bottom="0.75" header="0.3" footer="0.3"/>
  <pageSetup orientation="portrait"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41"/>
  <sheetViews>
    <sheetView workbookViewId="0">
      <selection activeCell="B17" sqref="B17"/>
    </sheetView>
  </sheetViews>
  <sheetFormatPr defaultColWidth="8.85546875" defaultRowHeight="15" x14ac:dyDescent="0.25"/>
  <cols>
    <col min="1" max="1" width="20.7109375" style="7" customWidth="1" collapsed="1"/>
    <col min="2" max="2" width="11.7109375" style="7" customWidth="1" collapsed="1"/>
    <col min="3" max="4" width="10.7109375" style="7" customWidth="1" collapsed="1"/>
    <col min="5" max="5" width="5.7109375" style="7" customWidth="1" collapsed="1"/>
    <col min="6" max="6" width="14.7109375" style="7" customWidth="1" collapsed="1"/>
    <col min="7" max="8" width="7.7109375" style="7" customWidth="1" collapsed="1"/>
    <col min="9" max="9" width="30.7109375" style="7" customWidth="1" collapsed="1"/>
    <col min="10" max="10" width="7.7109375" style="7" customWidth="1" collapsed="1"/>
    <col min="11" max="11" width="7.7109375" style="80" customWidth="1" collapsed="1"/>
    <col min="12" max="12" width="7.7109375" style="7" customWidth="1" collapsed="1"/>
    <col min="13" max="13" width="11.7109375" style="7" customWidth="1" collapsed="1"/>
    <col min="14" max="14" width="25.7109375" style="7" customWidth="1" collapsed="1"/>
    <col min="15" max="16" width="7.7109375" style="7" customWidth="1" collapsed="1"/>
    <col min="17" max="18" width="7.7109375" style="7" customWidth="1"/>
    <col min="19" max="19" width="15.7109375" style="7" customWidth="1" collapsed="1"/>
    <col min="20" max="22" width="7.7109375" style="7" customWidth="1" collapsed="1"/>
    <col min="23" max="24" width="9.7109375" style="7" customWidth="1" collapsed="1"/>
    <col min="25" max="25" width="11.7109375" style="7" customWidth="1" collapsed="1"/>
    <col min="26" max="27" width="10.7109375" style="7" customWidth="1" collapsed="1"/>
    <col min="28" max="30" width="8.7109375" style="7" customWidth="1" collapsed="1"/>
    <col min="31" max="32" width="5.7109375" style="7" customWidth="1" collapsed="1"/>
    <col min="33" max="33" width="9.7109375" style="7" customWidth="1" collapsed="1"/>
    <col min="34" max="34" width="10.7109375" style="7" customWidth="1" collapsed="1"/>
    <col min="35" max="39" width="9.7109375" style="7" customWidth="1" collapsed="1"/>
    <col min="40" max="40" width="11.7109375" style="7" customWidth="1" collapsed="1"/>
    <col min="41" max="44" width="7.7109375" style="7" customWidth="1" collapsed="1"/>
    <col min="45" max="45" width="3.7109375" style="7" customWidth="1" collapsed="1"/>
    <col min="46" max="47" width="6.7109375" style="7" customWidth="1" collapsed="1"/>
    <col min="48" max="48" width="6.7109375" style="7" customWidth="1"/>
    <col min="49" max="49" width="7.7109375" style="7" customWidth="1"/>
    <col min="50" max="50" width="10.7109375" style="7" customWidth="1"/>
    <col min="51" max="51" width="20.7109375" style="7" customWidth="1" collapsed="1"/>
    <col min="52" max="16384" width="8.85546875" style="7"/>
  </cols>
  <sheetData>
    <row r="1" spans="1:51" ht="20.100000000000001" customHeight="1" x14ac:dyDescent="0.25">
      <c r="A1" s="554" t="s">
        <v>414</v>
      </c>
      <c r="B1" s="554"/>
      <c r="C1" s="554"/>
      <c r="D1" s="554"/>
      <c r="E1" s="554"/>
      <c r="F1" s="554"/>
      <c r="G1" s="554"/>
      <c r="H1" s="554"/>
      <c r="I1" s="74"/>
      <c r="J1" s="8"/>
      <c r="K1" s="381"/>
      <c r="L1" s="8"/>
      <c r="M1" s="80"/>
      <c r="N1" s="74"/>
      <c r="O1" s="67"/>
      <c r="P1" s="67"/>
    </row>
    <row r="2" spans="1:51" x14ac:dyDescent="0.25">
      <c r="A2" s="155"/>
      <c r="B2" s="80"/>
      <c r="C2" s="160"/>
      <c r="D2" s="88"/>
      <c r="E2" s="80"/>
      <c r="F2" s="80"/>
      <c r="G2" s="80"/>
      <c r="H2" s="80"/>
      <c r="I2" s="74"/>
      <c r="J2" s="8"/>
      <c r="K2" s="381"/>
      <c r="L2" s="8"/>
      <c r="M2" s="80"/>
      <c r="N2" s="74"/>
      <c r="O2" s="11"/>
      <c r="P2" s="11"/>
    </row>
    <row r="3" spans="1:51" x14ac:dyDescent="0.25">
      <c r="A3" s="558" t="s">
        <v>137</v>
      </c>
      <c r="B3" s="558"/>
      <c r="C3" s="558"/>
      <c r="D3" s="558"/>
      <c r="E3" s="558"/>
      <c r="F3" s="557" t="s">
        <v>138</v>
      </c>
      <c r="G3" s="557"/>
      <c r="H3" s="557"/>
      <c r="I3" s="557"/>
      <c r="J3" s="8"/>
      <c r="K3" s="551" t="s">
        <v>139</v>
      </c>
      <c r="L3" s="551"/>
      <c r="M3" s="551"/>
      <c r="N3" s="551"/>
      <c r="O3" s="11"/>
      <c r="P3" s="11"/>
      <c r="Q3" s="11"/>
      <c r="R3" s="11"/>
    </row>
    <row r="4" spans="1:51" x14ac:dyDescent="0.25">
      <c r="A4" s="68" t="s">
        <v>426</v>
      </c>
      <c r="B4" s="81"/>
      <c r="C4" s="152"/>
      <c r="D4" s="153"/>
      <c r="E4" s="27"/>
      <c r="F4" s="557" t="s">
        <v>94</v>
      </c>
      <c r="G4" s="557"/>
      <c r="H4" s="557"/>
      <c r="I4" s="557"/>
      <c r="J4" s="8"/>
      <c r="K4" s="555" t="s">
        <v>265</v>
      </c>
      <c r="L4" s="555"/>
      <c r="M4" s="555"/>
      <c r="N4" s="555"/>
      <c r="O4" s="555"/>
      <c r="P4" s="555"/>
      <c r="Q4" s="11"/>
      <c r="R4" s="11"/>
    </row>
    <row r="5" spans="1:51" x14ac:dyDescent="0.25">
      <c r="A5" s="559"/>
      <c r="B5" s="559"/>
      <c r="C5" s="559"/>
      <c r="D5" s="559"/>
      <c r="E5" s="559"/>
      <c r="F5" s="557" t="s">
        <v>289</v>
      </c>
      <c r="G5" s="557"/>
      <c r="H5" s="557"/>
      <c r="I5" s="557"/>
      <c r="J5" s="8"/>
      <c r="K5" s="555" t="s">
        <v>266</v>
      </c>
      <c r="L5" s="555"/>
      <c r="M5" s="555"/>
      <c r="N5" s="555"/>
      <c r="O5" s="555"/>
      <c r="P5" s="555"/>
      <c r="Q5" s="11"/>
      <c r="R5" s="11"/>
    </row>
    <row r="6" spans="1:51" x14ac:dyDescent="0.25">
      <c r="A6" s="81" t="s">
        <v>267</v>
      </c>
      <c r="B6" s="27" t="s">
        <v>268</v>
      </c>
      <c r="C6" s="152" t="s">
        <v>269</v>
      </c>
      <c r="D6" s="153" t="s">
        <v>70</v>
      </c>
      <c r="E6" s="27"/>
      <c r="F6" s="557" t="s">
        <v>290</v>
      </c>
      <c r="G6" s="557"/>
      <c r="H6" s="557"/>
      <c r="I6" s="557"/>
      <c r="J6" s="8"/>
      <c r="K6" s="560" t="s">
        <v>71</v>
      </c>
      <c r="L6" s="561"/>
      <c r="M6" s="562"/>
      <c r="N6" s="501" t="s">
        <v>1235</v>
      </c>
      <c r="O6" s="11"/>
      <c r="P6" s="11"/>
      <c r="Q6" s="11"/>
      <c r="R6" s="11"/>
    </row>
    <row r="7" spans="1:51" x14ac:dyDescent="0.25">
      <c r="A7" s="81" t="s">
        <v>72</v>
      </c>
      <c r="B7" s="27" t="s">
        <v>73</v>
      </c>
      <c r="C7" s="152" t="s">
        <v>74</v>
      </c>
      <c r="D7" s="153" t="s">
        <v>75</v>
      </c>
      <c r="E7" s="27"/>
      <c r="F7" s="557" t="s">
        <v>288</v>
      </c>
      <c r="G7" s="557"/>
      <c r="H7" s="557"/>
      <c r="I7" s="557"/>
      <c r="J7" s="8"/>
      <c r="K7" s="381"/>
      <c r="L7" s="8"/>
      <c r="M7" s="11"/>
      <c r="N7" s="178"/>
      <c r="O7" s="67"/>
      <c r="P7" s="67"/>
    </row>
    <row r="8" spans="1:51" x14ac:dyDescent="0.25">
      <c r="A8" s="81" t="s">
        <v>76</v>
      </c>
      <c r="B8" s="81" t="s">
        <v>261</v>
      </c>
      <c r="C8" s="152" t="s">
        <v>262</v>
      </c>
      <c r="D8" s="153" t="s">
        <v>263</v>
      </c>
      <c r="E8" s="80"/>
      <c r="F8" s="557" t="s">
        <v>429</v>
      </c>
      <c r="G8" s="557"/>
      <c r="H8" s="557"/>
      <c r="I8" s="557"/>
      <c r="J8" s="15"/>
      <c r="K8" s="553" t="s">
        <v>430</v>
      </c>
      <c r="L8" s="553"/>
      <c r="M8" s="553"/>
      <c r="N8" s="553"/>
      <c r="O8" s="553"/>
      <c r="P8" s="553"/>
      <c r="Q8" s="11"/>
      <c r="R8" s="11"/>
    </row>
    <row r="9" spans="1:51" x14ac:dyDescent="0.25">
      <c r="A9" s="68"/>
      <c r="B9" s="81"/>
      <c r="C9" s="152"/>
      <c r="D9" s="153"/>
      <c r="E9" s="80"/>
      <c r="F9" s="557" t="s">
        <v>431</v>
      </c>
      <c r="G9" s="557"/>
      <c r="H9" s="557"/>
      <c r="I9" s="557"/>
      <c r="J9" s="15"/>
      <c r="K9" s="553"/>
      <c r="L9" s="553"/>
      <c r="M9" s="553"/>
      <c r="N9" s="553"/>
      <c r="O9" s="553"/>
      <c r="P9" s="553"/>
      <c r="Q9" s="11"/>
      <c r="R9" s="11"/>
    </row>
    <row r="10" spans="1:51" x14ac:dyDescent="0.25">
      <c r="A10" s="68"/>
      <c r="B10" s="81"/>
      <c r="C10" s="152"/>
      <c r="D10" s="153"/>
      <c r="E10" s="80"/>
      <c r="F10" s="85"/>
      <c r="G10" s="85"/>
      <c r="H10" s="85"/>
      <c r="I10" s="179"/>
      <c r="J10" s="15"/>
      <c r="K10" s="380"/>
      <c r="L10" s="15"/>
      <c r="M10" s="80"/>
      <c r="N10" s="74"/>
      <c r="O10" s="11"/>
      <c r="P10" s="11"/>
      <c r="Q10" s="11"/>
      <c r="R10" s="11"/>
    </row>
    <row r="11" spans="1:51" x14ac:dyDescent="0.25">
      <c r="A11" s="68"/>
      <c r="B11" s="81"/>
      <c r="C11" s="152"/>
      <c r="D11" s="153"/>
      <c r="E11" s="80"/>
      <c r="F11" s="80"/>
      <c r="G11" s="80"/>
      <c r="H11" s="80"/>
      <c r="I11" s="14"/>
      <c r="J11" s="15"/>
      <c r="K11" s="380"/>
      <c r="L11" s="15"/>
      <c r="M11" s="80"/>
      <c r="N11" s="74"/>
      <c r="O11" s="11"/>
      <c r="P11" s="11"/>
      <c r="Q11" s="11"/>
      <c r="R11" s="11"/>
    </row>
    <row r="12" spans="1:51" x14ac:dyDescent="0.25">
      <c r="A12" s="14"/>
      <c r="B12" s="17"/>
      <c r="C12" s="224" t="s">
        <v>432</v>
      </c>
      <c r="D12" s="16" t="s">
        <v>433</v>
      </c>
      <c r="E12" s="15" t="s">
        <v>434</v>
      </c>
      <c r="F12" s="15"/>
      <c r="G12" s="549" t="s">
        <v>435</v>
      </c>
      <c r="H12" s="549"/>
      <c r="I12" s="14"/>
      <c r="J12" s="24" t="s">
        <v>436</v>
      </c>
      <c r="K12" s="24" t="s">
        <v>437</v>
      </c>
      <c r="L12" s="15" t="s">
        <v>438</v>
      </c>
      <c r="M12" s="25" t="s">
        <v>439</v>
      </c>
      <c r="N12" s="17"/>
      <c r="O12" s="551" t="s">
        <v>440</v>
      </c>
      <c r="P12" s="551"/>
      <c r="Q12" s="551" t="s">
        <v>441</v>
      </c>
      <c r="R12" s="551"/>
      <c r="S12" s="549" t="s">
        <v>442</v>
      </c>
      <c r="T12" s="549"/>
      <c r="U12" s="549"/>
      <c r="V12" s="549"/>
      <c r="W12" s="549" t="s">
        <v>109</v>
      </c>
      <c r="X12" s="549"/>
      <c r="Y12" s="549"/>
      <c r="Z12" s="24" t="s">
        <v>110</v>
      </c>
      <c r="AA12" s="24" t="s">
        <v>111</v>
      </c>
      <c r="AB12" s="24" t="s">
        <v>112</v>
      </c>
      <c r="AC12" s="24" t="s">
        <v>113</v>
      </c>
      <c r="AD12" s="12"/>
      <c r="AE12" s="12"/>
      <c r="AF12" s="12"/>
      <c r="AG12" s="15" t="s">
        <v>114</v>
      </c>
      <c r="AH12" s="15" t="s">
        <v>115</v>
      </c>
      <c r="AI12" s="15" t="s">
        <v>116</v>
      </c>
      <c r="AJ12" s="550" t="s">
        <v>117</v>
      </c>
      <c r="AK12" s="550"/>
      <c r="AL12" s="550" t="s">
        <v>118</v>
      </c>
      <c r="AM12" s="550"/>
      <c r="AN12" s="26" t="s">
        <v>119</v>
      </c>
      <c r="AO12" s="15" t="s">
        <v>120</v>
      </c>
      <c r="AP12" s="15" t="s">
        <v>312</v>
      </c>
      <c r="AQ12" s="15" t="s">
        <v>313</v>
      </c>
      <c r="AR12" s="15" t="s">
        <v>314</v>
      </c>
      <c r="AS12" s="15" t="s">
        <v>315</v>
      </c>
      <c r="AT12" s="15" t="s">
        <v>316</v>
      </c>
      <c r="AU12" s="15" t="s">
        <v>317</v>
      </c>
      <c r="AV12" s="27" t="s">
        <v>270</v>
      </c>
      <c r="AW12" s="27" t="s">
        <v>272</v>
      </c>
    </row>
    <row r="13" spans="1:51" ht="15.75" thickBot="1" x14ac:dyDescent="0.3">
      <c r="A13" s="365" t="s">
        <v>318</v>
      </c>
      <c r="B13" s="366" t="s">
        <v>319</v>
      </c>
      <c r="C13" s="367" t="s">
        <v>320</v>
      </c>
      <c r="D13" s="368" t="s">
        <v>321</v>
      </c>
      <c r="E13" s="369" t="s">
        <v>322</v>
      </c>
      <c r="F13" s="369" t="s">
        <v>323</v>
      </c>
      <c r="G13" s="369" t="s">
        <v>324</v>
      </c>
      <c r="H13" s="369" t="s">
        <v>325</v>
      </c>
      <c r="I13" s="366" t="s">
        <v>326</v>
      </c>
      <c r="J13" s="369" t="s">
        <v>327</v>
      </c>
      <c r="K13" s="370"/>
      <c r="L13" s="369" t="s">
        <v>328</v>
      </c>
      <c r="M13" s="371" t="s">
        <v>329</v>
      </c>
      <c r="N13" s="366" t="s">
        <v>330</v>
      </c>
      <c r="O13" s="372" t="s">
        <v>331</v>
      </c>
      <c r="P13" s="372" t="s">
        <v>332</v>
      </c>
      <c r="Q13" s="372" t="s">
        <v>333</v>
      </c>
      <c r="R13" s="372" t="s">
        <v>334</v>
      </c>
      <c r="S13" s="369" t="s">
        <v>335</v>
      </c>
      <c r="T13" s="373" t="s">
        <v>336</v>
      </c>
      <c r="U13" s="373" t="s">
        <v>337</v>
      </c>
      <c r="V13" s="373" t="s">
        <v>338</v>
      </c>
      <c r="W13" s="369" t="s">
        <v>339</v>
      </c>
      <c r="X13" s="369" t="s">
        <v>340</v>
      </c>
      <c r="Y13" s="369" t="s">
        <v>173</v>
      </c>
      <c r="Z13" s="373" t="s">
        <v>542</v>
      </c>
      <c r="AA13" s="373" t="s">
        <v>174</v>
      </c>
      <c r="AB13" s="373" t="s">
        <v>175</v>
      </c>
      <c r="AC13" s="373" t="s">
        <v>175</v>
      </c>
      <c r="AD13" s="373" t="s">
        <v>176</v>
      </c>
      <c r="AE13" s="373" t="s">
        <v>177</v>
      </c>
      <c r="AF13" s="373" t="s">
        <v>178</v>
      </c>
      <c r="AG13" s="373" t="s">
        <v>179</v>
      </c>
      <c r="AH13" s="373" t="s">
        <v>180</v>
      </c>
      <c r="AI13" s="373" t="s">
        <v>0</v>
      </c>
      <c r="AJ13" s="374" t="s">
        <v>339</v>
      </c>
      <c r="AK13" s="374" t="s">
        <v>340</v>
      </c>
      <c r="AL13" s="374" t="s">
        <v>339</v>
      </c>
      <c r="AM13" s="374" t="s">
        <v>340</v>
      </c>
      <c r="AN13" s="375" t="s">
        <v>1</v>
      </c>
      <c r="AO13" s="373" t="s">
        <v>2</v>
      </c>
      <c r="AP13" s="373" t="s">
        <v>1</v>
      </c>
      <c r="AQ13" s="373" t="s">
        <v>2</v>
      </c>
      <c r="AR13" s="369" t="s">
        <v>175</v>
      </c>
      <c r="AS13" s="369" t="s">
        <v>430</v>
      </c>
      <c r="AT13" s="369" t="s">
        <v>175</v>
      </c>
      <c r="AU13" s="369" t="s">
        <v>3</v>
      </c>
      <c r="AV13" s="376" t="s">
        <v>271</v>
      </c>
      <c r="AW13" s="376" t="s">
        <v>273</v>
      </c>
      <c r="AX13" s="376" t="s">
        <v>800</v>
      </c>
      <c r="AY13" s="376" t="s">
        <v>637</v>
      </c>
    </row>
    <row r="14" spans="1:51" s="12" customFormat="1" x14ac:dyDescent="0.25">
      <c r="A14" s="28" t="s">
        <v>4</v>
      </c>
      <c r="B14" s="8" t="s">
        <v>5</v>
      </c>
      <c r="C14" s="157">
        <v>0.13749999999999998</v>
      </c>
      <c r="D14" s="29"/>
      <c r="E14" s="8">
        <v>10</v>
      </c>
      <c r="F14" s="8" t="s">
        <v>354</v>
      </c>
      <c r="G14" s="8">
        <v>1190</v>
      </c>
      <c r="H14" s="8">
        <v>1100</v>
      </c>
      <c r="I14" s="10" t="s">
        <v>355</v>
      </c>
      <c r="J14" s="8" t="s">
        <v>356</v>
      </c>
      <c r="K14" s="381">
        <v>4</v>
      </c>
      <c r="L14" s="8">
        <v>120</v>
      </c>
      <c r="M14" s="8">
        <v>5889.9508999999998</v>
      </c>
      <c r="N14" s="10" t="s">
        <v>540</v>
      </c>
      <c r="O14" s="8">
        <v>268.2</v>
      </c>
      <c r="P14" s="8">
        <v>271.5</v>
      </c>
      <c r="Q14" s="12">
        <f>AVERAGE(O14:O16)</f>
        <v>268.2</v>
      </c>
      <c r="R14" s="12">
        <f>AVERAGE(P14:P16)</f>
        <v>271.73333333333329</v>
      </c>
      <c r="S14" s="111"/>
      <c r="T14" s="111"/>
      <c r="U14" s="111"/>
      <c r="V14" s="111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</row>
    <row r="15" spans="1:51" x14ac:dyDescent="0.25">
      <c r="A15" s="28" t="s">
        <v>359</v>
      </c>
      <c r="B15" s="144" t="s">
        <v>361</v>
      </c>
      <c r="C15" s="87">
        <v>0.15625</v>
      </c>
      <c r="D15" s="87"/>
      <c r="E15" s="80">
        <v>30</v>
      </c>
      <c r="F15" s="8" t="s">
        <v>354</v>
      </c>
      <c r="G15" s="80">
        <v>1190</v>
      </c>
      <c r="H15" s="80">
        <v>995</v>
      </c>
      <c r="I15" s="12" t="s">
        <v>360</v>
      </c>
      <c r="J15" s="80" t="s">
        <v>356</v>
      </c>
      <c r="K15" s="80">
        <v>4</v>
      </c>
      <c r="L15" s="8">
        <v>120</v>
      </c>
      <c r="M15" s="133">
        <v>5891.451</v>
      </c>
      <c r="N15" s="154"/>
      <c r="O15" s="80">
        <v>268.3</v>
      </c>
      <c r="P15" s="80">
        <v>271.8</v>
      </c>
      <c r="S15" s="111"/>
      <c r="T15" s="111"/>
      <c r="U15" s="111"/>
      <c r="V15" s="111"/>
    </row>
    <row r="16" spans="1:51" s="199" customFormat="1" x14ac:dyDescent="0.25">
      <c r="A16" s="194" t="s">
        <v>359</v>
      </c>
      <c r="B16" s="195" t="s">
        <v>362</v>
      </c>
      <c r="C16" s="196">
        <v>0.16041666666666668</v>
      </c>
      <c r="D16" s="197"/>
      <c r="E16" s="197">
        <v>30</v>
      </c>
      <c r="F16" s="195" t="s">
        <v>354</v>
      </c>
      <c r="G16" s="197">
        <v>1070</v>
      </c>
      <c r="H16" s="195">
        <f>995-120</f>
        <v>875</v>
      </c>
      <c r="I16" s="1" t="s">
        <v>363</v>
      </c>
      <c r="J16" s="197" t="s">
        <v>356</v>
      </c>
      <c r="K16" s="197">
        <v>4</v>
      </c>
      <c r="L16" s="195">
        <v>120</v>
      </c>
      <c r="M16" s="195">
        <v>5891.451</v>
      </c>
      <c r="N16" s="198"/>
      <c r="O16" s="197">
        <v>268.10000000000002</v>
      </c>
      <c r="P16" s="197">
        <v>271.89999999999998</v>
      </c>
      <c r="S16" s="111"/>
      <c r="T16" s="111"/>
      <c r="U16" s="111"/>
      <c r="V16" s="111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</row>
    <row r="17" spans="1:49" s="30" customFormat="1" ht="30" customHeight="1" x14ac:dyDescent="0.25">
      <c r="A17" s="42" t="s">
        <v>291</v>
      </c>
      <c r="B17" s="19" t="s">
        <v>491</v>
      </c>
      <c r="C17" s="269">
        <v>0.18958333333333333</v>
      </c>
      <c r="D17" s="19"/>
      <c r="E17" s="19">
        <v>30</v>
      </c>
      <c r="F17" s="19" t="s">
        <v>354</v>
      </c>
      <c r="G17" s="19">
        <v>1190</v>
      </c>
      <c r="H17" s="19">
        <v>1100</v>
      </c>
      <c r="I17" s="30" t="s">
        <v>936</v>
      </c>
      <c r="J17" s="19" t="s">
        <v>496</v>
      </c>
      <c r="K17" s="19">
        <v>4</v>
      </c>
      <c r="L17" s="19">
        <v>120</v>
      </c>
      <c r="M17" s="19">
        <v>5889.9508999999998</v>
      </c>
      <c r="N17" s="30" t="s">
        <v>479</v>
      </c>
      <c r="S17" s="494" t="s">
        <v>253</v>
      </c>
      <c r="T17" s="494"/>
      <c r="U17" s="494"/>
      <c r="V17" s="494" t="s">
        <v>128</v>
      </c>
      <c r="Z17" s="495">
        <v>124.31699999999999</v>
      </c>
      <c r="AA17" s="495">
        <v>15.396409999999999</v>
      </c>
      <c r="AB17" s="496">
        <v>269.24599999999998</v>
      </c>
      <c r="AC17" s="496">
        <v>31.194299999999998</v>
      </c>
      <c r="AD17" s="497">
        <v>12.469119624899999</v>
      </c>
      <c r="AE17" s="496">
        <v>1.9239999999999999</v>
      </c>
      <c r="AF17" s="496">
        <v>0.30399999999999999</v>
      </c>
      <c r="AG17" s="496">
        <v>5.6</v>
      </c>
      <c r="AH17" s="496">
        <v>34.18</v>
      </c>
      <c r="AI17" s="498">
        <v>1883.8530000000001</v>
      </c>
      <c r="AJ17" s="496">
        <v>6.9451400000000003</v>
      </c>
      <c r="AK17" s="496">
        <v>5.2658800000000001</v>
      </c>
      <c r="AL17" s="496">
        <v>115.34359000000001</v>
      </c>
      <c r="AM17" s="496">
        <v>-1.37056</v>
      </c>
      <c r="AN17" s="499">
        <v>151021226.59999999</v>
      </c>
      <c r="AO17" s="500">
        <v>1.2517474</v>
      </c>
      <c r="AP17" s="499">
        <v>380460.4178</v>
      </c>
      <c r="AQ17" s="500">
        <v>0.39720139999999998</v>
      </c>
      <c r="AR17" s="496">
        <v>71.416499999999999</v>
      </c>
      <c r="AS17" s="499" t="s">
        <v>608</v>
      </c>
      <c r="AT17" s="496">
        <v>108.4468</v>
      </c>
      <c r="AU17" s="497">
        <v>6.0872015130700639E-2</v>
      </c>
    </row>
    <row r="18" spans="1:49" x14ac:dyDescent="0.25">
      <c r="N18" s="7" t="s">
        <v>479</v>
      </c>
      <c r="AV18" s="41"/>
      <c r="AW18" s="41"/>
    </row>
    <row r="19" spans="1:49" x14ac:dyDescent="0.25">
      <c r="AV19" s="41"/>
      <c r="AW19" s="41"/>
    </row>
    <row r="20" spans="1:49" x14ac:dyDescent="0.25">
      <c r="AV20" s="41"/>
      <c r="AW20" s="41"/>
    </row>
    <row r="21" spans="1:49" x14ac:dyDescent="0.25">
      <c r="B21" s="68" t="s">
        <v>215</v>
      </c>
      <c r="C21" s="69" t="s">
        <v>216</v>
      </c>
      <c r="D21" s="70">
        <v>5888.5839999999998</v>
      </c>
      <c r="E21" s="71"/>
      <c r="F21" s="75" t="s">
        <v>217</v>
      </c>
      <c r="G21" s="75" t="s">
        <v>218</v>
      </c>
      <c r="H21" s="75" t="s">
        <v>219</v>
      </c>
      <c r="I21" s="72" t="s">
        <v>220</v>
      </c>
      <c r="J21" s="75" t="s">
        <v>221</v>
      </c>
      <c r="K21" s="379" t="s">
        <v>222</v>
      </c>
      <c r="L21" s="79"/>
      <c r="N21" s="73" t="s">
        <v>478</v>
      </c>
      <c r="O21" s="377" t="s">
        <v>937</v>
      </c>
      <c r="P21" s="377" t="s">
        <v>938</v>
      </c>
      <c r="AV21" s="41"/>
      <c r="AW21" s="41"/>
    </row>
    <row r="22" spans="1:49" x14ac:dyDescent="0.25">
      <c r="B22" s="74"/>
      <c r="C22" s="69" t="s">
        <v>223</v>
      </c>
      <c r="D22" s="70">
        <v>5889.9508999999998</v>
      </c>
      <c r="E22" s="71"/>
      <c r="F22" s="75" t="s">
        <v>224</v>
      </c>
      <c r="G22" s="75" t="s">
        <v>225</v>
      </c>
      <c r="H22" s="75" t="s">
        <v>226</v>
      </c>
      <c r="I22" s="72" t="s">
        <v>227</v>
      </c>
      <c r="J22" s="75" t="s">
        <v>228</v>
      </c>
      <c r="K22" s="379" t="s">
        <v>229</v>
      </c>
      <c r="L22" s="79"/>
      <c r="N22" s="73" t="s">
        <v>765</v>
      </c>
      <c r="O22" s="377" t="s">
        <v>939</v>
      </c>
      <c r="P22" s="377" t="s">
        <v>940</v>
      </c>
      <c r="AV22" s="41"/>
      <c r="AW22" s="41"/>
    </row>
    <row r="23" spans="1:49" x14ac:dyDescent="0.25">
      <c r="B23" s="74"/>
      <c r="C23" s="69" t="s">
        <v>230</v>
      </c>
      <c r="D23" s="70" t="s">
        <v>231</v>
      </c>
      <c r="E23" s="71"/>
      <c r="F23" s="75" t="s">
        <v>232</v>
      </c>
      <c r="G23" s="75" t="s">
        <v>233</v>
      </c>
      <c r="H23" s="75" t="s">
        <v>234</v>
      </c>
      <c r="I23" s="72" t="s">
        <v>797</v>
      </c>
      <c r="J23" s="75" t="s">
        <v>236</v>
      </c>
      <c r="K23" s="379" t="s">
        <v>789</v>
      </c>
      <c r="L23" s="79"/>
      <c r="N23" s="73" t="s">
        <v>665</v>
      </c>
      <c r="O23" s="377" t="s">
        <v>941</v>
      </c>
      <c r="P23" s="377" t="s">
        <v>942</v>
      </c>
      <c r="AV23" s="49"/>
      <c r="AW23" s="49"/>
    </row>
    <row r="24" spans="1:49" x14ac:dyDescent="0.25">
      <c r="B24" s="74"/>
      <c r="C24" s="69" t="s">
        <v>237</v>
      </c>
      <c r="D24" s="70">
        <v>7647.38</v>
      </c>
      <c r="E24" s="71"/>
      <c r="F24" s="75" t="s">
        <v>238</v>
      </c>
      <c r="G24" s="75" t="s">
        <v>239</v>
      </c>
      <c r="H24" s="75" t="s">
        <v>240</v>
      </c>
      <c r="I24" s="72" t="s">
        <v>241</v>
      </c>
      <c r="J24" s="75" t="s">
        <v>242</v>
      </c>
      <c r="K24" s="379" t="s">
        <v>243</v>
      </c>
      <c r="L24" s="79"/>
      <c r="N24" s="73" t="s">
        <v>666</v>
      </c>
      <c r="O24" s="377" t="s">
        <v>943</v>
      </c>
      <c r="P24" s="377" t="s">
        <v>944</v>
      </c>
      <c r="AV24" s="49"/>
      <c r="AW24" s="49"/>
    </row>
    <row r="25" spans="1:49" x14ac:dyDescent="0.25">
      <c r="B25" s="74"/>
      <c r="C25" s="69" t="s">
        <v>244</v>
      </c>
      <c r="D25" s="70">
        <v>7698.9647000000004</v>
      </c>
      <c r="E25" s="71"/>
      <c r="F25" s="75" t="s">
        <v>245</v>
      </c>
      <c r="G25" s="75" t="s">
        <v>246</v>
      </c>
      <c r="H25" s="75" t="s">
        <v>49</v>
      </c>
      <c r="I25" s="72" t="s">
        <v>50</v>
      </c>
      <c r="J25" s="75" t="s">
        <v>121</v>
      </c>
      <c r="K25" s="379" t="s">
        <v>122</v>
      </c>
      <c r="L25" s="79"/>
      <c r="N25" s="73" t="s">
        <v>790</v>
      </c>
      <c r="O25" s="377" t="s">
        <v>791</v>
      </c>
      <c r="P25" s="377" t="s">
        <v>945</v>
      </c>
      <c r="AV25" s="49"/>
      <c r="AW25" s="49"/>
    </row>
    <row r="26" spans="1:49" x14ac:dyDescent="0.25">
      <c r="B26" s="74"/>
      <c r="C26" s="69" t="s">
        <v>206</v>
      </c>
      <c r="D26" s="70">
        <v>6562.79</v>
      </c>
      <c r="E26" s="71"/>
      <c r="F26" s="75"/>
      <c r="G26" s="75"/>
      <c r="H26" s="75"/>
      <c r="I26" s="72"/>
      <c r="J26" s="75"/>
      <c r="K26" s="379"/>
      <c r="L26" s="79"/>
      <c r="N26" s="66"/>
      <c r="O26" s="67"/>
      <c r="P26" s="67"/>
      <c r="AV26" s="49"/>
      <c r="AW26" s="49"/>
    </row>
    <row r="27" spans="1:49" x14ac:dyDescent="0.25">
      <c r="B27" s="74"/>
      <c r="C27" s="69"/>
      <c r="D27" s="70"/>
      <c r="E27" s="71"/>
      <c r="F27" s="75"/>
      <c r="G27" s="79"/>
      <c r="H27" s="79"/>
      <c r="I27" s="66"/>
      <c r="J27" s="79"/>
      <c r="K27" s="381"/>
      <c r="L27" s="79"/>
      <c r="N27" s="66"/>
      <c r="O27" s="67"/>
      <c r="P27" s="67"/>
      <c r="AV27" s="50"/>
      <c r="AW27" s="50"/>
    </row>
    <row r="28" spans="1:49" x14ac:dyDescent="0.25">
      <c r="B28" s="74"/>
      <c r="C28" s="69" t="s">
        <v>267</v>
      </c>
      <c r="D28" s="548" t="s">
        <v>207</v>
      </c>
      <c r="E28" s="548"/>
      <c r="F28" s="75" t="s">
        <v>208</v>
      </c>
      <c r="G28" s="79"/>
      <c r="H28" s="79"/>
      <c r="I28" s="76" t="s">
        <v>440</v>
      </c>
      <c r="J28" s="549" t="s">
        <v>209</v>
      </c>
      <c r="K28" s="549"/>
      <c r="L28" s="77" t="s">
        <v>210</v>
      </c>
      <c r="N28" s="66"/>
      <c r="O28" s="67"/>
      <c r="P28" s="67"/>
    </row>
    <row r="29" spans="1:49" x14ac:dyDescent="0.25">
      <c r="B29" s="74"/>
      <c r="C29" s="69" t="s">
        <v>268</v>
      </c>
      <c r="D29" s="548" t="s">
        <v>211</v>
      </c>
      <c r="E29" s="548"/>
      <c r="F29" s="79"/>
      <c r="G29" s="79"/>
      <c r="H29" s="79"/>
      <c r="I29" s="66"/>
      <c r="J29" s="549" t="s">
        <v>212</v>
      </c>
      <c r="K29" s="549"/>
      <c r="L29" s="77" t="s">
        <v>213</v>
      </c>
      <c r="N29" s="66"/>
      <c r="O29" s="67"/>
      <c r="P29" s="67"/>
    </row>
    <row r="30" spans="1:49" x14ac:dyDescent="0.25">
      <c r="B30" s="74"/>
      <c r="C30" s="69" t="s">
        <v>269</v>
      </c>
      <c r="D30" s="548" t="s">
        <v>214</v>
      </c>
      <c r="E30" s="548"/>
      <c r="F30" s="79"/>
      <c r="G30" s="79"/>
      <c r="H30" s="79"/>
      <c r="I30" s="66"/>
      <c r="J30" s="79"/>
      <c r="K30" s="381"/>
      <c r="L30" s="79"/>
      <c r="N30" s="66"/>
      <c r="O30" s="67"/>
      <c r="P30" s="67"/>
    </row>
    <row r="31" spans="1:49" x14ac:dyDescent="0.25">
      <c r="B31" s="74"/>
      <c r="C31" s="69" t="s">
        <v>70</v>
      </c>
      <c r="D31" s="548" t="s">
        <v>400</v>
      </c>
      <c r="E31" s="548"/>
      <c r="F31" s="79"/>
      <c r="G31" s="79"/>
      <c r="H31" s="79"/>
      <c r="I31" s="19"/>
      <c r="J31" s="79"/>
      <c r="K31" s="381"/>
      <c r="L31" s="79"/>
      <c r="N31" s="66"/>
      <c r="O31" s="67"/>
      <c r="P31" s="67"/>
    </row>
    <row r="32" spans="1:49" x14ac:dyDescent="0.25">
      <c r="B32" s="74"/>
      <c r="C32" s="19"/>
      <c r="D32" s="9"/>
      <c r="E32" s="29"/>
      <c r="F32" s="79"/>
      <c r="G32" s="79"/>
      <c r="H32" s="79"/>
      <c r="I32" s="19"/>
      <c r="J32" s="79"/>
      <c r="K32" s="381"/>
      <c r="L32" s="79"/>
      <c r="N32" s="66"/>
      <c r="O32" s="67"/>
      <c r="P32" s="67"/>
    </row>
    <row r="33" spans="2:16" x14ac:dyDescent="0.25">
      <c r="B33" s="74"/>
      <c r="C33" s="289" t="s">
        <v>401</v>
      </c>
      <c r="D33" s="16">
        <v>1</v>
      </c>
      <c r="E33" s="542" t="s">
        <v>402</v>
      </c>
      <c r="F33" s="543"/>
      <c r="G33" s="543"/>
      <c r="H33" s="544"/>
      <c r="I33" s="19"/>
      <c r="J33" s="79"/>
      <c r="K33" s="381"/>
      <c r="L33" s="79"/>
      <c r="N33" s="66"/>
      <c r="O33" s="67"/>
      <c r="P33" s="67"/>
    </row>
    <row r="34" spans="2:16" x14ac:dyDescent="0.25">
      <c r="B34" s="74"/>
      <c r="C34" s="79"/>
      <c r="D34" s="78"/>
      <c r="E34" s="545" t="s">
        <v>403</v>
      </c>
      <c r="F34" s="546"/>
      <c r="G34" s="546"/>
      <c r="H34" s="547"/>
      <c r="I34" s="19"/>
      <c r="J34" s="79"/>
      <c r="K34" s="381"/>
      <c r="L34" s="79"/>
      <c r="N34" s="66"/>
      <c r="O34" s="67"/>
      <c r="P34" s="67"/>
    </row>
    <row r="35" spans="2:16" x14ac:dyDescent="0.25">
      <c r="B35" s="74"/>
      <c r="C35" s="19"/>
      <c r="D35" s="78">
        <v>2</v>
      </c>
      <c r="E35" s="542" t="s">
        <v>404</v>
      </c>
      <c r="F35" s="543"/>
      <c r="G35" s="543"/>
      <c r="H35" s="544"/>
      <c r="I35" s="19"/>
      <c r="J35" s="79"/>
      <c r="K35" s="381"/>
      <c r="L35" s="79"/>
      <c r="N35" s="66"/>
      <c r="O35" s="67"/>
      <c r="P35" s="67"/>
    </row>
    <row r="36" spans="2:16" x14ac:dyDescent="0.25">
      <c r="B36" s="74"/>
      <c r="C36" s="19"/>
      <c r="D36" s="78"/>
      <c r="E36" s="545" t="s">
        <v>405</v>
      </c>
      <c r="F36" s="546"/>
      <c r="G36" s="546"/>
      <c r="H36" s="547"/>
      <c r="I36" s="19"/>
      <c r="J36" s="79"/>
      <c r="K36" s="381"/>
      <c r="L36" s="79"/>
      <c r="N36" s="66"/>
      <c r="O36" s="67"/>
      <c r="P36" s="67"/>
    </row>
    <row r="37" spans="2:16" x14ac:dyDescent="0.25">
      <c r="B37" s="74"/>
      <c r="C37" s="79"/>
      <c r="D37" s="16">
        <v>3</v>
      </c>
      <c r="E37" s="542" t="s">
        <v>406</v>
      </c>
      <c r="F37" s="543"/>
      <c r="G37" s="543"/>
      <c r="H37" s="544"/>
      <c r="I37" s="19"/>
      <c r="J37" s="79"/>
      <c r="K37" s="381"/>
      <c r="L37" s="79"/>
      <c r="N37" s="66"/>
      <c r="O37" s="67"/>
      <c r="P37" s="67"/>
    </row>
    <row r="38" spans="2:16" x14ac:dyDescent="0.25">
      <c r="B38" s="74"/>
      <c r="C38" s="79"/>
      <c r="D38" s="16"/>
      <c r="E38" s="545" t="s">
        <v>407</v>
      </c>
      <c r="F38" s="546"/>
      <c r="G38" s="546"/>
      <c r="H38" s="547"/>
      <c r="I38" s="19"/>
      <c r="J38" s="79"/>
      <c r="K38" s="381"/>
      <c r="L38" s="79"/>
      <c r="N38" s="66"/>
      <c r="O38" s="67"/>
      <c r="P38" s="67"/>
    </row>
    <row r="39" spans="2:16" x14ac:dyDescent="0.25">
      <c r="B39" s="74"/>
      <c r="C39" s="79"/>
      <c r="D39" s="16">
        <v>4</v>
      </c>
      <c r="E39" s="542" t="s">
        <v>408</v>
      </c>
      <c r="F39" s="543"/>
      <c r="G39" s="543"/>
      <c r="H39" s="544"/>
      <c r="I39" s="19"/>
      <c r="J39" s="79"/>
      <c r="K39" s="381"/>
      <c r="L39" s="79"/>
      <c r="N39" s="66"/>
      <c r="O39" s="67"/>
      <c r="P39" s="67"/>
    </row>
    <row r="40" spans="2:16" x14ac:dyDescent="0.25">
      <c r="B40" s="74"/>
      <c r="C40" s="79"/>
      <c r="D40" s="9"/>
      <c r="E40" s="545" t="s">
        <v>409</v>
      </c>
      <c r="F40" s="546"/>
      <c r="G40" s="546"/>
      <c r="H40" s="547"/>
      <c r="I40" s="19"/>
      <c r="J40" s="79"/>
      <c r="K40" s="381"/>
      <c r="L40" s="79"/>
      <c r="N40" s="66"/>
      <c r="O40" s="67"/>
      <c r="P40" s="67"/>
    </row>
    <row r="41" spans="2:16" x14ac:dyDescent="0.25">
      <c r="C41" s="79"/>
      <c r="D41" s="79"/>
      <c r="H41" s="12"/>
      <c r="N41" s="66"/>
      <c r="O41" s="67"/>
      <c r="P41" s="67"/>
    </row>
  </sheetData>
  <mergeCells count="37">
    <mergeCell ref="E38:H38"/>
    <mergeCell ref="E39:H39"/>
    <mergeCell ref="E40:H40"/>
    <mergeCell ref="E33:H33"/>
    <mergeCell ref="E34:H34"/>
    <mergeCell ref="E35:H35"/>
    <mergeCell ref="E36:H36"/>
    <mergeCell ref="E37:H37"/>
    <mergeCell ref="F8:I8"/>
    <mergeCell ref="K8:P8"/>
    <mergeCell ref="A1:H1"/>
    <mergeCell ref="A3:E3"/>
    <mergeCell ref="F3:I3"/>
    <mergeCell ref="K3:N3"/>
    <mergeCell ref="F4:I4"/>
    <mergeCell ref="K4:P4"/>
    <mergeCell ref="A5:E5"/>
    <mergeCell ref="F5:I5"/>
    <mergeCell ref="K5:P5"/>
    <mergeCell ref="F6:I6"/>
    <mergeCell ref="F7:I7"/>
    <mergeCell ref="K6:M6"/>
    <mergeCell ref="AJ12:AK12"/>
    <mergeCell ref="AL12:AM12"/>
    <mergeCell ref="F9:I9"/>
    <mergeCell ref="K9:P9"/>
    <mergeCell ref="G12:H12"/>
    <mergeCell ref="O12:P12"/>
    <mergeCell ref="Q12:R12"/>
    <mergeCell ref="S12:V12"/>
    <mergeCell ref="W12:Y12"/>
    <mergeCell ref="D31:E31"/>
    <mergeCell ref="D28:E28"/>
    <mergeCell ref="J28:K28"/>
    <mergeCell ref="D29:E29"/>
    <mergeCell ref="J29:K29"/>
    <mergeCell ref="D30:E30"/>
  </mergeCells>
  <phoneticPr fontId="7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17"/>
  <sheetViews>
    <sheetView zoomScaleNormal="100" zoomScalePageLayoutView="90" workbookViewId="0">
      <selection activeCell="K6" sqref="K6:M6"/>
    </sheetView>
  </sheetViews>
  <sheetFormatPr defaultColWidth="8.85546875" defaultRowHeight="15" x14ac:dyDescent="0.25"/>
  <cols>
    <col min="1" max="1" width="20.7109375" style="7" customWidth="1" collapsed="1"/>
    <col min="2" max="2" width="11.7109375" style="80" customWidth="1" collapsed="1"/>
    <col min="3" max="4" width="10.7109375" style="80" customWidth="1" collapsed="1"/>
    <col min="5" max="5" width="5.7109375" style="7" customWidth="1" collapsed="1"/>
    <col min="6" max="6" width="14.7109375" style="7" customWidth="1" collapsed="1"/>
    <col min="7" max="8" width="7.7109375" style="7" customWidth="1" collapsed="1"/>
    <col min="9" max="9" width="30.7109375" style="7" customWidth="1" collapsed="1"/>
    <col min="10" max="12" width="7.7109375" style="7" customWidth="1" collapsed="1"/>
    <col min="13" max="13" width="11.7109375" style="7" customWidth="1" collapsed="1"/>
    <col min="14" max="14" width="25.7109375" style="7" customWidth="1" collapsed="1"/>
    <col min="15" max="16" width="7.7109375" style="7" customWidth="1" collapsed="1"/>
    <col min="17" max="18" width="7.7109375" style="7" customWidth="1"/>
    <col min="19" max="19" width="15.7109375" style="7" customWidth="1" collapsed="1"/>
    <col min="20" max="22" width="7.7109375" style="7" customWidth="1" collapsed="1"/>
    <col min="23" max="24" width="9.7109375" style="7" customWidth="1" collapsed="1"/>
    <col min="25" max="25" width="11.7109375" style="7" customWidth="1" collapsed="1"/>
    <col min="26" max="27" width="10.7109375" style="7" customWidth="1" collapsed="1"/>
    <col min="28" max="30" width="8.7109375" style="7" customWidth="1" collapsed="1"/>
    <col min="31" max="32" width="5.7109375" style="7" customWidth="1" collapsed="1"/>
    <col min="33" max="33" width="9.7109375" style="7" customWidth="1" collapsed="1"/>
    <col min="34" max="34" width="10.7109375" style="7" customWidth="1" collapsed="1"/>
    <col min="35" max="39" width="9.7109375" style="7" customWidth="1" collapsed="1"/>
    <col min="40" max="40" width="11.7109375" style="7" customWidth="1" collapsed="1"/>
    <col min="41" max="44" width="7.7109375" style="7" customWidth="1" collapsed="1"/>
    <col min="45" max="45" width="3.7109375" style="7" customWidth="1" collapsed="1"/>
    <col min="46" max="47" width="6.7109375" style="7" customWidth="1" collapsed="1"/>
    <col min="48" max="48" width="6.7109375" style="7" customWidth="1"/>
    <col min="49" max="49" width="7.7109375" style="7" customWidth="1"/>
    <col min="50" max="50" width="10.7109375" style="7" customWidth="1"/>
    <col min="51" max="51" width="20.7109375" style="7" customWidth="1" collapsed="1"/>
    <col min="52" max="16384" width="8.85546875" style="7"/>
  </cols>
  <sheetData>
    <row r="1" spans="1:51" ht="20.100000000000001" customHeight="1" x14ac:dyDescent="0.25">
      <c r="A1" s="554" t="s">
        <v>414</v>
      </c>
      <c r="B1" s="554"/>
      <c r="C1" s="554"/>
      <c r="D1" s="554"/>
      <c r="E1" s="554"/>
      <c r="F1" s="554"/>
      <c r="G1" s="554"/>
      <c r="H1" s="554"/>
      <c r="I1" s="74"/>
      <c r="J1" s="8"/>
      <c r="K1" s="8"/>
      <c r="L1" s="8"/>
      <c r="M1" s="80"/>
      <c r="N1" s="74"/>
      <c r="O1" s="67"/>
      <c r="P1" s="67"/>
    </row>
    <row r="2" spans="1:51" x14ac:dyDescent="0.25">
      <c r="A2" s="155"/>
      <c r="B2" s="7"/>
      <c r="C2" s="160"/>
      <c r="D2" s="88"/>
      <c r="E2" s="80"/>
      <c r="F2" s="80"/>
      <c r="G2" s="80"/>
      <c r="H2" s="80"/>
      <c r="I2" s="74"/>
      <c r="J2" s="8"/>
      <c r="K2" s="8"/>
      <c r="L2" s="8"/>
      <c r="M2" s="80"/>
      <c r="N2" s="74"/>
      <c r="O2" s="11"/>
      <c r="P2" s="11"/>
    </row>
    <row r="3" spans="1:51" x14ac:dyDescent="0.25">
      <c r="A3" s="558" t="s">
        <v>137</v>
      </c>
      <c r="B3" s="558"/>
      <c r="C3" s="558"/>
      <c r="D3" s="558"/>
      <c r="E3" s="558"/>
      <c r="F3" s="557" t="s">
        <v>138</v>
      </c>
      <c r="G3" s="557"/>
      <c r="H3" s="557"/>
      <c r="I3" s="557"/>
      <c r="J3" s="8"/>
      <c r="K3" s="551" t="s">
        <v>139</v>
      </c>
      <c r="L3" s="551"/>
      <c r="M3" s="551"/>
      <c r="N3" s="551"/>
      <c r="O3" s="11"/>
      <c r="P3" s="11"/>
      <c r="Q3" s="11"/>
      <c r="R3" s="11"/>
    </row>
    <row r="4" spans="1:51" x14ac:dyDescent="0.25">
      <c r="A4" s="68" t="s">
        <v>426</v>
      </c>
      <c r="B4" s="81"/>
      <c r="C4" s="152"/>
      <c r="D4" s="153"/>
      <c r="E4" s="27"/>
      <c r="F4" s="557" t="s">
        <v>94</v>
      </c>
      <c r="G4" s="557"/>
      <c r="H4" s="557"/>
      <c r="I4" s="557"/>
      <c r="J4" s="8"/>
      <c r="K4" s="555" t="s">
        <v>265</v>
      </c>
      <c r="L4" s="555"/>
      <c r="M4" s="555"/>
      <c r="N4" s="555"/>
      <c r="O4" s="555"/>
      <c r="P4" s="555"/>
      <c r="Q4" s="11"/>
      <c r="R4" s="11"/>
    </row>
    <row r="5" spans="1:51" x14ac:dyDescent="0.25">
      <c r="A5" s="559"/>
      <c r="B5" s="559"/>
      <c r="C5" s="559"/>
      <c r="D5" s="559"/>
      <c r="E5" s="559"/>
      <c r="F5" s="557" t="s">
        <v>484</v>
      </c>
      <c r="G5" s="557"/>
      <c r="H5" s="557"/>
      <c r="I5" s="557"/>
      <c r="J5" s="8"/>
      <c r="K5" s="555" t="s">
        <v>266</v>
      </c>
      <c r="L5" s="555"/>
      <c r="M5" s="555"/>
      <c r="N5" s="555"/>
      <c r="O5" s="555"/>
      <c r="P5" s="555"/>
      <c r="Q5" s="11"/>
      <c r="R5" s="11"/>
    </row>
    <row r="6" spans="1:51" x14ac:dyDescent="0.25">
      <c r="A6" s="81" t="s">
        <v>267</v>
      </c>
      <c r="B6" s="27" t="s">
        <v>268</v>
      </c>
      <c r="C6" s="152" t="s">
        <v>269</v>
      </c>
      <c r="D6" s="153" t="s">
        <v>70</v>
      </c>
      <c r="E6" s="27"/>
      <c r="F6" s="557" t="s">
        <v>674</v>
      </c>
      <c r="G6" s="557"/>
      <c r="H6" s="557"/>
      <c r="I6" s="557"/>
      <c r="J6" s="8"/>
      <c r="K6" s="560" t="s">
        <v>71</v>
      </c>
      <c r="L6" s="561"/>
      <c r="M6" s="562"/>
      <c r="N6" s="501" t="s">
        <v>1235</v>
      </c>
      <c r="O6" s="11"/>
      <c r="P6" s="11"/>
      <c r="Q6" s="11"/>
      <c r="R6" s="11"/>
    </row>
    <row r="7" spans="1:51" x14ac:dyDescent="0.25">
      <c r="A7" s="81" t="s">
        <v>72</v>
      </c>
      <c r="B7" s="27" t="s">
        <v>73</v>
      </c>
      <c r="C7" s="152" t="s">
        <v>74</v>
      </c>
      <c r="D7" s="153" t="s">
        <v>75</v>
      </c>
      <c r="E7" s="27"/>
      <c r="F7" s="557" t="s">
        <v>672</v>
      </c>
      <c r="G7" s="557"/>
      <c r="H7" s="557"/>
      <c r="I7" s="557"/>
      <c r="J7" s="8"/>
      <c r="K7" s="8"/>
      <c r="L7" s="8"/>
      <c r="M7" s="11"/>
      <c r="N7" s="178"/>
      <c r="O7" s="67"/>
      <c r="P7" s="67"/>
    </row>
    <row r="8" spans="1:51" x14ac:dyDescent="0.25">
      <c r="A8" s="81" t="s">
        <v>76</v>
      </c>
      <c r="B8" s="81" t="s">
        <v>261</v>
      </c>
      <c r="C8" s="152" t="s">
        <v>262</v>
      </c>
      <c r="D8" s="153" t="s">
        <v>263</v>
      </c>
      <c r="E8" s="80"/>
      <c r="F8" s="557" t="s">
        <v>429</v>
      </c>
      <c r="G8" s="557"/>
      <c r="H8" s="557"/>
      <c r="I8" s="557"/>
      <c r="J8" s="15"/>
      <c r="K8" s="553" t="s">
        <v>430</v>
      </c>
      <c r="L8" s="553"/>
      <c r="M8" s="553"/>
      <c r="N8" s="553"/>
      <c r="O8" s="553"/>
      <c r="P8" s="553"/>
      <c r="Q8" s="11"/>
      <c r="R8" s="11"/>
    </row>
    <row r="9" spans="1:51" x14ac:dyDescent="0.25">
      <c r="A9" s="68"/>
      <c r="B9" s="81"/>
      <c r="C9" s="152"/>
      <c r="D9" s="153"/>
      <c r="E9" s="80"/>
      <c r="F9" s="557" t="s">
        <v>431</v>
      </c>
      <c r="G9" s="557"/>
      <c r="H9" s="557"/>
      <c r="I9" s="557"/>
      <c r="J9" s="15"/>
      <c r="K9" s="553"/>
      <c r="L9" s="553"/>
      <c r="M9" s="553"/>
      <c r="N9" s="553"/>
      <c r="O9" s="553"/>
      <c r="P9" s="553"/>
      <c r="Q9" s="11"/>
      <c r="R9" s="11"/>
    </row>
    <row r="10" spans="1:51" x14ac:dyDescent="0.25">
      <c r="A10" s="68"/>
      <c r="B10" s="81"/>
      <c r="C10" s="152"/>
      <c r="D10" s="153"/>
      <c r="E10" s="80"/>
      <c r="F10" s="85"/>
      <c r="G10" s="85"/>
      <c r="H10" s="85"/>
      <c r="I10" s="179"/>
      <c r="J10" s="15"/>
      <c r="K10" s="15"/>
      <c r="L10" s="15"/>
      <c r="M10" s="80"/>
      <c r="N10" s="74"/>
      <c r="O10" s="11"/>
      <c r="P10" s="11"/>
      <c r="Q10" s="11"/>
      <c r="R10" s="11"/>
    </row>
    <row r="11" spans="1:51" x14ac:dyDescent="0.25">
      <c r="A11" s="68"/>
      <c r="B11" s="81"/>
      <c r="C11" s="152"/>
      <c r="D11" s="153"/>
      <c r="E11" s="80"/>
      <c r="F11" s="80"/>
      <c r="G11" s="80"/>
      <c r="H11" s="80"/>
      <c r="I11" s="14"/>
      <c r="J11" s="15"/>
      <c r="K11" s="15"/>
      <c r="L11" s="15"/>
      <c r="M11" s="80"/>
      <c r="N11" s="74"/>
      <c r="O11" s="11"/>
      <c r="P11" s="11"/>
      <c r="Q11" s="11"/>
      <c r="R11" s="11"/>
    </row>
    <row r="12" spans="1:51" x14ac:dyDescent="0.25">
      <c r="A12" s="14"/>
      <c r="B12" s="17"/>
      <c r="C12" s="224" t="s">
        <v>432</v>
      </c>
      <c r="D12" s="16" t="s">
        <v>433</v>
      </c>
      <c r="E12" s="15" t="s">
        <v>434</v>
      </c>
      <c r="F12" s="15"/>
      <c r="G12" s="549" t="s">
        <v>435</v>
      </c>
      <c r="H12" s="549"/>
      <c r="I12" s="14"/>
      <c r="J12" s="24" t="s">
        <v>436</v>
      </c>
      <c r="K12" s="24" t="s">
        <v>437</v>
      </c>
      <c r="L12" s="15" t="s">
        <v>438</v>
      </c>
      <c r="M12" s="25" t="s">
        <v>439</v>
      </c>
      <c r="N12" s="17"/>
      <c r="O12" s="551" t="s">
        <v>440</v>
      </c>
      <c r="P12" s="551"/>
      <c r="Q12" s="551" t="s">
        <v>441</v>
      </c>
      <c r="R12" s="551"/>
      <c r="S12" s="549" t="s">
        <v>442</v>
      </c>
      <c r="T12" s="549"/>
      <c r="U12" s="549"/>
      <c r="V12" s="549"/>
      <c r="W12" s="549" t="s">
        <v>109</v>
      </c>
      <c r="X12" s="549"/>
      <c r="Y12" s="549"/>
      <c r="Z12" s="24" t="s">
        <v>110</v>
      </c>
      <c r="AA12" s="24" t="s">
        <v>111</v>
      </c>
      <c r="AB12" s="24" t="s">
        <v>112</v>
      </c>
      <c r="AC12" s="24" t="s">
        <v>113</v>
      </c>
      <c r="AD12" s="12"/>
      <c r="AE12" s="12"/>
      <c r="AF12" s="12"/>
      <c r="AG12" s="15" t="s">
        <v>114</v>
      </c>
      <c r="AH12" s="15" t="s">
        <v>115</v>
      </c>
      <c r="AI12" s="15" t="s">
        <v>116</v>
      </c>
      <c r="AJ12" s="550" t="s">
        <v>117</v>
      </c>
      <c r="AK12" s="550"/>
      <c r="AL12" s="550" t="s">
        <v>118</v>
      </c>
      <c r="AM12" s="550"/>
      <c r="AN12" s="26" t="s">
        <v>119</v>
      </c>
      <c r="AO12" s="15" t="s">
        <v>120</v>
      </c>
      <c r="AP12" s="15" t="s">
        <v>312</v>
      </c>
      <c r="AQ12" s="15" t="s">
        <v>313</v>
      </c>
      <c r="AR12" s="15" t="s">
        <v>314</v>
      </c>
      <c r="AS12" s="15" t="s">
        <v>315</v>
      </c>
      <c r="AT12" s="15" t="s">
        <v>316</v>
      </c>
      <c r="AU12" s="15" t="s">
        <v>317</v>
      </c>
      <c r="AV12" s="27" t="s">
        <v>270</v>
      </c>
      <c r="AW12" s="27" t="s">
        <v>272</v>
      </c>
    </row>
    <row r="13" spans="1:51" ht="15.75" thickBot="1" x14ac:dyDescent="0.3">
      <c r="A13" s="365" t="s">
        <v>318</v>
      </c>
      <c r="B13" s="366" t="s">
        <v>319</v>
      </c>
      <c r="C13" s="367" t="s">
        <v>320</v>
      </c>
      <c r="D13" s="368" t="s">
        <v>321</v>
      </c>
      <c r="E13" s="369" t="s">
        <v>322</v>
      </c>
      <c r="F13" s="369" t="s">
        <v>323</v>
      </c>
      <c r="G13" s="369" t="s">
        <v>324</v>
      </c>
      <c r="H13" s="369" t="s">
        <v>325</v>
      </c>
      <c r="I13" s="366" t="s">
        <v>326</v>
      </c>
      <c r="J13" s="369" t="s">
        <v>327</v>
      </c>
      <c r="K13" s="370"/>
      <c r="L13" s="369" t="s">
        <v>328</v>
      </c>
      <c r="M13" s="371" t="s">
        <v>329</v>
      </c>
      <c r="N13" s="366" t="s">
        <v>330</v>
      </c>
      <c r="O13" s="372" t="s">
        <v>331</v>
      </c>
      <c r="P13" s="372" t="s">
        <v>332</v>
      </c>
      <c r="Q13" s="372" t="s">
        <v>333</v>
      </c>
      <c r="R13" s="372" t="s">
        <v>334</v>
      </c>
      <c r="S13" s="369" t="s">
        <v>335</v>
      </c>
      <c r="T13" s="373" t="s">
        <v>336</v>
      </c>
      <c r="U13" s="373" t="s">
        <v>337</v>
      </c>
      <c r="V13" s="373" t="s">
        <v>338</v>
      </c>
      <c r="W13" s="369" t="s">
        <v>339</v>
      </c>
      <c r="X13" s="369" t="s">
        <v>340</v>
      </c>
      <c r="Y13" s="369" t="s">
        <v>173</v>
      </c>
      <c r="Z13" s="373" t="s">
        <v>542</v>
      </c>
      <c r="AA13" s="373" t="s">
        <v>174</v>
      </c>
      <c r="AB13" s="373" t="s">
        <v>175</v>
      </c>
      <c r="AC13" s="373" t="s">
        <v>175</v>
      </c>
      <c r="AD13" s="373" t="s">
        <v>176</v>
      </c>
      <c r="AE13" s="373" t="s">
        <v>177</v>
      </c>
      <c r="AF13" s="373" t="s">
        <v>178</v>
      </c>
      <c r="AG13" s="373" t="s">
        <v>179</v>
      </c>
      <c r="AH13" s="373" t="s">
        <v>180</v>
      </c>
      <c r="AI13" s="373" t="s">
        <v>0</v>
      </c>
      <c r="AJ13" s="374" t="s">
        <v>339</v>
      </c>
      <c r="AK13" s="374" t="s">
        <v>340</v>
      </c>
      <c r="AL13" s="374" t="s">
        <v>339</v>
      </c>
      <c r="AM13" s="374" t="s">
        <v>340</v>
      </c>
      <c r="AN13" s="375" t="s">
        <v>1</v>
      </c>
      <c r="AO13" s="373" t="s">
        <v>2</v>
      </c>
      <c r="AP13" s="373" t="s">
        <v>1</v>
      </c>
      <c r="AQ13" s="373" t="s">
        <v>2</v>
      </c>
      <c r="AR13" s="369" t="s">
        <v>175</v>
      </c>
      <c r="AS13" s="369" t="s">
        <v>430</v>
      </c>
      <c r="AT13" s="369" t="s">
        <v>175</v>
      </c>
      <c r="AU13" s="369" t="s">
        <v>3</v>
      </c>
      <c r="AV13" s="376" t="s">
        <v>271</v>
      </c>
      <c r="AW13" s="376" t="s">
        <v>273</v>
      </c>
      <c r="AX13" s="376" t="s">
        <v>800</v>
      </c>
      <c r="AY13" s="376" t="s">
        <v>637</v>
      </c>
    </row>
    <row r="14" spans="1:51" s="12" customFormat="1" x14ac:dyDescent="0.25">
      <c r="A14" s="28" t="s">
        <v>4</v>
      </c>
      <c r="B14" s="8" t="s">
        <v>5</v>
      </c>
      <c r="C14" s="157">
        <v>8.4027777777777771E-2</v>
      </c>
      <c r="D14" s="29"/>
      <c r="E14" s="8">
        <v>10</v>
      </c>
      <c r="F14" s="8" t="s">
        <v>354</v>
      </c>
      <c r="G14" s="8">
        <v>1190</v>
      </c>
      <c r="H14" s="8">
        <v>1100</v>
      </c>
      <c r="I14" s="10" t="s">
        <v>355</v>
      </c>
      <c r="J14" s="8" t="s">
        <v>356</v>
      </c>
      <c r="K14" s="8">
        <v>4</v>
      </c>
      <c r="L14" s="8">
        <v>120</v>
      </c>
      <c r="M14" s="8">
        <v>5889.9508999999998</v>
      </c>
      <c r="N14" s="10" t="s">
        <v>540</v>
      </c>
      <c r="O14" s="8">
        <v>268.5</v>
      </c>
      <c r="P14" s="8">
        <v>271.8</v>
      </c>
      <c r="Q14" s="12">
        <f>AVERAGE(O14:O16)</f>
        <v>268.5</v>
      </c>
      <c r="R14" s="12">
        <f>AVERAGE(P14:P16)</f>
        <v>271.86666666666667</v>
      </c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</row>
    <row r="15" spans="1:51" x14ac:dyDescent="0.25">
      <c r="A15" s="28" t="s">
        <v>359</v>
      </c>
      <c r="B15" s="144" t="s">
        <v>361</v>
      </c>
      <c r="C15" s="87">
        <v>9.3055555555555558E-2</v>
      </c>
      <c r="D15" s="87"/>
      <c r="E15" s="80">
        <v>30</v>
      </c>
      <c r="F15" s="8" t="s">
        <v>354</v>
      </c>
      <c r="G15" s="80">
        <v>1190</v>
      </c>
      <c r="H15" s="80">
        <v>995</v>
      </c>
      <c r="I15" s="12" t="s">
        <v>360</v>
      </c>
      <c r="J15" s="80" t="s">
        <v>356</v>
      </c>
      <c r="K15" s="80">
        <v>4</v>
      </c>
      <c r="L15" s="8">
        <v>120</v>
      </c>
      <c r="M15" s="133">
        <v>5891.451</v>
      </c>
      <c r="N15" s="154" t="s">
        <v>360</v>
      </c>
      <c r="O15" s="80">
        <v>268.5</v>
      </c>
      <c r="P15" s="80">
        <v>271.8</v>
      </c>
    </row>
    <row r="16" spans="1:51" s="199" customFormat="1" x14ac:dyDescent="0.25">
      <c r="A16" s="194" t="s">
        <v>359</v>
      </c>
      <c r="B16" s="197" t="s">
        <v>362</v>
      </c>
      <c r="C16" s="196">
        <v>9.4444444444444442E-2</v>
      </c>
      <c r="D16" s="197"/>
      <c r="E16" s="197">
        <v>30</v>
      </c>
      <c r="F16" s="195" t="s">
        <v>354</v>
      </c>
      <c r="G16" s="197">
        <v>1070</v>
      </c>
      <c r="H16" s="195">
        <f>H15-120</f>
        <v>875</v>
      </c>
      <c r="I16" s="1" t="s">
        <v>363</v>
      </c>
      <c r="J16" s="197" t="s">
        <v>356</v>
      </c>
      <c r="K16" s="197">
        <v>4</v>
      </c>
      <c r="L16" s="195">
        <v>120</v>
      </c>
      <c r="M16" s="195">
        <v>5891.451</v>
      </c>
      <c r="N16" s="198" t="s">
        <v>363</v>
      </c>
      <c r="O16" s="197">
        <v>268.5</v>
      </c>
      <c r="P16" s="197">
        <v>272</v>
      </c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</row>
    <row r="17" spans="1:49" x14ac:dyDescent="0.25">
      <c r="A17" s="28" t="s">
        <v>181</v>
      </c>
      <c r="B17" s="80" t="s">
        <v>480</v>
      </c>
      <c r="C17" s="87">
        <v>0.10694444444444444</v>
      </c>
      <c r="D17" s="88"/>
      <c r="E17" s="80">
        <v>10</v>
      </c>
      <c r="F17" s="8" t="s">
        <v>24</v>
      </c>
      <c r="G17" s="8">
        <v>870</v>
      </c>
      <c r="H17" s="80">
        <v>780</v>
      </c>
      <c r="I17" s="10" t="s">
        <v>355</v>
      </c>
      <c r="J17" s="40" t="s">
        <v>356</v>
      </c>
      <c r="K17" s="8">
        <v>4</v>
      </c>
      <c r="L17" s="8">
        <v>120</v>
      </c>
      <c r="M17" s="8">
        <v>7698.9647000000004</v>
      </c>
      <c r="N17" s="94" t="s">
        <v>26</v>
      </c>
      <c r="O17" s="80">
        <v>265.10000000000002</v>
      </c>
      <c r="P17" s="80">
        <v>261.60000000000002</v>
      </c>
    </row>
    <row r="18" spans="1:49" ht="30" x14ac:dyDescent="0.25">
      <c r="A18" s="28" t="s">
        <v>359</v>
      </c>
      <c r="B18" s="80" t="s">
        <v>481</v>
      </c>
      <c r="C18" s="87">
        <v>0.11597222222222221</v>
      </c>
      <c r="D18" s="88"/>
      <c r="E18" s="80">
        <v>30</v>
      </c>
      <c r="F18" s="8" t="s">
        <v>25</v>
      </c>
      <c r="G18" s="80">
        <v>880</v>
      </c>
      <c r="H18" s="80">
        <v>865</v>
      </c>
      <c r="I18" s="12" t="s">
        <v>360</v>
      </c>
      <c r="J18" s="80" t="s">
        <v>356</v>
      </c>
      <c r="K18" s="80">
        <v>4</v>
      </c>
      <c r="L18" s="8">
        <v>120</v>
      </c>
      <c r="M18" s="38">
        <v>7647.38</v>
      </c>
      <c r="N18" s="94" t="s">
        <v>482</v>
      </c>
      <c r="O18" s="80">
        <v>265.2</v>
      </c>
      <c r="P18" s="80">
        <v>261.8</v>
      </c>
      <c r="AV18" s="41"/>
      <c r="AW18" s="41"/>
    </row>
    <row r="19" spans="1:49" x14ac:dyDescent="0.25">
      <c r="A19" s="28" t="s">
        <v>291</v>
      </c>
      <c r="B19" s="80" t="s">
        <v>31</v>
      </c>
      <c r="C19" s="87">
        <v>0.14722222222222223</v>
      </c>
      <c r="E19" s="80">
        <v>30</v>
      </c>
      <c r="F19" s="8" t="s">
        <v>24</v>
      </c>
      <c r="G19" s="8">
        <v>870</v>
      </c>
      <c r="H19" s="80">
        <v>780</v>
      </c>
      <c r="I19" s="7" t="s">
        <v>483</v>
      </c>
      <c r="J19" s="80" t="s">
        <v>496</v>
      </c>
      <c r="K19" s="80">
        <v>4</v>
      </c>
      <c r="L19" s="8">
        <v>120</v>
      </c>
      <c r="M19" s="8">
        <v>7698.9647000000004</v>
      </c>
      <c r="S19" s="7" t="s">
        <v>253</v>
      </c>
      <c r="V19" s="7" t="s">
        <v>130</v>
      </c>
      <c r="Z19" s="44">
        <v>137.14798999999999</v>
      </c>
      <c r="AA19" s="44">
        <v>13.01286</v>
      </c>
      <c r="AB19" s="45">
        <v>247.75970000000001</v>
      </c>
      <c r="AC19" s="45">
        <v>52.4572</v>
      </c>
      <c r="AD19" s="46">
        <v>11.515378993700001</v>
      </c>
      <c r="AE19" s="45">
        <v>1.26</v>
      </c>
      <c r="AF19" s="45">
        <v>0.19900000000000001</v>
      </c>
      <c r="AG19" s="45">
        <v>5.37</v>
      </c>
      <c r="AH19" s="45">
        <v>44.125999999999998</v>
      </c>
      <c r="AI19" s="43">
        <v>1864.729</v>
      </c>
      <c r="AJ19" s="45">
        <v>6.9757699999999998</v>
      </c>
      <c r="AK19" s="45">
        <v>4.0722199999999997</v>
      </c>
      <c r="AL19" s="45">
        <v>103.64181000000001</v>
      </c>
      <c r="AM19" s="45">
        <v>-1.38836</v>
      </c>
      <c r="AN19" s="47">
        <v>151126381.80000001</v>
      </c>
      <c r="AO19" s="48">
        <v>1.2837734999999999</v>
      </c>
      <c r="AP19" s="47">
        <v>384362.28719</v>
      </c>
      <c r="AQ19" s="48">
        <v>0.28124339999999998</v>
      </c>
      <c r="AR19" s="45">
        <v>83.108400000000003</v>
      </c>
      <c r="AS19" s="47" t="s">
        <v>608</v>
      </c>
      <c r="AT19" s="45">
        <v>96.747</v>
      </c>
      <c r="AU19" s="46">
        <v>0.32400651835788208</v>
      </c>
      <c r="AV19" s="41"/>
      <c r="AW19" s="41"/>
    </row>
    <row r="20" spans="1:49" x14ac:dyDescent="0.25">
      <c r="A20" s="28" t="s">
        <v>490</v>
      </c>
      <c r="B20" s="80" t="s">
        <v>498</v>
      </c>
      <c r="C20" s="87">
        <v>0.14930555555555555</v>
      </c>
      <c r="E20" s="80">
        <v>300</v>
      </c>
      <c r="F20" s="8" t="s">
        <v>24</v>
      </c>
      <c r="G20" s="8">
        <v>870</v>
      </c>
      <c r="H20" s="80">
        <v>780</v>
      </c>
      <c r="I20" s="7" t="s">
        <v>195</v>
      </c>
      <c r="J20" s="80" t="s">
        <v>496</v>
      </c>
      <c r="K20" s="80">
        <v>4</v>
      </c>
      <c r="L20" s="8">
        <v>120</v>
      </c>
      <c r="M20" s="8">
        <v>7698.9647000000004</v>
      </c>
      <c r="S20" s="7" t="s">
        <v>220</v>
      </c>
      <c r="T20" s="7">
        <v>0</v>
      </c>
      <c r="U20" s="7">
        <v>0</v>
      </c>
      <c r="V20" s="7" t="s">
        <v>926</v>
      </c>
      <c r="W20" s="43">
        <v>95.599235505902769</v>
      </c>
      <c r="X20" s="43">
        <v>-14.716731618863589</v>
      </c>
      <c r="Y20" s="43">
        <v>111.70316633715947</v>
      </c>
      <c r="Z20" s="44">
        <v>137.18432999999999</v>
      </c>
      <c r="AA20" s="44">
        <v>12.99818</v>
      </c>
      <c r="AB20" s="45">
        <v>249.10069999999999</v>
      </c>
      <c r="AC20" s="45">
        <v>51.290500000000002</v>
      </c>
      <c r="AD20" s="46">
        <v>11.6156527821</v>
      </c>
      <c r="AE20" s="45">
        <v>1.28</v>
      </c>
      <c r="AF20" s="45">
        <v>0.20200000000000001</v>
      </c>
      <c r="AG20" s="45">
        <v>5.37</v>
      </c>
      <c r="AH20" s="45">
        <v>44.155999999999999</v>
      </c>
      <c r="AI20" s="43">
        <v>1864.231</v>
      </c>
      <c r="AJ20" s="45">
        <v>6.9591900000000004</v>
      </c>
      <c r="AK20" s="45">
        <v>4.0750400000000004</v>
      </c>
      <c r="AL20" s="45">
        <v>103.59090999999999</v>
      </c>
      <c r="AM20" s="45">
        <v>-1.3884399999999999</v>
      </c>
      <c r="AN20" s="47">
        <v>151126844</v>
      </c>
      <c r="AO20" s="48">
        <v>1.2838311</v>
      </c>
      <c r="AP20" s="47">
        <v>384464.93206999998</v>
      </c>
      <c r="AQ20" s="48">
        <v>0.28892640000000003</v>
      </c>
      <c r="AR20" s="45">
        <v>83.142600000000002</v>
      </c>
      <c r="AS20" s="47" t="s">
        <v>608</v>
      </c>
      <c r="AT20" s="45">
        <v>96.712800000000001</v>
      </c>
      <c r="AU20" s="46">
        <v>0.32401589213943122</v>
      </c>
      <c r="AV20" s="41"/>
      <c r="AW20" s="41"/>
    </row>
    <row r="21" spans="1:49" x14ac:dyDescent="0.25">
      <c r="A21" s="28" t="s">
        <v>490</v>
      </c>
      <c r="B21" s="80" t="s">
        <v>156</v>
      </c>
      <c r="C21" s="87">
        <v>0.15416666666666667</v>
      </c>
      <c r="E21" s="80">
        <v>300</v>
      </c>
      <c r="F21" s="8" t="s">
        <v>24</v>
      </c>
      <c r="G21" s="8">
        <v>870</v>
      </c>
      <c r="H21" s="80">
        <v>780</v>
      </c>
      <c r="I21" s="7" t="s">
        <v>195</v>
      </c>
      <c r="J21" s="80" t="s">
        <v>496</v>
      </c>
      <c r="K21" s="80">
        <v>4</v>
      </c>
      <c r="L21" s="8">
        <v>120</v>
      </c>
      <c r="M21" s="8">
        <v>7698.9647000000004</v>
      </c>
      <c r="N21" s="7" t="s">
        <v>673</v>
      </c>
      <c r="S21" s="7" t="s">
        <v>220</v>
      </c>
      <c r="T21" s="7">
        <v>0</v>
      </c>
      <c r="U21" s="7">
        <v>0</v>
      </c>
      <c r="V21" s="7" t="s">
        <v>926</v>
      </c>
      <c r="W21" s="43">
        <v>95.582903809221776</v>
      </c>
      <c r="X21" s="43">
        <v>-14.718586171837861</v>
      </c>
      <c r="Y21" s="43">
        <v>111.74100268378493</v>
      </c>
      <c r="Z21" s="44">
        <v>137.22712000000001</v>
      </c>
      <c r="AA21" s="44">
        <v>12.98094</v>
      </c>
      <c r="AB21" s="45">
        <v>250.59399999999999</v>
      </c>
      <c r="AC21" s="45">
        <v>49.916899999999998</v>
      </c>
      <c r="AD21" s="46">
        <v>11.7326388686</v>
      </c>
      <c r="AE21" s="45">
        <v>1.306</v>
      </c>
      <c r="AF21" s="45">
        <v>0.20599999999999999</v>
      </c>
      <c r="AG21" s="45">
        <v>5.37</v>
      </c>
      <c r="AH21" s="45">
        <v>44.191000000000003</v>
      </c>
      <c r="AI21" s="43">
        <v>1863.634</v>
      </c>
      <c r="AJ21" s="45">
        <v>6.9402600000000003</v>
      </c>
      <c r="AK21" s="45">
        <v>4.0783100000000001</v>
      </c>
      <c r="AL21" s="45">
        <v>103.53152</v>
      </c>
      <c r="AM21" s="45">
        <v>-1.38853</v>
      </c>
      <c r="AN21" s="47">
        <v>151127383.19999999</v>
      </c>
      <c r="AO21" s="48">
        <v>1.2838974999999999</v>
      </c>
      <c r="AP21" s="47">
        <v>384588.14369</v>
      </c>
      <c r="AQ21" s="48">
        <v>0.29770459999999999</v>
      </c>
      <c r="AR21" s="45">
        <v>83.1828</v>
      </c>
      <c r="AS21" s="47" t="s">
        <v>608</v>
      </c>
      <c r="AT21" s="45">
        <v>96.672499999999999</v>
      </c>
      <c r="AU21" s="46">
        <v>0.3240266980264947</v>
      </c>
      <c r="AV21" s="41"/>
      <c r="AW21" s="41"/>
    </row>
    <row r="22" spans="1:49" x14ac:dyDescent="0.25">
      <c r="A22" s="28" t="s">
        <v>490</v>
      </c>
      <c r="B22" s="80" t="s">
        <v>158</v>
      </c>
      <c r="C22" s="87">
        <v>0.16041666666666668</v>
      </c>
      <c r="E22" s="80">
        <v>300</v>
      </c>
      <c r="F22" s="8" t="s">
        <v>24</v>
      </c>
      <c r="G22" s="8">
        <v>870</v>
      </c>
      <c r="H22" s="80">
        <v>780</v>
      </c>
      <c r="I22" s="154" t="s">
        <v>744</v>
      </c>
      <c r="J22" s="80" t="s">
        <v>496</v>
      </c>
      <c r="K22" s="80">
        <v>4</v>
      </c>
      <c r="L22" s="8">
        <v>120</v>
      </c>
      <c r="M22" s="8">
        <v>7698.9647000000004</v>
      </c>
      <c r="S22" s="7" t="s">
        <v>220</v>
      </c>
      <c r="T22" s="7">
        <v>0</v>
      </c>
      <c r="U22" s="7">
        <v>0</v>
      </c>
      <c r="V22" s="7" t="s">
        <v>129</v>
      </c>
      <c r="W22" s="43">
        <v>95.541705054318086</v>
      </c>
      <c r="X22" s="43">
        <v>-14.820643460057211</v>
      </c>
      <c r="Y22" s="43">
        <v>167.74785330610234</v>
      </c>
      <c r="Z22" s="44">
        <v>137.28281000000001</v>
      </c>
      <c r="AA22" s="44">
        <v>12.958589999999999</v>
      </c>
      <c r="AB22" s="45">
        <v>252.4127</v>
      </c>
      <c r="AC22" s="45">
        <v>48.133699999999997</v>
      </c>
      <c r="AD22" s="46">
        <v>11.883049551199999</v>
      </c>
      <c r="AE22" s="45">
        <v>1.341</v>
      </c>
      <c r="AF22" s="45">
        <v>0.21199999999999999</v>
      </c>
      <c r="AG22" s="45">
        <v>5.37</v>
      </c>
      <c r="AH22" s="45">
        <v>44.235999999999997</v>
      </c>
      <c r="AI22" s="43">
        <v>1862.84</v>
      </c>
      <c r="AJ22" s="45">
        <v>6.9166100000000004</v>
      </c>
      <c r="AK22" s="45">
        <v>4.0824699999999998</v>
      </c>
      <c r="AL22" s="45">
        <v>103.45517</v>
      </c>
      <c r="AM22" s="45">
        <v>-1.3886400000000001</v>
      </c>
      <c r="AN22" s="47">
        <v>151128076.5</v>
      </c>
      <c r="AO22" s="48">
        <v>1.2839814000000001</v>
      </c>
      <c r="AP22" s="47">
        <v>384751.90077000001</v>
      </c>
      <c r="AQ22" s="48">
        <v>0.3086856</v>
      </c>
      <c r="AR22" s="45">
        <v>83.235200000000006</v>
      </c>
      <c r="AS22" s="47" t="s">
        <v>608</v>
      </c>
      <c r="AT22" s="45">
        <v>96.62</v>
      </c>
      <c r="AU22" s="46">
        <v>0.32404035185066088</v>
      </c>
      <c r="AV22" s="41"/>
      <c r="AW22" s="41"/>
    </row>
    <row r="23" spans="1:49" x14ac:dyDescent="0.25">
      <c r="A23" s="28" t="s">
        <v>490</v>
      </c>
      <c r="B23" s="80" t="s">
        <v>160</v>
      </c>
      <c r="C23" s="87">
        <v>0.16527777777777777</v>
      </c>
      <c r="E23" s="80">
        <v>300</v>
      </c>
      <c r="F23" s="8" t="s">
        <v>24</v>
      </c>
      <c r="G23" s="8">
        <v>870</v>
      </c>
      <c r="H23" s="80">
        <v>780</v>
      </c>
      <c r="I23" s="154" t="s">
        <v>703</v>
      </c>
      <c r="J23" s="80" t="s">
        <v>496</v>
      </c>
      <c r="K23" s="80">
        <v>4</v>
      </c>
      <c r="L23" s="8">
        <v>120</v>
      </c>
      <c r="M23" s="8">
        <v>7698.9647000000004</v>
      </c>
      <c r="S23" s="7" t="s">
        <v>220</v>
      </c>
      <c r="T23" s="7">
        <v>0</v>
      </c>
      <c r="U23" s="7">
        <v>0</v>
      </c>
      <c r="V23" s="7" t="s">
        <v>927</v>
      </c>
      <c r="W23" s="43">
        <v>95.464336864457579</v>
      </c>
      <c r="X23" s="43">
        <v>-15.165803702529628</v>
      </c>
      <c r="Y23" s="43">
        <v>384.70429432797323</v>
      </c>
      <c r="Z23" s="44">
        <v>137.32037</v>
      </c>
      <c r="AA23" s="44">
        <v>12.943569999999999</v>
      </c>
      <c r="AB23" s="45">
        <v>253.56809999999999</v>
      </c>
      <c r="AC23" s="45">
        <v>46.935499999999998</v>
      </c>
      <c r="AD23" s="46">
        <v>11.9833233395</v>
      </c>
      <c r="AE23" s="45">
        <v>1.367</v>
      </c>
      <c r="AF23" s="45">
        <v>0.216</v>
      </c>
      <c r="AG23" s="45">
        <v>5.37</v>
      </c>
      <c r="AH23" s="45">
        <v>44.267000000000003</v>
      </c>
      <c r="AI23" s="43">
        <v>1862.296</v>
      </c>
      <c r="AJ23" s="45">
        <v>6.9012799999999999</v>
      </c>
      <c r="AK23" s="45">
        <v>4.08521</v>
      </c>
      <c r="AL23" s="45">
        <v>103.40427</v>
      </c>
      <c r="AM23" s="45">
        <v>-1.38872</v>
      </c>
      <c r="AN23" s="47">
        <v>151128538.80000001</v>
      </c>
      <c r="AO23" s="48">
        <v>1.2840366000000001</v>
      </c>
      <c r="AP23" s="47">
        <v>384864.32545</v>
      </c>
      <c r="AQ23" s="48">
        <v>0.31580819999999998</v>
      </c>
      <c r="AR23" s="45">
        <v>83.270600000000002</v>
      </c>
      <c r="AS23" s="47" t="s">
        <v>608</v>
      </c>
      <c r="AT23" s="45">
        <v>96.584599999999995</v>
      </c>
      <c r="AU23" s="46">
        <v>0.32404933505797873</v>
      </c>
      <c r="AV23" s="49"/>
      <c r="AW23" s="49"/>
    </row>
    <row r="24" spans="1:49" x14ac:dyDescent="0.25">
      <c r="A24" s="28" t="s">
        <v>492</v>
      </c>
      <c r="B24" s="80" t="s">
        <v>163</v>
      </c>
      <c r="C24" s="87">
        <v>0.17083333333333331</v>
      </c>
      <c r="E24" s="80">
        <v>300</v>
      </c>
      <c r="F24" s="8" t="s">
        <v>24</v>
      </c>
      <c r="G24" s="8">
        <v>870</v>
      </c>
      <c r="H24" s="80">
        <v>780</v>
      </c>
      <c r="I24" s="7" t="s">
        <v>195</v>
      </c>
      <c r="J24" s="80" t="s">
        <v>496</v>
      </c>
      <c r="K24" s="80">
        <v>4</v>
      </c>
      <c r="L24" s="8">
        <v>120</v>
      </c>
      <c r="M24" s="8">
        <v>7698.9647000000004</v>
      </c>
      <c r="S24" s="7" t="s">
        <v>241</v>
      </c>
      <c r="T24" s="7">
        <v>0</v>
      </c>
      <c r="U24" s="7">
        <v>0</v>
      </c>
      <c r="V24" s="7" t="s">
        <v>926</v>
      </c>
      <c r="W24" s="43">
        <v>97.818916182595075</v>
      </c>
      <c r="X24" s="43">
        <v>16.691688028847828</v>
      </c>
      <c r="Y24" s="43">
        <v>111.87425967347917</v>
      </c>
      <c r="Z24" s="44">
        <v>137.37737000000001</v>
      </c>
      <c r="AA24" s="44">
        <v>12.92088</v>
      </c>
      <c r="AB24" s="45">
        <v>255.2251</v>
      </c>
      <c r="AC24" s="45">
        <v>45.125999999999998</v>
      </c>
      <c r="AD24" s="46">
        <v>12.133734022100001</v>
      </c>
      <c r="AE24" s="45">
        <v>1.409</v>
      </c>
      <c r="AF24" s="45">
        <v>0.223</v>
      </c>
      <c r="AG24" s="45">
        <v>5.37</v>
      </c>
      <c r="AH24" s="45">
        <v>44.314</v>
      </c>
      <c r="AI24" s="43">
        <v>1861.4580000000001</v>
      </c>
      <c r="AJ24" s="45">
        <v>6.8789600000000002</v>
      </c>
      <c r="AK24" s="45">
        <v>4.0892600000000003</v>
      </c>
      <c r="AL24" s="45">
        <v>103.32791</v>
      </c>
      <c r="AM24" s="45">
        <v>-1.3888400000000001</v>
      </c>
      <c r="AN24" s="47">
        <v>151129232.19999999</v>
      </c>
      <c r="AO24" s="48">
        <v>1.2841179</v>
      </c>
      <c r="AP24" s="47">
        <v>385037.69698000001</v>
      </c>
      <c r="AQ24" s="48">
        <v>0.32618330000000001</v>
      </c>
      <c r="AR24" s="45">
        <v>83.324299999999994</v>
      </c>
      <c r="AS24" s="47" t="s">
        <v>608</v>
      </c>
      <c r="AT24" s="45">
        <v>96.530799999999999</v>
      </c>
      <c r="AU24" s="46">
        <v>0.32406256576006104</v>
      </c>
      <c r="AV24" s="49"/>
      <c r="AW24" s="49"/>
    </row>
    <row r="25" spans="1:49" x14ac:dyDescent="0.25">
      <c r="A25" s="28" t="s">
        <v>492</v>
      </c>
      <c r="B25" s="80" t="s">
        <v>166</v>
      </c>
      <c r="C25" s="87">
        <v>0.17569444444444446</v>
      </c>
      <c r="E25" s="80">
        <v>300</v>
      </c>
      <c r="F25" s="8" t="s">
        <v>24</v>
      </c>
      <c r="G25" s="8">
        <v>870</v>
      </c>
      <c r="H25" s="80">
        <v>780</v>
      </c>
      <c r="I25" s="154" t="s">
        <v>744</v>
      </c>
      <c r="J25" s="80" t="s">
        <v>496</v>
      </c>
      <c r="K25" s="80">
        <v>4</v>
      </c>
      <c r="L25" s="8">
        <v>120</v>
      </c>
      <c r="M25" s="8">
        <v>7698.9647000000004</v>
      </c>
      <c r="S25" s="7" t="s">
        <v>241</v>
      </c>
      <c r="T25" s="7">
        <v>0</v>
      </c>
      <c r="U25" s="7">
        <v>0</v>
      </c>
      <c r="V25" s="7" t="s">
        <v>129</v>
      </c>
      <c r="W25" s="43">
        <v>97.706707424327249</v>
      </c>
      <c r="X25" s="43">
        <v>15.517151460257113</v>
      </c>
      <c r="Y25" s="43">
        <v>167.92917218051184</v>
      </c>
      <c r="Z25" s="44">
        <v>137.42228</v>
      </c>
      <c r="AA25" s="44">
        <v>12.9031</v>
      </c>
      <c r="AB25" s="45">
        <v>256.45690000000002</v>
      </c>
      <c r="AC25" s="45">
        <v>43.709699999999998</v>
      </c>
      <c r="AD25" s="46">
        <v>12.250720108499999</v>
      </c>
      <c r="AE25" s="45">
        <v>1.4450000000000001</v>
      </c>
      <c r="AF25" s="45">
        <v>0.22900000000000001</v>
      </c>
      <c r="AG25" s="45">
        <v>5.36</v>
      </c>
      <c r="AH25" s="45">
        <v>44.35</v>
      </c>
      <c r="AI25" s="43">
        <v>1860.788</v>
      </c>
      <c r="AJ25" s="45">
        <v>6.8621699999999999</v>
      </c>
      <c r="AK25" s="45">
        <v>4.0923400000000001</v>
      </c>
      <c r="AL25" s="45">
        <v>103.26853</v>
      </c>
      <c r="AM25" s="45">
        <v>-1.38893</v>
      </c>
      <c r="AN25" s="47">
        <v>151129771.5</v>
      </c>
      <c r="AO25" s="48">
        <v>1.2841800999999999</v>
      </c>
      <c r="AP25" s="47">
        <v>385176.35475</v>
      </c>
      <c r="AQ25" s="48">
        <v>0.33398820000000001</v>
      </c>
      <c r="AR25" s="45">
        <v>83.366699999999994</v>
      </c>
      <c r="AS25" s="47" t="s">
        <v>608</v>
      </c>
      <c r="AT25" s="45">
        <v>96.488299999999995</v>
      </c>
      <c r="AU25" s="46">
        <v>0.32407268814221996</v>
      </c>
      <c r="AV25" s="49"/>
      <c r="AW25" s="49"/>
    </row>
    <row r="26" spans="1:49" x14ac:dyDescent="0.25">
      <c r="A26" s="28" t="s">
        <v>492</v>
      </c>
      <c r="B26" s="80" t="s">
        <v>167</v>
      </c>
      <c r="C26" s="87">
        <v>0.18055555555555555</v>
      </c>
      <c r="E26" s="80">
        <v>300</v>
      </c>
      <c r="F26" s="8" t="s">
        <v>24</v>
      </c>
      <c r="G26" s="8">
        <v>870</v>
      </c>
      <c r="H26" s="80">
        <v>780</v>
      </c>
      <c r="I26" s="154" t="s">
        <v>703</v>
      </c>
      <c r="J26" s="80" t="s">
        <v>496</v>
      </c>
      <c r="K26" s="80">
        <v>4</v>
      </c>
      <c r="L26" s="8">
        <v>120</v>
      </c>
      <c r="M26" s="8">
        <v>7698.9647000000004</v>
      </c>
      <c r="S26" s="7" t="s">
        <v>241</v>
      </c>
      <c r="T26" s="7">
        <v>0</v>
      </c>
      <c r="U26" s="7">
        <v>0</v>
      </c>
      <c r="V26" s="7" t="s">
        <v>927</v>
      </c>
      <c r="W26" s="43">
        <v>97.37264047327433</v>
      </c>
      <c r="X26" s="43">
        <v>11.674117813823774</v>
      </c>
      <c r="Y26" s="43">
        <v>385.15525291110703</v>
      </c>
      <c r="Z26" s="44">
        <v>137.46771000000001</v>
      </c>
      <c r="AA26" s="44">
        <v>12.885210000000001</v>
      </c>
      <c r="AB26" s="45">
        <v>257.64400000000001</v>
      </c>
      <c r="AC26" s="45">
        <v>42.286799999999999</v>
      </c>
      <c r="AD26" s="46">
        <v>12.3677061949</v>
      </c>
      <c r="AE26" s="45">
        <v>1.484</v>
      </c>
      <c r="AF26" s="45">
        <v>0.23499999999999999</v>
      </c>
      <c r="AG26" s="45">
        <v>5.36</v>
      </c>
      <c r="AH26" s="45">
        <v>44.387999999999998</v>
      </c>
      <c r="AI26" s="43">
        <v>1860.1020000000001</v>
      </c>
      <c r="AJ26" s="45">
        <v>6.8459099999999999</v>
      </c>
      <c r="AK26" s="45">
        <v>4.0953600000000003</v>
      </c>
      <c r="AL26" s="45">
        <v>103.20914</v>
      </c>
      <c r="AM26" s="45">
        <v>-1.3890199999999999</v>
      </c>
      <c r="AN26" s="47">
        <v>151130310.90000001</v>
      </c>
      <c r="AO26" s="48">
        <v>1.2842414</v>
      </c>
      <c r="AP26" s="47">
        <v>385318.24089999998</v>
      </c>
      <c r="AQ26" s="48">
        <v>0.34155390000000002</v>
      </c>
      <c r="AR26" s="45">
        <v>83.409599999999998</v>
      </c>
      <c r="AS26" s="47" t="s">
        <v>608</v>
      </c>
      <c r="AT26" s="45">
        <v>96.445400000000006</v>
      </c>
      <c r="AU26" s="46">
        <v>0.32408266405904218</v>
      </c>
      <c r="AV26" s="49"/>
      <c r="AW26" s="49"/>
    </row>
    <row r="27" spans="1:49" x14ac:dyDescent="0.25">
      <c r="A27" s="28" t="s">
        <v>503</v>
      </c>
      <c r="B27" s="80" t="s">
        <v>170</v>
      </c>
      <c r="C27" s="87">
        <v>0.19027777777777777</v>
      </c>
      <c r="E27" s="80">
        <v>300</v>
      </c>
      <c r="F27" s="8" t="s">
        <v>24</v>
      </c>
      <c r="G27" s="8">
        <v>870</v>
      </c>
      <c r="H27" s="80">
        <v>780</v>
      </c>
      <c r="I27" s="7" t="s">
        <v>195</v>
      </c>
      <c r="J27" s="80" t="s">
        <v>496</v>
      </c>
      <c r="K27" s="80">
        <v>4</v>
      </c>
      <c r="L27" s="8">
        <v>120</v>
      </c>
      <c r="M27" s="8">
        <v>7698.9647000000004</v>
      </c>
      <c r="S27" s="7" t="s">
        <v>797</v>
      </c>
      <c r="T27" s="7">
        <v>0</v>
      </c>
      <c r="U27" s="7">
        <v>0</v>
      </c>
      <c r="V27" s="7" t="s">
        <v>926</v>
      </c>
      <c r="W27" s="43">
        <v>94.146512163121571</v>
      </c>
      <c r="X27" s="43">
        <v>-29.758446497134749</v>
      </c>
      <c r="Y27" s="43">
        <v>112.04001047280622</v>
      </c>
      <c r="Z27" s="44">
        <v>137.56019000000001</v>
      </c>
      <c r="AA27" s="44">
        <v>12.84911</v>
      </c>
      <c r="AB27" s="45">
        <v>259.9006</v>
      </c>
      <c r="AC27" s="45">
        <v>39.424300000000002</v>
      </c>
      <c r="AD27" s="46">
        <v>12.6016783676</v>
      </c>
      <c r="AE27" s="45">
        <v>1.5720000000000001</v>
      </c>
      <c r="AF27" s="45">
        <v>0.249</v>
      </c>
      <c r="AG27" s="45">
        <v>5.36</v>
      </c>
      <c r="AH27" s="45">
        <v>44.463999999999999</v>
      </c>
      <c r="AI27" s="43">
        <v>1858.6890000000001</v>
      </c>
      <c r="AJ27" s="45">
        <v>6.8150000000000004</v>
      </c>
      <c r="AK27" s="45">
        <v>4.1011600000000001</v>
      </c>
      <c r="AL27" s="45">
        <v>103.09036999999999</v>
      </c>
      <c r="AM27" s="45">
        <v>-1.3892</v>
      </c>
      <c r="AN27" s="47">
        <v>151131389.69999999</v>
      </c>
      <c r="AO27" s="48">
        <v>1.2843612</v>
      </c>
      <c r="AP27" s="47">
        <v>385611.28818999999</v>
      </c>
      <c r="AQ27" s="48">
        <v>0.35594170000000003</v>
      </c>
      <c r="AR27" s="45">
        <v>83.497</v>
      </c>
      <c r="AS27" s="47" t="s">
        <v>608</v>
      </c>
      <c r="AT27" s="45">
        <v>96.357900000000001</v>
      </c>
      <c r="AU27" s="46">
        <v>0.32410216022275012</v>
      </c>
      <c r="AV27" s="50"/>
      <c r="AW27" s="50"/>
    </row>
    <row r="28" spans="1:49" x14ac:dyDescent="0.25">
      <c r="A28" s="28" t="s">
        <v>503</v>
      </c>
      <c r="B28" s="80" t="s">
        <v>60</v>
      </c>
      <c r="C28" s="87">
        <v>0.19444444444444445</v>
      </c>
      <c r="E28" s="80">
        <v>300</v>
      </c>
      <c r="F28" s="8" t="s">
        <v>24</v>
      </c>
      <c r="G28" s="8">
        <v>870</v>
      </c>
      <c r="H28" s="80">
        <v>780</v>
      </c>
      <c r="I28" s="154" t="s">
        <v>744</v>
      </c>
      <c r="J28" s="80" t="s">
        <v>496</v>
      </c>
      <c r="K28" s="80">
        <v>4</v>
      </c>
      <c r="L28" s="8">
        <v>120</v>
      </c>
      <c r="M28" s="8">
        <v>7698.9647000000004</v>
      </c>
      <c r="S28" s="7" t="s">
        <v>797</v>
      </c>
      <c r="T28" s="7">
        <v>0</v>
      </c>
      <c r="U28" s="7">
        <v>0</v>
      </c>
      <c r="V28" s="7" t="s">
        <v>129</v>
      </c>
      <c r="W28" s="43">
        <v>94.158025640538682</v>
      </c>
      <c r="X28" s="43">
        <v>-29.415654116378217</v>
      </c>
      <c r="Y28" s="43">
        <v>168.1826002075145</v>
      </c>
      <c r="Z28" s="44">
        <v>137.60050000000001</v>
      </c>
      <c r="AA28" s="44">
        <v>12.83351</v>
      </c>
      <c r="AB28" s="45">
        <v>260.8254</v>
      </c>
      <c r="AC28" s="45">
        <v>38.191800000000001</v>
      </c>
      <c r="AD28" s="46">
        <v>12.701952155900001</v>
      </c>
      <c r="AE28" s="45">
        <v>1.6140000000000001</v>
      </c>
      <c r="AF28" s="45">
        <v>0.255</v>
      </c>
      <c r="AG28" s="45">
        <v>5.36</v>
      </c>
      <c r="AH28" s="45">
        <v>44.497</v>
      </c>
      <c r="AI28" s="43">
        <v>1858.066</v>
      </c>
      <c r="AJ28" s="45">
        <v>6.8024300000000002</v>
      </c>
      <c r="AK28" s="45">
        <v>4.1035300000000001</v>
      </c>
      <c r="AL28" s="45">
        <v>103.03946999999999</v>
      </c>
      <c r="AM28" s="45">
        <v>-1.3892800000000001</v>
      </c>
      <c r="AN28" s="47">
        <v>151131852.09999999</v>
      </c>
      <c r="AO28" s="48">
        <v>1.2844112999999999</v>
      </c>
      <c r="AP28" s="47">
        <v>385740.49901000003</v>
      </c>
      <c r="AQ28" s="48">
        <v>0.36179440000000002</v>
      </c>
      <c r="AR28" s="45">
        <v>83.5351</v>
      </c>
      <c r="AS28" s="47" t="s">
        <v>608</v>
      </c>
      <c r="AT28" s="45">
        <v>96.319699999999997</v>
      </c>
      <c r="AU28" s="46">
        <v>0.32411031345982672</v>
      </c>
    </row>
    <row r="29" spans="1:49" x14ac:dyDescent="0.25">
      <c r="A29" s="28" t="s">
        <v>503</v>
      </c>
      <c r="B29" s="80" t="s">
        <v>523</v>
      </c>
      <c r="C29" s="87">
        <v>0.19999999999999998</v>
      </c>
      <c r="E29" s="80">
        <v>300</v>
      </c>
      <c r="F29" s="8" t="s">
        <v>24</v>
      </c>
      <c r="G29" s="8">
        <v>870</v>
      </c>
      <c r="H29" s="80">
        <v>780</v>
      </c>
      <c r="I29" s="154" t="s">
        <v>703</v>
      </c>
      <c r="J29" s="80" t="s">
        <v>496</v>
      </c>
      <c r="K29" s="80">
        <v>4</v>
      </c>
      <c r="L29" s="8">
        <v>120</v>
      </c>
      <c r="M29" s="8">
        <v>7698.9647000000004</v>
      </c>
      <c r="S29" s="7" t="s">
        <v>797</v>
      </c>
      <c r="T29" s="7">
        <v>0</v>
      </c>
      <c r="U29" s="7">
        <v>0</v>
      </c>
      <c r="V29" s="7" t="s">
        <v>927</v>
      </c>
      <c r="W29" s="43">
        <v>94.216735771554951</v>
      </c>
      <c r="X29" s="43">
        <v>-28.264152650704027</v>
      </c>
      <c r="Y29" s="43">
        <v>385.75310405851519</v>
      </c>
      <c r="Z29" s="44">
        <v>137.6549</v>
      </c>
      <c r="AA29" s="44">
        <v>12.812609999999999</v>
      </c>
      <c r="AB29" s="45">
        <v>262.02409999999998</v>
      </c>
      <c r="AC29" s="45">
        <v>36.544199999999996</v>
      </c>
      <c r="AD29" s="46">
        <v>12.8356505402</v>
      </c>
      <c r="AE29" s="45">
        <v>1.675</v>
      </c>
      <c r="AF29" s="45">
        <v>0.26500000000000001</v>
      </c>
      <c r="AG29" s="45">
        <v>5.36</v>
      </c>
      <c r="AH29" s="45">
        <v>44.540999999999997</v>
      </c>
      <c r="AI29" s="43">
        <v>1857.221</v>
      </c>
      <c r="AJ29" s="45">
        <v>6.7862999999999998</v>
      </c>
      <c r="AK29" s="45">
        <v>4.1065899999999997</v>
      </c>
      <c r="AL29" s="45">
        <v>102.9716</v>
      </c>
      <c r="AM29" s="45">
        <v>-1.3893800000000001</v>
      </c>
      <c r="AN29" s="47">
        <v>151132468.59999999</v>
      </c>
      <c r="AO29" s="48">
        <v>1.2844772</v>
      </c>
      <c r="AP29" s="47">
        <v>385915.99180000002</v>
      </c>
      <c r="AQ29" s="48">
        <v>0.36929630000000002</v>
      </c>
      <c r="AR29" s="45">
        <v>83.586600000000004</v>
      </c>
      <c r="AS29" s="47" t="s">
        <v>608</v>
      </c>
      <c r="AT29" s="45">
        <v>96.268100000000004</v>
      </c>
      <c r="AU29" s="46">
        <v>0.32412103797725872</v>
      </c>
    </row>
    <row r="30" spans="1:49" ht="30" x14ac:dyDescent="0.25">
      <c r="A30" s="28" t="s">
        <v>359</v>
      </c>
      <c r="B30" s="80" t="s">
        <v>150</v>
      </c>
      <c r="C30" s="87">
        <v>0.20486111111111113</v>
      </c>
      <c r="D30" s="88"/>
      <c r="E30" s="80">
        <v>30</v>
      </c>
      <c r="F30" s="8" t="s">
        <v>25</v>
      </c>
      <c r="G30" s="80">
        <v>880</v>
      </c>
      <c r="H30" s="80">
        <v>865</v>
      </c>
      <c r="I30" s="12" t="s">
        <v>360</v>
      </c>
      <c r="J30" s="80" t="s">
        <v>356</v>
      </c>
      <c r="K30" s="80">
        <v>4</v>
      </c>
      <c r="L30" s="8">
        <v>120</v>
      </c>
      <c r="M30" s="38">
        <v>7647.38</v>
      </c>
      <c r="N30" s="94" t="s">
        <v>676</v>
      </c>
      <c r="O30" s="80">
        <v>265.2</v>
      </c>
      <c r="P30" s="80">
        <v>261.8</v>
      </c>
    </row>
    <row r="31" spans="1:49" x14ac:dyDescent="0.25">
      <c r="A31" s="28" t="s">
        <v>359</v>
      </c>
      <c r="B31" s="144" t="s">
        <v>675</v>
      </c>
      <c r="C31" s="87">
        <v>0.20625000000000002</v>
      </c>
      <c r="D31" s="87"/>
      <c r="E31" s="80">
        <v>30</v>
      </c>
      <c r="F31" s="8" t="s">
        <v>354</v>
      </c>
      <c r="G31" s="80">
        <v>1190</v>
      </c>
      <c r="H31" s="80">
        <v>995</v>
      </c>
      <c r="I31" s="12" t="s">
        <v>360</v>
      </c>
      <c r="J31" s="80" t="s">
        <v>356</v>
      </c>
      <c r="K31" s="80">
        <v>4</v>
      </c>
      <c r="L31" s="8">
        <v>120</v>
      </c>
      <c r="M31" s="133">
        <v>5891.451</v>
      </c>
      <c r="N31" s="154" t="s">
        <v>357</v>
      </c>
      <c r="O31" s="80">
        <v>268.10000000000002</v>
      </c>
      <c r="P31" s="80">
        <v>267.7</v>
      </c>
    </row>
    <row r="32" spans="1:49" s="123" customFormat="1" x14ac:dyDescent="0.25">
      <c r="A32" s="161" t="s">
        <v>490</v>
      </c>
      <c r="B32" s="121" t="s">
        <v>532</v>
      </c>
      <c r="C32" s="120">
        <v>0.21388888888888891</v>
      </c>
      <c r="D32" s="121"/>
      <c r="E32" s="121">
        <v>300</v>
      </c>
      <c r="F32" s="122" t="s">
        <v>354</v>
      </c>
      <c r="G32" s="122">
        <v>1190</v>
      </c>
      <c r="H32" s="122">
        <v>1100</v>
      </c>
      <c r="I32" s="123" t="s">
        <v>195</v>
      </c>
      <c r="J32" s="121" t="s">
        <v>496</v>
      </c>
      <c r="K32" s="121">
        <v>4</v>
      </c>
      <c r="L32" s="122">
        <v>120</v>
      </c>
      <c r="M32" s="8">
        <v>5889.9508999999998</v>
      </c>
      <c r="Q32" s="123">
        <f>AVERAGE(O31:O44)</f>
        <v>268.125</v>
      </c>
      <c r="R32" s="123">
        <f>AVERAGE(P31:P44)</f>
        <v>267.77499999999998</v>
      </c>
      <c r="S32" s="7" t="s">
        <v>220</v>
      </c>
      <c r="T32" s="7">
        <v>0</v>
      </c>
      <c r="U32" s="7">
        <v>0</v>
      </c>
      <c r="V32" s="7" t="s">
        <v>926</v>
      </c>
      <c r="W32" s="43">
        <v>95.381286144667456</v>
      </c>
      <c r="X32" s="43">
        <v>-14.731932685566337</v>
      </c>
      <c r="Y32" s="43">
        <v>112.25979572551705</v>
      </c>
      <c r="Z32" s="44">
        <v>137.79428999999999</v>
      </c>
      <c r="AA32" s="44">
        <v>12.75986</v>
      </c>
      <c r="AB32" s="45">
        <v>264.87389999999999</v>
      </c>
      <c r="AC32" s="45">
        <v>32.409300000000002</v>
      </c>
      <c r="AD32" s="46">
        <v>13.169896501</v>
      </c>
      <c r="AE32" s="45">
        <v>1.86</v>
      </c>
      <c r="AF32" s="45">
        <v>0.29399999999999998</v>
      </c>
      <c r="AG32" s="45">
        <v>5.36</v>
      </c>
      <c r="AH32" s="45">
        <v>44.655999999999999</v>
      </c>
      <c r="AI32" s="43">
        <v>1855.04</v>
      </c>
      <c r="AJ32" s="45">
        <v>6.74932</v>
      </c>
      <c r="AK32" s="45">
        <v>4.1135700000000002</v>
      </c>
      <c r="AL32" s="45">
        <v>102.80193</v>
      </c>
      <c r="AM32" s="45">
        <v>-1.38964</v>
      </c>
      <c r="AN32" s="47">
        <v>151134010.09999999</v>
      </c>
      <c r="AO32" s="48">
        <v>1.2846363000000001</v>
      </c>
      <c r="AP32" s="47">
        <v>386369.73502999998</v>
      </c>
      <c r="AQ32" s="48">
        <v>0.38649119999999998</v>
      </c>
      <c r="AR32" s="45">
        <v>83.718599999999995</v>
      </c>
      <c r="AS32" s="47" t="s">
        <v>608</v>
      </c>
      <c r="AT32" s="45">
        <v>96.135900000000007</v>
      </c>
      <c r="AU32" s="46">
        <v>6.1287403939265461E-2</v>
      </c>
      <c r="AV32" s="7"/>
      <c r="AW32" s="7" t="s">
        <v>799</v>
      </c>
    </row>
    <row r="33" spans="1:49" s="123" customFormat="1" x14ac:dyDescent="0.25">
      <c r="A33" s="161" t="s">
        <v>490</v>
      </c>
      <c r="B33" s="121" t="s">
        <v>534</v>
      </c>
      <c r="C33" s="120">
        <v>0.21875</v>
      </c>
      <c r="D33" s="121"/>
      <c r="E33" s="121">
        <v>300</v>
      </c>
      <c r="F33" s="122" t="s">
        <v>354</v>
      </c>
      <c r="G33" s="122">
        <v>1190</v>
      </c>
      <c r="H33" s="122">
        <v>1100</v>
      </c>
      <c r="I33" s="200" t="s">
        <v>744</v>
      </c>
      <c r="J33" s="121" t="s">
        <v>496</v>
      </c>
      <c r="K33" s="121">
        <v>4</v>
      </c>
      <c r="L33" s="122">
        <v>120</v>
      </c>
      <c r="M33" s="8">
        <v>5889.9508999999998</v>
      </c>
      <c r="S33" s="7" t="s">
        <v>220</v>
      </c>
      <c r="T33" s="7">
        <v>0</v>
      </c>
      <c r="U33" s="7">
        <v>0</v>
      </c>
      <c r="V33" s="7" t="s">
        <v>129</v>
      </c>
      <c r="W33" s="43">
        <v>95.350652750451047</v>
      </c>
      <c r="X33" s="43">
        <v>-14.841074331856788</v>
      </c>
      <c r="Y33" s="43">
        <v>168.52727516334789</v>
      </c>
      <c r="Z33" s="44">
        <v>137.84424999999999</v>
      </c>
      <c r="AA33" s="44">
        <v>12.741250000000001</v>
      </c>
      <c r="AB33" s="45">
        <v>265.82960000000003</v>
      </c>
      <c r="AC33" s="45">
        <v>30.958300000000001</v>
      </c>
      <c r="AD33" s="46">
        <v>13.286882587299999</v>
      </c>
      <c r="AE33" s="45">
        <v>1.9370000000000001</v>
      </c>
      <c r="AF33" s="45">
        <v>0.30599999999999999</v>
      </c>
      <c r="AG33" s="45">
        <v>5.36</v>
      </c>
      <c r="AH33" s="45">
        <v>44.697000000000003</v>
      </c>
      <c r="AI33" s="43">
        <v>1854.2550000000001</v>
      </c>
      <c r="AJ33" s="45">
        <v>6.73752</v>
      </c>
      <c r="AK33" s="45">
        <v>4.11578</v>
      </c>
      <c r="AL33" s="45">
        <v>102.74254999999999</v>
      </c>
      <c r="AM33" s="45">
        <v>-1.3897299999999999</v>
      </c>
      <c r="AN33" s="47">
        <v>151134549.59999999</v>
      </c>
      <c r="AO33" s="48">
        <v>1.2846903000000001</v>
      </c>
      <c r="AP33" s="47">
        <v>386533.23707999999</v>
      </c>
      <c r="AQ33" s="48">
        <v>0.39196629999999999</v>
      </c>
      <c r="AR33" s="45">
        <v>83.765900000000002</v>
      </c>
      <c r="AS33" s="47" t="s">
        <v>608</v>
      </c>
      <c r="AT33" s="45">
        <v>96.088499999999996</v>
      </c>
      <c r="AU33" s="46">
        <v>6.1288085962551815E-2</v>
      </c>
      <c r="AV33" s="7"/>
      <c r="AW33" s="7" t="s">
        <v>799</v>
      </c>
    </row>
    <row r="34" spans="1:49" s="123" customFormat="1" x14ac:dyDescent="0.25">
      <c r="A34" s="161" t="s">
        <v>490</v>
      </c>
      <c r="B34" s="121" t="s">
        <v>537</v>
      </c>
      <c r="C34" s="120">
        <v>0.22361111111111109</v>
      </c>
      <c r="D34" s="121"/>
      <c r="E34" s="121">
        <v>300</v>
      </c>
      <c r="F34" s="122" t="s">
        <v>354</v>
      </c>
      <c r="G34" s="122">
        <v>1190</v>
      </c>
      <c r="H34" s="122">
        <v>1100</v>
      </c>
      <c r="I34" s="200" t="s">
        <v>677</v>
      </c>
      <c r="J34" s="121" t="s">
        <v>496</v>
      </c>
      <c r="K34" s="121">
        <v>4</v>
      </c>
      <c r="L34" s="122">
        <v>120</v>
      </c>
      <c r="M34" s="8">
        <v>5889.9508999999998</v>
      </c>
      <c r="S34" s="7" t="s">
        <v>220</v>
      </c>
      <c r="T34" s="7">
        <v>0</v>
      </c>
      <c r="U34" s="7">
        <v>0</v>
      </c>
      <c r="V34" s="7" t="s">
        <v>927</v>
      </c>
      <c r="W34" s="43">
        <v>95.279453271443643</v>
      </c>
      <c r="X34" s="43">
        <v>-15.204905154547086</v>
      </c>
      <c r="Y34" s="43">
        <v>386.5385165402688</v>
      </c>
      <c r="Z34" s="44">
        <v>137.89483000000001</v>
      </c>
      <c r="AA34" s="44">
        <v>12.72256</v>
      </c>
      <c r="AB34" s="45">
        <v>266.76729999999998</v>
      </c>
      <c r="AC34" s="45">
        <v>29.5061</v>
      </c>
      <c r="AD34" s="46">
        <v>13.4038686736</v>
      </c>
      <c r="AE34" s="45">
        <v>2.0230000000000001</v>
      </c>
      <c r="AF34" s="45">
        <v>0.32</v>
      </c>
      <c r="AG34" s="45">
        <v>5.36</v>
      </c>
      <c r="AH34" s="45">
        <v>44.738999999999997</v>
      </c>
      <c r="AI34" s="43">
        <v>1853.461</v>
      </c>
      <c r="AJ34" s="45">
        <v>6.7263299999999999</v>
      </c>
      <c r="AK34" s="45">
        <v>4.1178400000000002</v>
      </c>
      <c r="AL34" s="45">
        <v>102.68316</v>
      </c>
      <c r="AM34" s="45">
        <v>-1.3898200000000001</v>
      </c>
      <c r="AN34" s="47">
        <v>151135089.19999999</v>
      </c>
      <c r="AO34" s="48">
        <v>1.2847432000000001</v>
      </c>
      <c r="AP34" s="47">
        <v>386698.97830000002</v>
      </c>
      <c r="AQ34" s="48">
        <v>0.39715210000000001</v>
      </c>
      <c r="AR34" s="45">
        <v>83.813900000000004</v>
      </c>
      <c r="AS34" s="47" t="s">
        <v>608</v>
      </c>
      <c r="AT34" s="45">
        <v>96.040499999999994</v>
      </c>
      <c r="AU34" s="46">
        <v>6.1288754092771222E-2</v>
      </c>
      <c r="AV34" s="7"/>
      <c r="AW34" s="7" t="s">
        <v>799</v>
      </c>
    </row>
    <row r="35" spans="1:49" s="123" customFormat="1" x14ac:dyDescent="0.25">
      <c r="A35" s="161" t="s">
        <v>492</v>
      </c>
      <c r="B35" s="121" t="s">
        <v>35</v>
      </c>
      <c r="C35" s="120">
        <v>0.23055555555555554</v>
      </c>
      <c r="D35" s="121"/>
      <c r="E35" s="121">
        <v>300</v>
      </c>
      <c r="F35" s="122" t="s">
        <v>354</v>
      </c>
      <c r="G35" s="122">
        <v>1190</v>
      </c>
      <c r="H35" s="122">
        <v>1100</v>
      </c>
      <c r="I35" s="123" t="s">
        <v>195</v>
      </c>
      <c r="J35" s="121" t="s">
        <v>496</v>
      </c>
      <c r="K35" s="121">
        <v>4</v>
      </c>
      <c r="L35" s="122">
        <v>120</v>
      </c>
      <c r="M35" s="8">
        <v>5889.9508999999998</v>
      </c>
      <c r="S35" s="7" t="s">
        <v>241</v>
      </c>
      <c r="T35" s="7">
        <v>0</v>
      </c>
      <c r="U35" s="7">
        <v>0</v>
      </c>
      <c r="V35" s="7" t="s">
        <v>926</v>
      </c>
      <c r="W35" s="43">
        <v>97.658060063340059</v>
      </c>
      <c r="X35" s="43">
        <v>16.625641133593678</v>
      </c>
      <c r="Y35" s="43">
        <v>112.42754977713048</v>
      </c>
      <c r="Z35" s="44">
        <v>137.9682</v>
      </c>
      <c r="AA35" s="44">
        <v>12.695740000000001</v>
      </c>
      <c r="AB35" s="45">
        <v>268.07929999999999</v>
      </c>
      <c r="AC35" s="45">
        <v>27.430199999999999</v>
      </c>
      <c r="AD35" s="46">
        <v>13.5709916538</v>
      </c>
      <c r="AE35" s="45">
        <v>2.161</v>
      </c>
      <c r="AF35" s="45">
        <v>0.34200000000000003</v>
      </c>
      <c r="AG35" s="45">
        <v>5.35</v>
      </c>
      <c r="AH35" s="45">
        <v>44.798999999999999</v>
      </c>
      <c r="AI35" s="43">
        <v>1852.309</v>
      </c>
      <c r="AJ35" s="45">
        <v>6.7114099999999999</v>
      </c>
      <c r="AK35" s="45">
        <v>4.1205299999999996</v>
      </c>
      <c r="AL35" s="45">
        <v>102.59833</v>
      </c>
      <c r="AM35" s="45">
        <v>-1.38995</v>
      </c>
      <c r="AN35" s="47">
        <v>151135860.09999999</v>
      </c>
      <c r="AO35" s="48">
        <v>1.2848173000000001</v>
      </c>
      <c r="AP35" s="47">
        <v>386939.39260000002</v>
      </c>
      <c r="AQ35" s="48">
        <v>0.40404990000000002</v>
      </c>
      <c r="AR35" s="45">
        <v>83.883399999999995</v>
      </c>
      <c r="AS35" s="47" t="s">
        <v>608</v>
      </c>
      <c r="AT35" s="45">
        <v>95.970799999999997</v>
      </c>
      <c r="AU35" s="46">
        <v>6.1289689980280823E-2</v>
      </c>
      <c r="AV35" s="7"/>
      <c r="AW35" s="7" t="s">
        <v>799</v>
      </c>
    </row>
    <row r="36" spans="1:49" s="123" customFormat="1" x14ac:dyDescent="0.25">
      <c r="A36" s="161" t="s">
        <v>492</v>
      </c>
      <c r="B36" s="121" t="s">
        <v>36</v>
      </c>
      <c r="C36" s="120">
        <v>0.23611111111111113</v>
      </c>
      <c r="D36" s="121"/>
      <c r="E36" s="121">
        <v>300</v>
      </c>
      <c r="F36" s="122" t="s">
        <v>354</v>
      </c>
      <c r="G36" s="122">
        <v>1190</v>
      </c>
      <c r="H36" s="122">
        <v>1100</v>
      </c>
      <c r="I36" s="200" t="s">
        <v>744</v>
      </c>
      <c r="J36" s="121" t="s">
        <v>496</v>
      </c>
      <c r="K36" s="121">
        <v>4</v>
      </c>
      <c r="L36" s="122">
        <v>120</v>
      </c>
      <c r="M36" s="8">
        <v>5889.9508999999998</v>
      </c>
      <c r="S36" s="7" t="s">
        <v>241</v>
      </c>
      <c r="T36" s="7">
        <v>0</v>
      </c>
      <c r="U36" s="7">
        <v>0</v>
      </c>
      <c r="V36" s="7" t="s">
        <v>129</v>
      </c>
      <c r="W36" s="43">
        <v>97.546215912105907</v>
      </c>
      <c r="X36" s="43">
        <v>15.440702936124755</v>
      </c>
      <c r="Y36" s="43">
        <v>168.7867074109015</v>
      </c>
      <c r="Z36" s="44">
        <v>138.02785</v>
      </c>
      <c r="AA36" s="44">
        <v>12.674189999999999</v>
      </c>
      <c r="AB36" s="45">
        <v>269.10860000000002</v>
      </c>
      <c r="AC36" s="45">
        <v>25.769100000000002</v>
      </c>
      <c r="AD36" s="46">
        <v>13.704690038100001</v>
      </c>
      <c r="AE36" s="45">
        <v>2.2879999999999998</v>
      </c>
      <c r="AF36" s="45">
        <v>0.36199999999999999</v>
      </c>
      <c r="AG36" s="45">
        <v>5.35</v>
      </c>
      <c r="AH36" s="45">
        <v>44.848999999999997</v>
      </c>
      <c r="AI36" s="43">
        <v>1851.375</v>
      </c>
      <c r="AJ36" s="45">
        <v>6.7003899999999996</v>
      </c>
      <c r="AK36" s="45">
        <v>4.1224499999999997</v>
      </c>
      <c r="AL36" s="45">
        <v>102.53046000000001</v>
      </c>
      <c r="AM36" s="45">
        <v>-1.39005</v>
      </c>
      <c r="AN36" s="47">
        <v>151136476.80000001</v>
      </c>
      <c r="AO36" s="48">
        <v>1.2848752000000001</v>
      </c>
      <c r="AP36" s="47">
        <v>387134.59022999997</v>
      </c>
      <c r="AQ36" s="48">
        <v>0.40912860000000001</v>
      </c>
      <c r="AR36" s="45">
        <v>83.94</v>
      </c>
      <c r="AS36" s="47" t="s">
        <v>608</v>
      </c>
      <c r="AT36" s="45">
        <v>95.914199999999994</v>
      </c>
      <c r="AU36" s="46">
        <v>6.1290421260804528E-2</v>
      </c>
      <c r="AV36" s="7"/>
      <c r="AW36" s="7" t="s">
        <v>799</v>
      </c>
    </row>
    <row r="37" spans="1:49" s="123" customFormat="1" x14ac:dyDescent="0.25">
      <c r="A37" s="161" t="s">
        <v>492</v>
      </c>
      <c r="B37" s="121" t="s">
        <v>37</v>
      </c>
      <c r="C37" s="120">
        <v>0.24097222222222223</v>
      </c>
      <c r="D37" s="121"/>
      <c r="E37" s="121">
        <v>300</v>
      </c>
      <c r="F37" s="122" t="s">
        <v>354</v>
      </c>
      <c r="G37" s="122">
        <v>1190</v>
      </c>
      <c r="H37" s="122">
        <v>1100</v>
      </c>
      <c r="I37" s="200" t="s">
        <v>703</v>
      </c>
      <c r="J37" s="121" t="s">
        <v>496</v>
      </c>
      <c r="K37" s="121">
        <v>4</v>
      </c>
      <c r="L37" s="122">
        <v>120</v>
      </c>
      <c r="M37" s="8">
        <v>5889.9508999999998</v>
      </c>
      <c r="S37" s="7" t="s">
        <v>241</v>
      </c>
      <c r="T37" s="7">
        <v>0</v>
      </c>
      <c r="U37" s="7">
        <v>0</v>
      </c>
      <c r="V37" s="7" t="s">
        <v>927</v>
      </c>
      <c r="W37" s="43">
        <v>97.214257738791162</v>
      </c>
      <c r="X37" s="43">
        <v>11.565194117154402</v>
      </c>
      <c r="Y37" s="43">
        <v>387.1387134418685</v>
      </c>
      <c r="Z37" s="44">
        <v>138.08073999999999</v>
      </c>
      <c r="AA37" s="44">
        <v>12.655279999999999</v>
      </c>
      <c r="AB37" s="45">
        <v>269.99650000000003</v>
      </c>
      <c r="AC37" s="45">
        <v>24.315799999999999</v>
      </c>
      <c r="AD37" s="46">
        <v>13.8216761243</v>
      </c>
      <c r="AE37" s="45">
        <v>2.4140000000000001</v>
      </c>
      <c r="AF37" s="45">
        <v>0.38200000000000001</v>
      </c>
      <c r="AG37" s="45">
        <v>5.35</v>
      </c>
      <c r="AH37" s="45">
        <v>44.892000000000003</v>
      </c>
      <c r="AI37" s="43">
        <v>1850.549</v>
      </c>
      <c r="AJ37" s="45">
        <v>6.6914300000000004</v>
      </c>
      <c r="AK37" s="45">
        <v>4.1239499999999998</v>
      </c>
      <c r="AL37" s="45">
        <v>102.47108</v>
      </c>
      <c r="AM37" s="45">
        <v>-1.3901399999999999</v>
      </c>
      <c r="AN37" s="47">
        <v>151137016.40000001</v>
      </c>
      <c r="AO37" s="48">
        <v>1.2849248</v>
      </c>
      <c r="AP37" s="47">
        <v>387307.31670000002</v>
      </c>
      <c r="AQ37" s="48">
        <v>0.41324729999999998</v>
      </c>
      <c r="AR37" s="45">
        <v>83.990200000000002</v>
      </c>
      <c r="AS37" s="47" t="s">
        <v>608</v>
      </c>
      <c r="AT37" s="45">
        <v>95.863900000000001</v>
      </c>
      <c r="AU37" s="46">
        <v>6.1291047711823102E-2</v>
      </c>
      <c r="AV37" s="7"/>
      <c r="AW37" s="7" t="s">
        <v>799</v>
      </c>
    </row>
    <row r="38" spans="1:49" s="123" customFormat="1" x14ac:dyDescent="0.25">
      <c r="A38" s="161" t="s">
        <v>503</v>
      </c>
      <c r="B38" s="121" t="s">
        <v>40</v>
      </c>
      <c r="C38" s="120">
        <v>0.24652777777777779</v>
      </c>
      <c r="D38" s="121"/>
      <c r="E38" s="121">
        <v>300</v>
      </c>
      <c r="F38" s="122" t="s">
        <v>354</v>
      </c>
      <c r="G38" s="122">
        <v>1190</v>
      </c>
      <c r="H38" s="122">
        <v>1100</v>
      </c>
      <c r="I38" s="123" t="s">
        <v>499</v>
      </c>
      <c r="J38" s="121" t="s">
        <v>496</v>
      </c>
      <c r="K38" s="121">
        <v>4</v>
      </c>
      <c r="L38" s="122">
        <v>120</v>
      </c>
      <c r="M38" s="8">
        <v>5889.9508999999998</v>
      </c>
      <c r="S38" s="7" t="s">
        <v>797</v>
      </c>
      <c r="T38" s="7">
        <v>0</v>
      </c>
      <c r="U38" s="7">
        <v>0</v>
      </c>
      <c r="V38" s="7" t="s">
        <v>926</v>
      </c>
      <c r="W38" s="43">
        <v>94.001560557124904</v>
      </c>
      <c r="X38" s="43">
        <v>-29.770498569857065</v>
      </c>
      <c r="Y38" s="43">
        <v>112.58703392584221</v>
      </c>
      <c r="Z38" s="44">
        <v>138.142</v>
      </c>
      <c r="AA38" s="44">
        <v>12.633599999999999</v>
      </c>
      <c r="AB38" s="45">
        <v>270.99889999999999</v>
      </c>
      <c r="AC38" s="45">
        <v>22.6556</v>
      </c>
      <c r="AD38" s="46">
        <v>13.9553745085</v>
      </c>
      <c r="AE38" s="45">
        <v>2.5779999999999998</v>
      </c>
      <c r="AF38" s="45">
        <v>0.40799999999999997</v>
      </c>
      <c r="AG38" s="45">
        <v>5.35</v>
      </c>
      <c r="AH38" s="45">
        <v>44.942999999999998</v>
      </c>
      <c r="AI38" s="43">
        <v>1849.597</v>
      </c>
      <c r="AJ38" s="45">
        <v>6.6819600000000001</v>
      </c>
      <c r="AK38" s="45">
        <v>4.1254600000000003</v>
      </c>
      <c r="AL38" s="45">
        <v>102.40321</v>
      </c>
      <c r="AM38" s="45">
        <v>-1.3902399999999999</v>
      </c>
      <c r="AN38" s="47">
        <v>151137633.19999999</v>
      </c>
      <c r="AO38" s="48">
        <v>1.2849804</v>
      </c>
      <c r="AP38" s="47">
        <v>387506.75040000002</v>
      </c>
      <c r="AQ38" s="48">
        <v>0.41757810000000001</v>
      </c>
      <c r="AR38" s="45">
        <v>84.048299999999998</v>
      </c>
      <c r="AS38" s="47" t="s">
        <v>608</v>
      </c>
      <c r="AT38" s="45">
        <v>95.805700000000002</v>
      </c>
      <c r="AU38" s="46">
        <v>6.1291749943206825E-2</v>
      </c>
      <c r="AV38" s="7"/>
      <c r="AW38" s="7" t="s">
        <v>799</v>
      </c>
    </row>
    <row r="39" spans="1:49" s="123" customFormat="1" x14ac:dyDescent="0.25">
      <c r="A39" s="161" t="s">
        <v>503</v>
      </c>
      <c r="B39" s="121" t="s">
        <v>41</v>
      </c>
      <c r="C39" s="120">
        <v>0.25069444444444444</v>
      </c>
      <c r="D39" s="121"/>
      <c r="E39" s="121">
        <v>300</v>
      </c>
      <c r="F39" s="122" t="s">
        <v>354</v>
      </c>
      <c r="G39" s="122">
        <v>1190</v>
      </c>
      <c r="H39" s="122">
        <v>1100</v>
      </c>
      <c r="I39" s="200" t="s">
        <v>744</v>
      </c>
      <c r="J39" s="121" t="s">
        <v>496</v>
      </c>
      <c r="K39" s="121">
        <v>4</v>
      </c>
      <c r="L39" s="122">
        <v>120</v>
      </c>
      <c r="M39" s="8">
        <v>5889.9508999999998</v>
      </c>
      <c r="S39" s="7" t="s">
        <v>797</v>
      </c>
      <c r="T39" s="7">
        <v>0</v>
      </c>
      <c r="U39" s="7">
        <v>0</v>
      </c>
      <c r="V39" s="7" t="s">
        <v>129</v>
      </c>
      <c r="W39" s="43">
        <v>94.01807550652444</v>
      </c>
      <c r="X39" s="43">
        <v>-29.431763465806476</v>
      </c>
      <c r="Y39" s="43">
        <v>169.02385122236819</v>
      </c>
      <c r="Z39" s="44">
        <v>138.18852000000001</v>
      </c>
      <c r="AA39" s="44">
        <v>12.6173</v>
      </c>
      <c r="AB39" s="45">
        <v>271.74310000000003</v>
      </c>
      <c r="AC39" s="45">
        <v>21.411200000000001</v>
      </c>
      <c r="AD39" s="46">
        <v>14.055648296599999</v>
      </c>
      <c r="AE39" s="45">
        <v>2.718</v>
      </c>
      <c r="AF39" s="45">
        <v>0.43</v>
      </c>
      <c r="AG39" s="45">
        <v>5.35</v>
      </c>
      <c r="AH39" s="45">
        <v>44.981000000000002</v>
      </c>
      <c r="AI39" s="43">
        <v>1848.877</v>
      </c>
      <c r="AJ39" s="45">
        <v>6.6754100000000003</v>
      </c>
      <c r="AK39" s="45">
        <v>4.12643</v>
      </c>
      <c r="AL39" s="45">
        <v>102.35231</v>
      </c>
      <c r="AM39" s="45">
        <v>-1.39032</v>
      </c>
      <c r="AN39" s="47">
        <v>151138095.80000001</v>
      </c>
      <c r="AO39" s="48">
        <v>1.2850212999999999</v>
      </c>
      <c r="AP39" s="47">
        <v>387657.63689999998</v>
      </c>
      <c r="AQ39" s="48">
        <v>0.4205603</v>
      </c>
      <c r="AR39" s="45">
        <v>84.092399999999998</v>
      </c>
      <c r="AS39" s="47" t="s">
        <v>608</v>
      </c>
      <c r="AT39" s="45">
        <v>95.761499999999998</v>
      </c>
      <c r="AU39" s="46">
        <v>6.1292266512695932E-2</v>
      </c>
      <c r="AV39" s="7"/>
      <c r="AW39" s="7" t="s">
        <v>799</v>
      </c>
    </row>
    <row r="40" spans="1:49" s="123" customFormat="1" x14ac:dyDescent="0.25">
      <c r="A40" s="161" t="s">
        <v>503</v>
      </c>
      <c r="B40" s="121" t="s">
        <v>428</v>
      </c>
      <c r="C40" s="120">
        <v>0.25555555555555559</v>
      </c>
      <c r="D40" s="121"/>
      <c r="E40" s="121">
        <v>300</v>
      </c>
      <c r="F40" s="122" t="s">
        <v>354</v>
      </c>
      <c r="G40" s="122">
        <v>1190</v>
      </c>
      <c r="H40" s="122">
        <v>1100</v>
      </c>
      <c r="I40" s="200" t="s">
        <v>703</v>
      </c>
      <c r="J40" s="121" t="s">
        <v>496</v>
      </c>
      <c r="K40" s="121">
        <v>4</v>
      </c>
      <c r="L40" s="122">
        <v>120</v>
      </c>
      <c r="M40" s="8">
        <v>5889.9508999999998</v>
      </c>
      <c r="S40" s="7" t="s">
        <v>797</v>
      </c>
      <c r="T40" s="7">
        <v>0</v>
      </c>
      <c r="U40" s="7">
        <v>0</v>
      </c>
      <c r="V40" s="7" t="s">
        <v>927</v>
      </c>
      <c r="W40" s="43">
        <v>94.084372434818704</v>
      </c>
      <c r="X40" s="43">
        <v>-28.294158717195923</v>
      </c>
      <c r="Y40" s="43">
        <v>387.67545144521023</v>
      </c>
      <c r="Z40" s="44">
        <v>138.24341999999999</v>
      </c>
      <c r="AA40" s="44">
        <v>12.59825</v>
      </c>
      <c r="AB40" s="45">
        <v>272.6046</v>
      </c>
      <c r="AC40" s="45">
        <v>19.9605</v>
      </c>
      <c r="AD40" s="46">
        <v>14.1726343827</v>
      </c>
      <c r="AE40" s="45">
        <v>2.9020000000000001</v>
      </c>
      <c r="AF40" s="45">
        <v>0.45900000000000002</v>
      </c>
      <c r="AG40" s="45">
        <v>5.35</v>
      </c>
      <c r="AH40" s="45">
        <v>45.026000000000003</v>
      </c>
      <c r="AI40" s="43">
        <v>1848.0319999999999</v>
      </c>
      <c r="AJ40" s="45">
        <v>6.6683599999999998</v>
      </c>
      <c r="AK40" s="45">
        <v>4.1273900000000001</v>
      </c>
      <c r="AL40" s="45">
        <v>102.29293</v>
      </c>
      <c r="AM40" s="45">
        <v>-1.3904099999999999</v>
      </c>
      <c r="AN40" s="47">
        <v>151138635.5</v>
      </c>
      <c r="AO40" s="48">
        <v>1.2850680999999999</v>
      </c>
      <c r="AP40" s="47">
        <v>387834.97009000002</v>
      </c>
      <c r="AQ40" s="48">
        <v>0.42374869999999998</v>
      </c>
      <c r="AR40" s="45">
        <v>84.144499999999994</v>
      </c>
      <c r="AS40" s="47" t="s">
        <v>608</v>
      </c>
      <c r="AT40" s="45">
        <v>95.709299999999999</v>
      </c>
      <c r="AU40" s="46">
        <v>6.1292857599544101E-2</v>
      </c>
      <c r="AV40" s="7"/>
      <c r="AW40" s="7" t="s">
        <v>799</v>
      </c>
    </row>
    <row r="41" spans="1:49" s="135" customFormat="1" x14ac:dyDescent="0.25">
      <c r="A41" s="131" t="s">
        <v>144</v>
      </c>
      <c r="B41" s="136" t="s">
        <v>500</v>
      </c>
      <c r="C41" s="137">
        <v>0.26250000000000001</v>
      </c>
      <c r="D41" s="136"/>
      <c r="E41" s="136">
        <v>300</v>
      </c>
      <c r="F41" s="130" t="s">
        <v>354</v>
      </c>
      <c r="G41" s="130">
        <v>1190</v>
      </c>
      <c r="H41" s="130">
        <v>1100</v>
      </c>
      <c r="I41" s="135" t="s">
        <v>705</v>
      </c>
      <c r="J41" s="136" t="s">
        <v>496</v>
      </c>
      <c r="K41" s="136">
        <v>4</v>
      </c>
      <c r="L41" s="130">
        <v>120</v>
      </c>
      <c r="M41" s="8">
        <v>5889.9508999999998</v>
      </c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</row>
    <row r="42" spans="1:49" x14ac:dyDescent="0.25">
      <c r="A42" s="28" t="s">
        <v>359</v>
      </c>
      <c r="B42" s="144" t="s">
        <v>47</v>
      </c>
      <c r="C42" s="87">
        <v>0.2673611111111111</v>
      </c>
      <c r="D42" s="87"/>
      <c r="E42" s="80">
        <v>30</v>
      </c>
      <c r="F42" s="8" t="s">
        <v>354</v>
      </c>
      <c r="G42" s="80">
        <v>1190</v>
      </c>
      <c r="H42" s="80">
        <v>995</v>
      </c>
      <c r="I42" s="12" t="s">
        <v>360</v>
      </c>
      <c r="J42" s="80" t="s">
        <v>356</v>
      </c>
      <c r="K42" s="80">
        <v>4</v>
      </c>
      <c r="L42" s="8">
        <v>120</v>
      </c>
      <c r="M42" s="133">
        <v>5891.451</v>
      </c>
      <c r="N42" s="154" t="s">
        <v>505</v>
      </c>
      <c r="O42" s="80">
        <v>268.10000000000002</v>
      </c>
      <c r="P42" s="80">
        <v>267.89999999999998</v>
      </c>
    </row>
    <row r="43" spans="1:49" s="199" customFormat="1" x14ac:dyDescent="0.25">
      <c r="A43" s="194" t="s">
        <v>359</v>
      </c>
      <c r="B43" s="197" t="s">
        <v>501</v>
      </c>
      <c r="C43" s="196">
        <v>0.26874999999999999</v>
      </c>
      <c r="D43" s="197"/>
      <c r="E43" s="197">
        <v>30</v>
      </c>
      <c r="F43" s="195" t="s">
        <v>354</v>
      </c>
      <c r="G43" s="197">
        <v>1070</v>
      </c>
      <c r="H43" s="195">
        <f>H42-120</f>
        <v>875</v>
      </c>
      <c r="I43" s="1" t="s">
        <v>363</v>
      </c>
      <c r="J43" s="197" t="s">
        <v>356</v>
      </c>
      <c r="K43" s="197">
        <v>4</v>
      </c>
      <c r="L43" s="195">
        <v>120</v>
      </c>
      <c r="M43" s="195">
        <v>5891.451</v>
      </c>
      <c r="N43" s="198" t="s">
        <v>363</v>
      </c>
      <c r="O43" s="197">
        <v>268.10000000000002</v>
      </c>
      <c r="P43" s="197">
        <v>267.89999999999998</v>
      </c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</row>
    <row r="44" spans="1:49" s="12" customFormat="1" x14ac:dyDescent="0.25">
      <c r="A44" s="28" t="s">
        <v>4</v>
      </c>
      <c r="B44" s="8" t="s">
        <v>502</v>
      </c>
      <c r="C44" s="157">
        <v>0.28194444444444444</v>
      </c>
      <c r="D44" s="29"/>
      <c r="E44" s="8">
        <v>10</v>
      </c>
      <c r="F44" s="8" t="s">
        <v>354</v>
      </c>
      <c r="G44" s="8">
        <v>1190</v>
      </c>
      <c r="H44" s="8">
        <v>1100</v>
      </c>
      <c r="I44" s="10" t="s">
        <v>355</v>
      </c>
      <c r="J44" s="8" t="s">
        <v>356</v>
      </c>
      <c r="K44" s="8">
        <v>4</v>
      </c>
      <c r="L44" s="8">
        <v>120</v>
      </c>
      <c r="M44" s="8">
        <v>5889.9508999999998</v>
      </c>
      <c r="N44" s="10"/>
      <c r="O44" s="8">
        <v>268.2</v>
      </c>
      <c r="P44" s="8">
        <v>267.60000000000002</v>
      </c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</row>
    <row r="47" spans="1:49" x14ac:dyDescent="0.25">
      <c r="B47" s="68" t="s">
        <v>215</v>
      </c>
      <c r="C47" s="69" t="s">
        <v>216</v>
      </c>
      <c r="D47" s="70">
        <v>5888.5839999999998</v>
      </c>
      <c r="E47" s="71"/>
      <c r="F47" s="75" t="s">
        <v>217</v>
      </c>
      <c r="G47" s="75" t="s">
        <v>218</v>
      </c>
      <c r="H47" s="75" t="s">
        <v>219</v>
      </c>
      <c r="I47" s="72" t="s">
        <v>220</v>
      </c>
      <c r="J47" s="75" t="s">
        <v>221</v>
      </c>
      <c r="K47" s="75" t="s">
        <v>222</v>
      </c>
      <c r="L47" s="79"/>
      <c r="N47" s="73" t="s">
        <v>478</v>
      </c>
      <c r="O47" s="377" t="s">
        <v>937</v>
      </c>
      <c r="P47" s="377" t="s">
        <v>938</v>
      </c>
    </row>
    <row r="48" spans="1:49" x14ac:dyDescent="0.25">
      <c r="B48" s="74"/>
      <c r="C48" s="69" t="s">
        <v>223</v>
      </c>
      <c r="D48" s="70">
        <v>5889.9508999999998</v>
      </c>
      <c r="E48" s="71"/>
      <c r="F48" s="75" t="s">
        <v>224</v>
      </c>
      <c r="G48" s="75" t="s">
        <v>225</v>
      </c>
      <c r="H48" s="75" t="s">
        <v>226</v>
      </c>
      <c r="I48" s="72" t="s">
        <v>227</v>
      </c>
      <c r="J48" s="75" t="s">
        <v>228</v>
      </c>
      <c r="K48" s="75" t="s">
        <v>229</v>
      </c>
      <c r="L48" s="79"/>
      <c r="N48" s="73" t="s">
        <v>765</v>
      </c>
      <c r="O48" s="377" t="s">
        <v>939</v>
      </c>
      <c r="P48" s="377" t="s">
        <v>940</v>
      </c>
    </row>
    <row r="49" spans="2:16" x14ac:dyDescent="0.25">
      <c r="B49" s="74"/>
      <c r="C49" s="69" t="s">
        <v>230</v>
      </c>
      <c r="D49" s="70" t="s">
        <v>231</v>
      </c>
      <c r="E49" s="71"/>
      <c r="F49" s="75" t="s">
        <v>232</v>
      </c>
      <c r="G49" s="75" t="s">
        <v>233</v>
      </c>
      <c r="H49" s="75" t="s">
        <v>234</v>
      </c>
      <c r="I49" s="72" t="s">
        <v>797</v>
      </c>
      <c r="J49" s="75" t="s">
        <v>236</v>
      </c>
      <c r="K49" s="75" t="s">
        <v>789</v>
      </c>
      <c r="L49" s="79"/>
      <c r="N49" s="73" t="s">
        <v>665</v>
      </c>
      <c r="O49" s="377" t="s">
        <v>941</v>
      </c>
      <c r="P49" s="377" t="s">
        <v>942</v>
      </c>
    </row>
    <row r="50" spans="2:16" x14ac:dyDescent="0.25">
      <c r="B50" s="74"/>
      <c r="C50" s="69" t="s">
        <v>237</v>
      </c>
      <c r="D50" s="70">
        <v>7647.38</v>
      </c>
      <c r="E50" s="71"/>
      <c r="F50" s="75" t="s">
        <v>238</v>
      </c>
      <c r="G50" s="75" t="s">
        <v>239</v>
      </c>
      <c r="H50" s="75" t="s">
        <v>240</v>
      </c>
      <c r="I50" s="72" t="s">
        <v>241</v>
      </c>
      <c r="J50" s="75" t="s">
        <v>242</v>
      </c>
      <c r="K50" s="75" t="s">
        <v>243</v>
      </c>
      <c r="L50" s="79"/>
      <c r="N50" s="73" t="s">
        <v>666</v>
      </c>
      <c r="O50" s="377" t="s">
        <v>943</v>
      </c>
      <c r="P50" s="377" t="s">
        <v>944</v>
      </c>
    </row>
    <row r="51" spans="2:16" x14ac:dyDescent="0.25">
      <c r="B51" s="74"/>
      <c r="C51" s="69" t="s">
        <v>244</v>
      </c>
      <c r="D51" s="70">
        <v>7698.9647000000004</v>
      </c>
      <c r="E51" s="71"/>
      <c r="F51" s="75" t="s">
        <v>245</v>
      </c>
      <c r="G51" s="75" t="s">
        <v>246</v>
      </c>
      <c r="H51" s="75" t="s">
        <v>49</v>
      </c>
      <c r="I51" s="72" t="s">
        <v>50</v>
      </c>
      <c r="J51" s="75" t="s">
        <v>121</v>
      </c>
      <c r="K51" s="75" t="s">
        <v>122</v>
      </c>
      <c r="L51" s="79"/>
      <c r="N51" s="73" t="s">
        <v>790</v>
      </c>
      <c r="O51" s="377" t="s">
        <v>791</v>
      </c>
      <c r="P51" s="377" t="s">
        <v>945</v>
      </c>
    </row>
    <row r="52" spans="2:16" x14ac:dyDescent="0.25">
      <c r="B52" s="74"/>
      <c r="C52" s="69" t="s">
        <v>206</v>
      </c>
      <c r="D52" s="70">
        <v>6562.79</v>
      </c>
      <c r="E52" s="71"/>
      <c r="F52" s="75"/>
      <c r="G52" s="75"/>
      <c r="H52" s="75"/>
      <c r="I52" s="72"/>
      <c r="J52" s="75"/>
      <c r="K52" s="75"/>
      <c r="L52" s="79"/>
      <c r="N52" s="66"/>
      <c r="O52" s="67"/>
      <c r="P52" s="67"/>
    </row>
    <row r="53" spans="2:16" x14ac:dyDescent="0.25">
      <c r="B53" s="74"/>
      <c r="C53" s="69"/>
      <c r="D53" s="70"/>
      <c r="E53" s="71"/>
      <c r="F53" s="75"/>
      <c r="G53" s="79"/>
      <c r="H53" s="79"/>
      <c r="I53" s="66"/>
      <c r="J53" s="79"/>
      <c r="K53" s="79"/>
      <c r="L53" s="79"/>
      <c r="N53" s="66"/>
      <c r="O53" s="67"/>
      <c r="P53" s="67"/>
    </row>
    <row r="54" spans="2:16" x14ac:dyDescent="0.25">
      <c r="B54" s="74"/>
      <c r="C54" s="69" t="s">
        <v>267</v>
      </c>
      <c r="D54" s="548" t="s">
        <v>207</v>
      </c>
      <c r="E54" s="548"/>
      <c r="F54" s="75" t="s">
        <v>208</v>
      </c>
      <c r="G54" s="79"/>
      <c r="H54" s="79"/>
      <c r="I54" s="76" t="s">
        <v>440</v>
      </c>
      <c r="J54" s="549" t="s">
        <v>209</v>
      </c>
      <c r="K54" s="549"/>
      <c r="L54" s="77" t="s">
        <v>210</v>
      </c>
      <c r="N54" s="66"/>
      <c r="O54" s="67"/>
      <c r="P54" s="67"/>
    </row>
    <row r="55" spans="2:16" x14ac:dyDescent="0.25">
      <c r="B55" s="74"/>
      <c r="C55" s="69" t="s">
        <v>268</v>
      </c>
      <c r="D55" s="548" t="s">
        <v>211</v>
      </c>
      <c r="E55" s="548"/>
      <c r="F55" s="79"/>
      <c r="G55" s="79"/>
      <c r="H55" s="79"/>
      <c r="I55" s="66"/>
      <c r="J55" s="549" t="s">
        <v>212</v>
      </c>
      <c r="K55" s="549"/>
      <c r="L55" s="77" t="s">
        <v>213</v>
      </c>
      <c r="N55" s="66"/>
      <c r="O55" s="67"/>
      <c r="P55" s="67"/>
    </row>
    <row r="56" spans="2:16" x14ac:dyDescent="0.25">
      <c r="B56" s="74"/>
      <c r="C56" s="69" t="s">
        <v>269</v>
      </c>
      <c r="D56" s="548" t="s">
        <v>214</v>
      </c>
      <c r="E56" s="548"/>
      <c r="F56" s="79"/>
      <c r="G56" s="79"/>
      <c r="H56" s="79"/>
      <c r="I56" s="66"/>
      <c r="J56" s="79"/>
      <c r="K56" s="79"/>
      <c r="L56" s="79"/>
      <c r="N56" s="66"/>
      <c r="O56" s="67"/>
      <c r="P56" s="67"/>
    </row>
    <row r="57" spans="2:16" x14ac:dyDescent="0.25">
      <c r="B57" s="74"/>
      <c r="C57" s="69" t="s">
        <v>70</v>
      </c>
      <c r="D57" s="548" t="s">
        <v>400</v>
      </c>
      <c r="E57" s="548"/>
      <c r="F57" s="79"/>
      <c r="G57" s="79"/>
      <c r="H57" s="79"/>
      <c r="I57" s="19"/>
      <c r="J57" s="79"/>
      <c r="K57" s="79"/>
      <c r="L57" s="79"/>
      <c r="N57" s="66"/>
      <c r="O57" s="67"/>
      <c r="P57" s="67"/>
    </row>
    <row r="58" spans="2:16" x14ac:dyDescent="0.25">
      <c r="B58" s="74"/>
      <c r="C58" s="19"/>
      <c r="D58" s="9"/>
      <c r="E58" s="29"/>
      <c r="F58" s="79"/>
      <c r="G58" s="79"/>
      <c r="H58" s="79"/>
      <c r="I58" s="19"/>
      <c r="J58" s="79"/>
      <c r="K58" s="79"/>
      <c r="L58" s="79"/>
      <c r="N58" s="66"/>
      <c r="O58" s="67"/>
      <c r="P58" s="67"/>
    </row>
    <row r="59" spans="2:16" x14ac:dyDescent="0.25">
      <c r="B59" s="74"/>
      <c r="C59" s="289" t="s">
        <v>401</v>
      </c>
      <c r="D59" s="16">
        <v>1</v>
      </c>
      <c r="E59" s="542" t="s">
        <v>402</v>
      </c>
      <c r="F59" s="543"/>
      <c r="G59" s="543"/>
      <c r="H59" s="544"/>
      <c r="I59" s="19"/>
      <c r="J59" s="79"/>
      <c r="K59" s="79"/>
      <c r="L59" s="79"/>
      <c r="N59" s="66"/>
      <c r="O59" s="67"/>
      <c r="P59" s="67"/>
    </row>
    <row r="60" spans="2:16" x14ac:dyDescent="0.25">
      <c r="B60" s="74"/>
      <c r="C60" s="79"/>
      <c r="D60" s="78"/>
      <c r="E60" s="545" t="s">
        <v>403</v>
      </c>
      <c r="F60" s="546"/>
      <c r="G60" s="546"/>
      <c r="H60" s="547"/>
      <c r="I60" s="19"/>
      <c r="J60" s="79"/>
      <c r="K60" s="79"/>
      <c r="L60" s="79"/>
      <c r="N60" s="66"/>
      <c r="O60" s="67"/>
      <c r="P60" s="67"/>
    </row>
    <row r="61" spans="2:16" x14ac:dyDescent="0.25">
      <c r="B61" s="74"/>
      <c r="C61" s="19"/>
      <c r="D61" s="78">
        <v>2</v>
      </c>
      <c r="E61" s="542" t="s">
        <v>404</v>
      </c>
      <c r="F61" s="543"/>
      <c r="G61" s="543"/>
      <c r="H61" s="544"/>
      <c r="I61" s="19"/>
      <c r="J61" s="79"/>
      <c r="K61" s="79"/>
      <c r="L61" s="79"/>
      <c r="N61" s="66"/>
      <c r="O61" s="67"/>
      <c r="P61" s="67"/>
    </row>
    <row r="62" spans="2:16" x14ac:dyDescent="0.25">
      <c r="B62" s="74"/>
      <c r="C62" s="19"/>
      <c r="D62" s="78"/>
      <c r="E62" s="545" t="s">
        <v>405</v>
      </c>
      <c r="F62" s="546"/>
      <c r="G62" s="546"/>
      <c r="H62" s="547"/>
      <c r="I62" s="19"/>
      <c r="J62" s="79"/>
      <c r="K62" s="79"/>
      <c r="L62" s="79"/>
      <c r="N62" s="66"/>
      <c r="O62" s="67"/>
      <c r="P62" s="67"/>
    </row>
    <row r="63" spans="2:16" x14ac:dyDescent="0.25">
      <c r="B63" s="74"/>
      <c r="C63" s="79"/>
      <c r="D63" s="16">
        <v>3</v>
      </c>
      <c r="E63" s="542" t="s">
        <v>406</v>
      </c>
      <c r="F63" s="543"/>
      <c r="G63" s="543"/>
      <c r="H63" s="544"/>
      <c r="I63" s="19"/>
      <c r="J63" s="79"/>
      <c r="K63" s="79"/>
      <c r="L63" s="79"/>
      <c r="N63" s="66"/>
      <c r="O63" s="67"/>
      <c r="P63" s="67"/>
    </row>
    <row r="64" spans="2:16" x14ac:dyDescent="0.25">
      <c r="B64" s="74"/>
      <c r="C64" s="79"/>
      <c r="D64" s="16"/>
      <c r="E64" s="545" t="s">
        <v>407</v>
      </c>
      <c r="F64" s="546"/>
      <c r="G64" s="546"/>
      <c r="H64" s="547"/>
      <c r="I64" s="19"/>
      <c r="J64" s="79"/>
      <c r="K64" s="79"/>
      <c r="L64" s="79"/>
      <c r="N64" s="66"/>
      <c r="O64" s="67"/>
      <c r="P64" s="67"/>
    </row>
    <row r="65" spans="2:16" x14ac:dyDescent="0.25">
      <c r="B65" s="74"/>
      <c r="C65" s="79"/>
      <c r="D65" s="16">
        <v>4</v>
      </c>
      <c r="E65" s="542" t="s">
        <v>408</v>
      </c>
      <c r="F65" s="543"/>
      <c r="G65" s="543"/>
      <c r="H65" s="544"/>
      <c r="I65" s="19"/>
      <c r="J65" s="79"/>
      <c r="K65" s="79"/>
      <c r="L65" s="79"/>
      <c r="N65" s="66"/>
      <c r="O65" s="67"/>
      <c r="P65" s="67"/>
    </row>
    <row r="66" spans="2:16" x14ac:dyDescent="0.25">
      <c r="B66" s="74"/>
      <c r="C66" s="79"/>
      <c r="D66" s="9"/>
      <c r="E66" s="545" t="s">
        <v>409</v>
      </c>
      <c r="F66" s="546"/>
      <c r="G66" s="546"/>
      <c r="H66" s="547"/>
      <c r="I66" s="19"/>
      <c r="J66" s="79"/>
      <c r="K66" s="79"/>
      <c r="L66" s="79"/>
      <c r="N66" s="66"/>
      <c r="O66" s="67"/>
      <c r="P66" s="67"/>
    </row>
    <row r="67" spans="2:16" x14ac:dyDescent="0.25">
      <c r="B67" s="7"/>
      <c r="C67" s="79"/>
      <c r="D67" s="79"/>
      <c r="H67" s="12"/>
      <c r="N67" s="66"/>
      <c r="O67" s="67"/>
      <c r="P67" s="67"/>
    </row>
    <row r="96" spans="1:3" x14ac:dyDescent="0.25">
      <c r="A96" s="68" t="s">
        <v>215</v>
      </c>
      <c r="B96" s="7"/>
      <c r="C96" s="7"/>
    </row>
    <row r="97" spans="2:16" x14ac:dyDescent="0.25">
      <c r="B97" s="7"/>
      <c r="C97" s="7"/>
      <c r="F97" s="69" t="s">
        <v>216</v>
      </c>
      <c r="G97" s="70">
        <v>5888.5839999999998</v>
      </c>
      <c r="H97" s="71"/>
    </row>
    <row r="98" spans="2:16" ht="30" x14ac:dyDescent="0.25">
      <c r="B98" s="7"/>
      <c r="C98" s="7"/>
      <c r="F98" s="69" t="s">
        <v>223</v>
      </c>
      <c r="G98" s="70">
        <v>5889.9508999999998</v>
      </c>
      <c r="H98" s="71"/>
      <c r="I98" s="22" t="s">
        <v>217</v>
      </c>
      <c r="J98" s="22" t="s">
        <v>218</v>
      </c>
      <c r="K98" s="22" t="s">
        <v>219</v>
      </c>
      <c r="L98" s="72" t="s">
        <v>220</v>
      </c>
      <c r="M98" s="22" t="s">
        <v>221</v>
      </c>
      <c r="N98" s="22" t="s">
        <v>222</v>
      </c>
      <c r="O98" s="8"/>
      <c r="P98" s="80"/>
    </row>
    <row r="99" spans="2:16" ht="30" x14ac:dyDescent="0.25">
      <c r="B99" s="7"/>
      <c r="C99" s="7"/>
      <c r="F99" s="69" t="s">
        <v>230</v>
      </c>
      <c r="G99" s="70" t="s">
        <v>231</v>
      </c>
      <c r="H99" s="71"/>
      <c r="I99" s="22" t="s">
        <v>224</v>
      </c>
      <c r="J99" s="22" t="s">
        <v>225</v>
      </c>
      <c r="K99" s="22" t="s">
        <v>226</v>
      </c>
      <c r="L99" s="72" t="s">
        <v>227</v>
      </c>
      <c r="M99" s="22" t="s">
        <v>228</v>
      </c>
      <c r="N99" s="22" t="s">
        <v>229</v>
      </c>
      <c r="O99" s="8"/>
      <c r="P99" s="80"/>
    </row>
    <row r="100" spans="2:16" ht="30" x14ac:dyDescent="0.25">
      <c r="B100" s="7"/>
      <c r="C100" s="7"/>
      <c r="F100" s="69" t="s">
        <v>237</v>
      </c>
      <c r="G100" s="70">
        <v>7647.38</v>
      </c>
      <c r="H100" s="71"/>
      <c r="I100" s="22" t="s">
        <v>232</v>
      </c>
      <c r="J100" s="22" t="s">
        <v>233</v>
      </c>
      <c r="K100" s="22" t="s">
        <v>234</v>
      </c>
      <c r="L100" s="72" t="s">
        <v>235</v>
      </c>
      <c r="M100" s="22" t="s">
        <v>236</v>
      </c>
      <c r="N100" s="22" t="s">
        <v>789</v>
      </c>
      <c r="O100" s="8"/>
      <c r="P100" s="80"/>
    </row>
    <row r="101" spans="2:16" ht="30" x14ac:dyDescent="0.25">
      <c r="B101" s="7"/>
      <c r="C101" s="7"/>
      <c r="F101" s="69" t="s">
        <v>244</v>
      </c>
      <c r="G101" s="70">
        <v>7698.9647000000004</v>
      </c>
      <c r="H101" s="71"/>
      <c r="I101" s="22" t="s">
        <v>238</v>
      </c>
      <c r="J101" s="22" t="s">
        <v>239</v>
      </c>
      <c r="K101" s="22" t="s">
        <v>240</v>
      </c>
      <c r="L101" s="72" t="s">
        <v>241</v>
      </c>
      <c r="M101" s="22" t="s">
        <v>242</v>
      </c>
      <c r="N101" s="22" t="s">
        <v>243</v>
      </c>
      <c r="O101" s="8"/>
      <c r="P101" s="80"/>
    </row>
    <row r="102" spans="2:16" ht="30" x14ac:dyDescent="0.25">
      <c r="B102" s="7"/>
      <c r="C102" s="7"/>
      <c r="F102" s="69" t="s">
        <v>206</v>
      </c>
      <c r="G102" s="70">
        <v>6562.79</v>
      </c>
      <c r="H102" s="71"/>
      <c r="I102" s="22" t="s">
        <v>245</v>
      </c>
      <c r="J102" s="22" t="s">
        <v>246</v>
      </c>
      <c r="K102" s="22" t="s">
        <v>49</v>
      </c>
      <c r="L102" s="72" t="s">
        <v>50</v>
      </c>
      <c r="M102" s="22" t="s">
        <v>121</v>
      </c>
      <c r="N102" s="22" t="s">
        <v>122</v>
      </c>
      <c r="O102" s="8"/>
      <c r="P102" s="80"/>
    </row>
    <row r="103" spans="2:16" x14ac:dyDescent="0.25">
      <c r="B103" s="7"/>
      <c r="C103" s="7"/>
      <c r="F103" s="69"/>
      <c r="G103" s="70"/>
      <c r="H103" s="71"/>
      <c r="I103" s="22"/>
      <c r="J103" s="22"/>
      <c r="K103" s="22"/>
      <c r="L103" s="72"/>
      <c r="M103" s="22"/>
      <c r="N103" s="22"/>
      <c r="O103" s="8"/>
      <c r="P103" s="80"/>
    </row>
    <row r="104" spans="2:16" x14ac:dyDescent="0.25">
      <c r="B104" s="7"/>
      <c r="C104" s="7"/>
      <c r="F104" s="69" t="s">
        <v>267</v>
      </c>
      <c r="G104" s="567" t="s">
        <v>207</v>
      </c>
      <c r="H104" s="567"/>
      <c r="I104" s="22"/>
      <c r="J104" s="8"/>
      <c r="K104" s="8"/>
      <c r="L104" s="66"/>
      <c r="M104" s="8"/>
      <c r="N104" s="8"/>
      <c r="O104" s="8"/>
      <c r="P104" s="80"/>
    </row>
    <row r="105" spans="2:16" ht="30" x14ac:dyDescent="0.25">
      <c r="B105" s="7"/>
      <c r="C105" s="7"/>
      <c r="F105" s="69" t="s">
        <v>268</v>
      </c>
      <c r="G105" s="567" t="s">
        <v>211</v>
      </c>
      <c r="H105" s="567"/>
      <c r="I105" s="22" t="s">
        <v>208</v>
      </c>
      <c r="J105" s="8"/>
      <c r="K105" s="8"/>
      <c r="L105" s="76" t="s">
        <v>440</v>
      </c>
      <c r="M105" s="15" t="s">
        <v>209</v>
      </c>
      <c r="N105" s="15"/>
      <c r="O105" s="77" t="s">
        <v>210</v>
      </c>
      <c r="P105" s="80"/>
    </row>
    <row r="106" spans="2:16" x14ac:dyDescent="0.25">
      <c r="B106" s="7"/>
      <c r="C106" s="7"/>
      <c r="F106" s="69" t="s">
        <v>269</v>
      </c>
      <c r="G106" s="567" t="s">
        <v>214</v>
      </c>
      <c r="H106" s="567"/>
      <c r="I106" s="8"/>
      <c r="J106" s="8"/>
      <c r="K106" s="8"/>
      <c r="L106" s="66"/>
      <c r="M106" s="15" t="s">
        <v>212</v>
      </c>
      <c r="N106" s="15"/>
      <c r="O106" s="77" t="s">
        <v>213</v>
      </c>
      <c r="P106" s="80"/>
    </row>
    <row r="107" spans="2:16" x14ac:dyDescent="0.25">
      <c r="B107" s="7"/>
      <c r="C107" s="7"/>
      <c r="F107" s="69" t="s">
        <v>70</v>
      </c>
      <c r="G107" s="567" t="s">
        <v>400</v>
      </c>
      <c r="H107" s="567"/>
      <c r="I107" s="8"/>
      <c r="J107" s="8"/>
      <c r="K107" s="8"/>
      <c r="L107" s="66"/>
      <c r="M107" s="8"/>
      <c r="N107" s="8"/>
      <c r="O107" s="8"/>
      <c r="P107" s="80"/>
    </row>
    <row r="108" spans="2:16" x14ac:dyDescent="0.25">
      <c r="B108" s="7"/>
      <c r="C108" s="7"/>
      <c r="F108" s="19"/>
      <c r="G108" s="9"/>
      <c r="H108" s="29"/>
      <c r="I108" s="8"/>
      <c r="J108" s="8"/>
      <c r="K108" s="8"/>
      <c r="L108" s="19"/>
      <c r="M108" s="8"/>
      <c r="N108" s="8"/>
      <c r="O108" s="8"/>
      <c r="P108" s="80"/>
    </row>
    <row r="109" spans="2:16" x14ac:dyDescent="0.25">
      <c r="B109" s="7"/>
      <c r="C109" s="7"/>
      <c r="F109" s="17" t="s">
        <v>401</v>
      </c>
      <c r="G109" s="16">
        <v>1</v>
      </c>
      <c r="H109" s="18" t="s">
        <v>402</v>
      </c>
      <c r="I109" s="8"/>
      <c r="J109" s="8"/>
      <c r="K109" s="8"/>
      <c r="L109" s="19"/>
      <c r="M109" s="8"/>
      <c r="N109" s="8"/>
      <c r="O109" s="8"/>
      <c r="P109" s="80"/>
    </row>
    <row r="110" spans="2:16" x14ac:dyDescent="0.25">
      <c r="B110" s="7"/>
      <c r="C110" s="7"/>
      <c r="F110" s="8"/>
      <c r="G110" s="78"/>
      <c r="H110" s="8" t="s">
        <v>403</v>
      </c>
      <c r="I110" s="15"/>
      <c r="J110" s="15"/>
      <c r="K110" s="8"/>
      <c r="L110" s="19"/>
      <c r="M110" s="8"/>
      <c r="N110" s="8"/>
      <c r="O110" s="8"/>
      <c r="P110" s="80"/>
    </row>
    <row r="111" spans="2:16" x14ac:dyDescent="0.25">
      <c r="B111" s="7"/>
      <c r="C111" s="7"/>
      <c r="F111" s="19"/>
      <c r="G111" s="78">
        <v>2</v>
      </c>
      <c r="H111" s="18" t="s">
        <v>404</v>
      </c>
      <c r="I111" s="8"/>
      <c r="J111" s="8"/>
      <c r="K111" s="8"/>
      <c r="L111" s="19"/>
      <c r="M111" s="8"/>
      <c r="N111" s="8"/>
      <c r="O111" s="8"/>
      <c r="P111" s="80"/>
    </row>
    <row r="112" spans="2:16" x14ac:dyDescent="0.25">
      <c r="B112" s="7"/>
      <c r="C112" s="7"/>
      <c r="F112" s="19"/>
      <c r="G112" s="78"/>
      <c r="H112" s="8" t="s">
        <v>405</v>
      </c>
      <c r="I112" s="15"/>
      <c r="J112" s="15"/>
      <c r="K112" s="8"/>
      <c r="L112" s="19"/>
      <c r="M112" s="8"/>
      <c r="N112" s="8"/>
      <c r="O112" s="8"/>
      <c r="P112" s="80"/>
    </row>
    <row r="113" spans="2:16" x14ac:dyDescent="0.25">
      <c r="B113" s="7"/>
      <c r="C113" s="7"/>
      <c r="F113" s="8"/>
      <c r="G113" s="16">
        <v>3</v>
      </c>
      <c r="H113" s="18" t="s">
        <v>406</v>
      </c>
      <c r="I113" s="8"/>
      <c r="J113" s="8"/>
      <c r="K113" s="8"/>
      <c r="L113" s="19"/>
      <c r="M113" s="8"/>
      <c r="N113" s="8"/>
      <c r="O113" s="8"/>
      <c r="P113" s="80"/>
    </row>
    <row r="114" spans="2:16" x14ac:dyDescent="0.25">
      <c r="B114" s="7"/>
      <c r="C114" s="7"/>
      <c r="F114" s="8"/>
      <c r="G114" s="16"/>
      <c r="H114" s="8" t="s">
        <v>407</v>
      </c>
      <c r="I114" s="15"/>
      <c r="J114" s="15"/>
      <c r="K114" s="8"/>
      <c r="L114" s="19"/>
      <c r="M114" s="8"/>
      <c r="N114" s="8"/>
      <c r="O114" s="8"/>
      <c r="P114" s="80"/>
    </row>
    <row r="115" spans="2:16" x14ac:dyDescent="0.25">
      <c r="B115" s="7"/>
      <c r="C115" s="7"/>
      <c r="F115" s="8"/>
      <c r="G115" s="16">
        <v>4</v>
      </c>
      <c r="H115" s="18" t="s">
        <v>408</v>
      </c>
      <c r="I115" s="8"/>
      <c r="J115" s="8"/>
      <c r="K115" s="8"/>
      <c r="L115" s="19"/>
      <c r="M115" s="8"/>
      <c r="N115" s="8"/>
      <c r="O115" s="8"/>
      <c r="P115" s="80"/>
    </row>
    <row r="116" spans="2:16" x14ac:dyDescent="0.25">
      <c r="B116" s="7"/>
      <c r="C116" s="7"/>
      <c r="F116" s="8"/>
      <c r="G116" s="9"/>
      <c r="H116" s="8" t="s">
        <v>409</v>
      </c>
      <c r="I116" s="15"/>
      <c r="J116" s="15"/>
      <c r="K116" s="8"/>
      <c r="L116" s="19"/>
      <c r="M116" s="8"/>
      <c r="N116" s="8"/>
      <c r="O116" s="8"/>
      <c r="P116" s="80"/>
    </row>
    <row r="117" spans="2:16" x14ac:dyDescent="0.25">
      <c r="B117" s="7"/>
      <c r="C117" s="7"/>
      <c r="I117" s="8"/>
      <c r="J117" s="8"/>
      <c r="K117" s="8"/>
      <c r="L117" s="19"/>
      <c r="M117" s="8"/>
      <c r="N117" s="8"/>
      <c r="O117" s="8"/>
      <c r="P117" s="80"/>
    </row>
  </sheetData>
  <mergeCells count="41">
    <mergeCell ref="E62:H62"/>
    <mergeCell ref="D56:E56"/>
    <mergeCell ref="D57:E57"/>
    <mergeCell ref="E59:H59"/>
    <mergeCell ref="E60:H60"/>
    <mergeCell ref="E61:H61"/>
    <mergeCell ref="Q12:R12"/>
    <mergeCell ref="S12:V12"/>
    <mergeCell ref="W12:Y12"/>
    <mergeCell ref="AJ12:AK12"/>
    <mergeCell ref="AL12:AM12"/>
    <mergeCell ref="G106:H106"/>
    <mergeCell ref="G107:H107"/>
    <mergeCell ref="F9:I9"/>
    <mergeCell ref="K9:P9"/>
    <mergeCell ref="G12:H12"/>
    <mergeCell ref="O12:P12"/>
    <mergeCell ref="G104:H104"/>
    <mergeCell ref="G105:H105"/>
    <mergeCell ref="E63:H63"/>
    <mergeCell ref="E64:H64"/>
    <mergeCell ref="E65:H65"/>
    <mergeCell ref="E66:H66"/>
    <mergeCell ref="D54:E54"/>
    <mergeCell ref="J54:K54"/>
    <mergeCell ref="D55:E55"/>
    <mergeCell ref="J55:K55"/>
    <mergeCell ref="F8:I8"/>
    <mergeCell ref="K8:P8"/>
    <mergeCell ref="A1:H1"/>
    <mergeCell ref="A3:E3"/>
    <mergeCell ref="F3:I3"/>
    <mergeCell ref="K3:N3"/>
    <mergeCell ref="F4:I4"/>
    <mergeCell ref="K4:P4"/>
    <mergeCell ref="A5:E5"/>
    <mergeCell ref="F5:I5"/>
    <mergeCell ref="K5:P5"/>
    <mergeCell ref="F6:I6"/>
    <mergeCell ref="F7:I7"/>
    <mergeCell ref="K6:M6"/>
  </mergeCells>
  <phoneticPr fontId="7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16"/>
  <sheetViews>
    <sheetView workbookViewId="0">
      <selection activeCell="K6" sqref="K6:M6"/>
    </sheetView>
  </sheetViews>
  <sheetFormatPr defaultColWidth="8.85546875" defaultRowHeight="15" x14ac:dyDescent="0.25"/>
  <cols>
    <col min="1" max="1" width="20.7109375" style="7" customWidth="1" collapsed="1"/>
    <col min="2" max="2" width="11.7109375" style="80" customWidth="1" collapsed="1"/>
    <col min="3" max="4" width="10.7109375" style="80" customWidth="1" collapsed="1"/>
    <col min="5" max="5" width="5.7109375" style="7" customWidth="1" collapsed="1"/>
    <col min="6" max="6" width="14.7109375" style="7" customWidth="1" collapsed="1"/>
    <col min="7" max="8" width="7.7109375" style="7" customWidth="1" collapsed="1"/>
    <col min="9" max="9" width="30.7109375" style="7" customWidth="1" collapsed="1"/>
    <col min="10" max="12" width="7.7109375" style="7" customWidth="1" collapsed="1"/>
    <col min="13" max="13" width="11.7109375" style="7" customWidth="1" collapsed="1"/>
    <col min="14" max="14" width="25.7109375" style="7" customWidth="1" collapsed="1"/>
    <col min="15" max="16" width="7.7109375" style="7" customWidth="1" collapsed="1"/>
    <col min="17" max="18" width="7.7109375" style="7" customWidth="1"/>
    <col min="19" max="19" width="15.7109375" style="7" customWidth="1" collapsed="1"/>
    <col min="20" max="22" width="7.7109375" style="7" customWidth="1" collapsed="1"/>
    <col min="23" max="24" width="9.7109375" style="7" customWidth="1" collapsed="1"/>
    <col min="25" max="25" width="11.7109375" style="7" customWidth="1" collapsed="1"/>
    <col min="26" max="27" width="10.7109375" style="7" customWidth="1" collapsed="1"/>
    <col min="28" max="30" width="8.7109375" style="7" customWidth="1" collapsed="1"/>
    <col min="31" max="32" width="5.7109375" style="7" customWidth="1" collapsed="1"/>
    <col min="33" max="33" width="9.7109375" style="7" customWidth="1" collapsed="1"/>
    <col min="34" max="34" width="10.7109375" style="7" customWidth="1" collapsed="1"/>
    <col min="35" max="39" width="9.7109375" style="7" customWidth="1" collapsed="1"/>
    <col min="40" max="40" width="11.7109375" style="7" customWidth="1" collapsed="1"/>
    <col min="41" max="44" width="7.7109375" style="7" customWidth="1" collapsed="1"/>
    <col min="45" max="45" width="3.7109375" style="7" customWidth="1" collapsed="1"/>
    <col min="46" max="47" width="6.7109375" style="7" customWidth="1" collapsed="1"/>
    <col min="48" max="48" width="6.7109375" style="7" customWidth="1"/>
    <col min="49" max="49" width="7.7109375" style="7" customWidth="1"/>
    <col min="50" max="50" width="10.7109375" style="7" customWidth="1"/>
    <col min="51" max="51" width="20.7109375" style="7" customWidth="1" collapsed="1"/>
    <col min="52" max="16384" width="8.85546875" style="7"/>
  </cols>
  <sheetData>
    <row r="1" spans="1:51" s="12" customFormat="1" ht="20.100000000000001" customHeight="1" x14ac:dyDescent="0.25">
      <c r="A1" s="554" t="s">
        <v>414</v>
      </c>
      <c r="B1" s="554"/>
      <c r="C1" s="554"/>
      <c r="D1" s="554"/>
      <c r="E1" s="554"/>
      <c r="F1" s="554"/>
      <c r="G1" s="554"/>
      <c r="H1" s="554"/>
      <c r="I1" s="30"/>
      <c r="J1" s="381"/>
      <c r="K1" s="381"/>
      <c r="L1" s="381"/>
      <c r="M1" s="381"/>
      <c r="N1" s="30"/>
      <c r="O1" s="11"/>
      <c r="P1" s="11"/>
    </row>
    <row r="2" spans="1:51" x14ac:dyDescent="0.25">
      <c r="A2" s="155"/>
      <c r="B2" s="7"/>
      <c r="C2" s="160"/>
      <c r="D2" s="88"/>
      <c r="E2" s="80"/>
      <c r="F2" s="80"/>
      <c r="G2" s="80"/>
      <c r="H2" s="80"/>
      <c r="I2" s="74"/>
      <c r="J2" s="8"/>
      <c r="K2" s="8"/>
      <c r="L2" s="8"/>
      <c r="M2" s="80"/>
      <c r="N2" s="74"/>
      <c r="O2" s="11"/>
      <c r="P2" s="11"/>
    </row>
    <row r="3" spans="1:51" x14ac:dyDescent="0.25">
      <c r="A3" s="558" t="s">
        <v>137</v>
      </c>
      <c r="B3" s="558"/>
      <c r="C3" s="558"/>
      <c r="D3" s="558"/>
      <c r="E3" s="558"/>
      <c r="F3" s="557" t="s">
        <v>138</v>
      </c>
      <c r="G3" s="557"/>
      <c r="H3" s="557"/>
      <c r="I3" s="557"/>
      <c r="J3" s="8"/>
      <c r="K3" s="551" t="s">
        <v>139</v>
      </c>
      <c r="L3" s="551"/>
      <c r="M3" s="551"/>
      <c r="N3" s="551"/>
      <c r="O3" s="11"/>
      <c r="P3" s="11"/>
      <c r="Q3" s="11"/>
      <c r="R3" s="11"/>
    </row>
    <row r="4" spans="1:51" x14ac:dyDescent="0.25">
      <c r="A4" s="68" t="s">
        <v>426</v>
      </c>
      <c r="B4" s="81"/>
      <c r="C4" s="152"/>
      <c r="D4" s="153"/>
      <c r="E4" s="27"/>
      <c r="F4" s="557" t="s">
        <v>94</v>
      </c>
      <c r="G4" s="557"/>
      <c r="H4" s="557"/>
      <c r="I4" s="557"/>
      <c r="J4" s="8"/>
      <c r="K4" s="555" t="s">
        <v>265</v>
      </c>
      <c r="L4" s="555"/>
      <c r="M4" s="555"/>
      <c r="N4" s="555"/>
      <c r="O4" s="555"/>
      <c r="P4" s="555"/>
      <c r="Q4" s="11"/>
      <c r="R4" s="11"/>
    </row>
    <row r="5" spans="1:51" x14ac:dyDescent="0.25">
      <c r="A5" s="559"/>
      <c r="B5" s="559"/>
      <c r="C5" s="559"/>
      <c r="D5" s="559"/>
      <c r="E5" s="559"/>
      <c r="F5" s="557" t="s">
        <v>345</v>
      </c>
      <c r="G5" s="557"/>
      <c r="H5" s="557"/>
      <c r="I5" s="557"/>
      <c r="J5" s="8"/>
      <c r="K5" s="555" t="s">
        <v>266</v>
      </c>
      <c r="L5" s="555"/>
      <c r="M5" s="555"/>
      <c r="N5" s="555"/>
      <c r="O5" s="555"/>
      <c r="P5" s="555"/>
      <c r="Q5" s="11"/>
      <c r="R5" s="11"/>
    </row>
    <row r="6" spans="1:51" x14ac:dyDescent="0.25">
      <c r="A6" s="81" t="s">
        <v>267</v>
      </c>
      <c r="B6" s="27" t="s">
        <v>268</v>
      </c>
      <c r="C6" s="152" t="s">
        <v>269</v>
      </c>
      <c r="D6" s="153" t="s">
        <v>70</v>
      </c>
      <c r="E6" s="27"/>
      <c r="F6" s="557" t="s">
        <v>344</v>
      </c>
      <c r="G6" s="557"/>
      <c r="H6" s="557"/>
      <c r="I6" s="557"/>
      <c r="J6" s="8"/>
      <c r="K6" s="560" t="s">
        <v>71</v>
      </c>
      <c r="L6" s="561"/>
      <c r="M6" s="562"/>
      <c r="N6" s="501" t="s">
        <v>1235</v>
      </c>
      <c r="O6" s="11"/>
      <c r="P6" s="11"/>
      <c r="Q6" s="11"/>
      <c r="R6" s="11"/>
    </row>
    <row r="7" spans="1:51" x14ac:dyDescent="0.25">
      <c r="A7" s="81" t="s">
        <v>72</v>
      </c>
      <c r="B7" s="27" t="s">
        <v>73</v>
      </c>
      <c r="C7" s="152" t="s">
        <v>74</v>
      </c>
      <c r="D7" s="153" t="s">
        <v>75</v>
      </c>
      <c r="E7" s="27"/>
      <c r="F7" s="557" t="s">
        <v>346</v>
      </c>
      <c r="G7" s="557"/>
      <c r="H7" s="557"/>
      <c r="I7" s="557"/>
      <c r="J7" s="8"/>
      <c r="K7" s="8"/>
      <c r="L7" s="8"/>
      <c r="M7" s="11"/>
      <c r="N7" s="178"/>
      <c r="O7" s="67"/>
      <c r="P7" s="67"/>
    </row>
    <row r="8" spans="1:51" x14ac:dyDescent="0.25">
      <c r="A8" s="81" t="s">
        <v>76</v>
      </c>
      <c r="B8" s="81" t="s">
        <v>261</v>
      </c>
      <c r="C8" s="152" t="s">
        <v>262</v>
      </c>
      <c r="D8" s="153" t="s">
        <v>263</v>
      </c>
      <c r="E8" s="80"/>
      <c r="F8" s="557" t="s">
        <v>429</v>
      </c>
      <c r="G8" s="557"/>
      <c r="H8" s="557"/>
      <c r="I8" s="557"/>
      <c r="J8" s="15"/>
      <c r="K8" s="553" t="s">
        <v>430</v>
      </c>
      <c r="L8" s="553"/>
      <c r="M8" s="553"/>
      <c r="N8" s="553"/>
      <c r="O8" s="553"/>
      <c r="P8" s="553"/>
      <c r="Q8" s="11"/>
      <c r="R8" s="11"/>
    </row>
    <row r="9" spans="1:51" x14ac:dyDescent="0.25">
      <c r="A9" s="68"/>
      <c r="B9" s="81"/>
      <c r="C9" s="152"/>
      <c r="D9" s="153"/>
      <c r="E9" s="80"/>
      <c r="F9" s="557" t="s">
        <v>431</v>
      </c>
      <c r="G9" s="557"/>
      <c r="H9" s="557"/>
      <c r="I9" s="557"/>
      <c r="J9" s="15"/>
      <c r="K9" s="553"/>
      <c r="L9" s="553"/>
      <c r="M9" s="553"/>
      <c r="N9" s="553"/>
      <c r="O9" s="553"/>
      <c r="P9" s="553"/>
      <c r="Q9" s="11"/>
      <c r="R9" s="11"/>
    </row>
    <row r="10" spans="1:51" x14ac:dyDescent="0.25">
      <c r="A10" s="68"/>
      <c r="B10" s="81"/>
      <c r="C10" s="152"/>
      <c r="D10" s="153"/>
      <c r="E10" s="80"/>
      <c r="F10" s="85"/>
      <c r="G10" s="85"/>
      <c r="H10" s="85"/>
      <c r="I10" s="179"/>
      <c r="J10" s="15"/>
      <c r="K10" s="15"/>
      <c r="L10" s="15"/>
      <c r="M10" s="80"/>
      <c r="N10" s="74"/>
      <c r="O10" s="11"/>
      <c r="P10" s="11"/>
      <c r="Q10" s="11"/>
      <c r="R10" s="11"/>
    </row>
    <row r="11" spans="1:51" x14ac:dyDescent="0.25">
      <c r="A11" s="68"/>
      <c r="B11" s="81"/>
      <c r="C11" s="152"/>
      <c r="D11" s="153"/>
      <c r="E11" s="80"/>
      <c r="F11" s="80"/>
      <c r="G11" s="80"/>
      <c r="H11" s="80"/>
      <c r="I11" s="14"/>
      <c r="J11" s="15"/>
      <c r="K11" s="15"/>
      <c r="L11" s="15"/>
      <c r="M11" s="80"/>
      <c r="N11" s="74"/>
      <c r="O11" s="11"/>
      <c r="P11" s="11"/>
      <c r="Q11" s="11"/>
      <c r="R11" s="11"/>
    </row>
    <row r="12" spans="1:51" x14ac:dyDescent="0.25">
      <c r="A12" s="14"/>
      <c r="B12" s="17"/>
      <c r="C12" s="224" t="s">
        <v>432</v>
      </c>
      <c r="D12" s="16" t="s">
        <v>433</v>
      </c>
      <c r="E12" s="15" t="s">
        <v>434</v>
      </c>
      <c r="F12" s="15"/>
      <c r="G12" s="549" t="s">
        <v>435</v>
      </c>
      <c r="H12" s="549"/>
      <c r="I12" s="14"/>
      <c r="J12" s="24" t="s">
        <v>436</v>
      </c>
      <c r="K12" s="24" t="s">
        <v>437</v>
      </c>
      <c r="L12" s="15" t="s">
        <v>438</v>
      </c>
      <c r="M12" s="25" t="s">
        <v>439</v>
      </c>
      <c r="N12" s="17"/>
      <c r="O12" s="551" t="s">
        <v>440</v>
      </c>
      <c r="P12" s="551"/>
      <c r="Q12" s="551" t="s">
        <v>441</v>
      </c>
      <c r="R12" s="551"/>
      <c r="S12" s="549" t="s">
        <v>442</v>
      </c>
      <c r="T12" s="549"/>
      <c r="U12" s="549"/>
      <c r="V12" s="549"/>
      <c r="W12" s="549" t="s">
        <v>109</v>
      </c>
      <c r="X12" s="549"/>
      <c r="Y12" s="549"/>
      <c r="Z12" s="24" t="s">
        <v>110</v>
      </c>
      <c r="AA12" s="24" t="s">
        <v>111</v>
      </c>
      <c r="AB12" s="24" t="s">
        <v>112</v>
      </c>
      <c r="AC12" s="24" t="s">
        <v>113</v>
      </c>
      <c r="AD12" s="12"/>
      <c r="AE12" s="12"/>
      <c r="AF12" s="12"/>
      <c r="AG12" s="15" t="s">
        <v>114</v>
      </c>
      <c r="AH12" s="15" t="s">
        <v>115</v>
      </c>
      <c r="AI12" s="15" t="s">
        <v>116</v>
      </c>
      <c r="AJ12" s="550" t="s">
        <v>117</v>
      </c>
      <c r="AK12" s="550"/>
      <c r="AL12" s="550" t="s">
        <v>118</v>
      </c>
      <c r="AM12" s="550"/>
      <c r="AN12" s="26" t="s">
        <v>119</v>
      </c>
      <c r="AO12" s="15" t="s">
        <v>120</v>
      </c>
      <c r="AP12" s="15" t="s">
        <v>312</v>
      </c>
      <c r="AQ12" s="15" t="s">
        <v>313</v>
      </c>
      <c r="AR12" s="15" t="s">
        <v>314</v>
      </c>
      <c r="AS12" s="15" t="s">
        <v>315</v>
      </c>
      <c r="AT12" s="15" t="s">
        <v>316</v>
      </c>
      <c r="AU12" s="15" t="s">
        <v>317</v>
      </c>
      <c r="AV12" s="27" t="s">
        <v>270</v>
      </c>
      <c r="AW12" s="27" t="s">
        <v>272</v>
      </c>
    </row>
    <row r="13" spans="1:51" ht="15.75" thickBot="1" x14ac:dyDescent="0.3">
      <c r="A13" s="365" t="s">
        <v>318</v>
      </c>
      <c r="B13" s="366" t="s">
        <v>319</v>
      </c>
      <c r="C13" s="367" t="s">
        <v>320</v>
      </c>
      <c r="D13" s="368" t="s">
        <v>321</v>
      </c>
      <c r="E13" s="369" t="s">
        <v>322</v>
      </c>
      <c r="F13" s="369" t="s">
        <v>323</v>
      </c>
      <c r="G13" s="369" t="s">
        <v>324</v>
      </c>
      <c r="H13" s="369" t="s">
        <v>325</v>
      </c>
      <c r="I13" s="366" t="s">
        <v>326</v>
      </c>
      <c r="J13" s="369" t="s">
        <v>327</v>
      </c>
      <c r="K13" s="370"/>
      <c r="L13" s="369" t="s">
        <v>328</v>
      </c>
      <c r="M13" s="371" t="s">
        <v>329</v>
      </c>
      <c r="N13" s="366" t="s">
        <v>330</v>
      </c>
      <c r="O13" s="372" t="s">
        <v>331</v>
      </c>
      <c r="P13" s="372" t="s">
        <v>332</v>
      </c>
      <c r="Q13" s="372" t="s">
        <v>333</v>
      </c>
      <c r="R13" s="372" t="s">
        <v>334</v>
      </c>
      <c r="S13" s="369" t="s">
        <v>335</v>
      </c>
      <c r="T13" s="373" t="s">
        <v>336</v>
      </c>
      <c r="U13" s="373" t="s">
        <v>337</v>
      </c>
      <c r="V13" s="373" t="s">
        <v>338</v>
      </c>
      <c r="W13" s="369" t="s">
        <v>339</v>
      </c>
      <c r="X13" s="369" t="s">
        <v>340</v>
      </c>
      <c r="Y13" s="369" t="s">
        <v>173</v>
      </c>
      <c r="Z13" s="373" t="s">
        <v>542</v>
      </c>
      <c r="AA13" s="373" t="s">
        <v>174</v>
      </c>
      <c r="AB13" s="373" t="s">
        <v>175</v>
      </c>
      <c r="AC13" s="373" t="s">
        <v>175</v>
      </c>
      <c r="AD13" s="373" t="s">
        <v>176</v>
      </c>
      <c r="AE13" s="373" t="s">
        <v>177</v>
      </c>
      <c r="AF13" s="373" t="s">
        <v>178</v>
      </c>
      <c r="AG13" s="373" t="s">
        <v>179</v>
      </c>
      <c r="AH13" s="373" t="s">
        <v>180</v>
      </c>
      <c r="AI13" s="373" t="s">
        <v>0</v>
      </c>
      <c r="AJ13" s="374" t="s">
        <v>339</v>
      </c>
      <c r="AK13" s="374" t="s">
        <v>340</v>
      </c>
      <c r="AL13" s="374" t="s">
        <v>339</v>
      </c>
      <c r="AM13" s="374" t="s">
        <v>340</v>
      </c>
      <c r="AN13" s="375" t="s">
        <v>1</v>
      </c>
      <c r="AO13" s="373" t="s">
        <v>2</v>
      </c>
      <c r="AP13" s="373" t="s">
        <v>1</v>
      </c>
      <c r="AQ13" s="373" t="s">
        <v>2</v>
      </c>
      <c r="AR13" s="369" t="s">
        <v>175</v>
      </c>
      <c r="AS13" s="369" t="s">
        <v>430</v>
      </c>
      <c r="AT13" s="369" t="s">
        <v>175</v>
      </c>
      <c r="AU13" s="369" t="s">
        <v>3</v>
      </c>
      <c r="AV13" s="376" t="s">
        <v>271</v>
      </c>
      <c r="AW13" s="376" t="s">
        <v>273</v>
      </c>
      <c r="AX13" s="376" t="s">
        <v>800</v>
      </c>
      <c r="AY13" s="376" t="s">
        <v>637</v>
      </c>
    </row>
    <row r="14" spans="1:51" s="12" customFormat="1" x14ac:dyDescent="0.25">
      <c r="A14" s="28" t="s">
        <v>4</v>
      </c>
      <c r="B14" s="8" t="s">
        <v>5</v>
      </c>
      <c r="C14" s="157">
        <v>7.4305555555555555E-2</v>
      </c>
      <c r="D14" s="29"/>
      <c r="E14" s="8">
        <v>10</v>
      </c>
      <c r="F14" s="8" t="s">
        <v>354</v>
      </c>
      <c r="G14" s="8">
        <v>1190</v>
      </c>
      <c r="H14" s="8">
        <v>1100</v>
      </c>
      <c r="I14" s="10" t="s">
        <v>355</v>
      </c>
      <c r="J14" s="8" t="s">
        <v>356</v>
      </c>
      <c r="K14" s="8">
        <v>4</v>
      </c>
      <c r="L14" s="8">
        <v>120</v>
      </c>
      <c r="M14" s="8">
        <v>5889.9508999999998</v>
      </c>
      <c r="N14" s="10" t="s">
        <v>540</v>
      </c>
      <c r="O14" s="8">
        <v>268.2</v>
      </c>
      <c r="P14" s="8">
        <v>267.3</v>
      </c>
      <c r="Q14" s="12">
        <f>AVERAGE(O14:O16)</f>
        <v>268.10000000000002</v>
      </c>
      <c r="R14" s="12">
        <f>AVERAGE(P14:P16)</f>
        <v>267.63333333333333</v>
      </c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</row>
    <row r="15" spans="1:51" x14ac:dyDescent="0.25">
      <c r="A15" s="28" t="s">
        <v>359</v>
      </c>
      <c r="B15" s="144" t="s">
        <v>361</v>
      </c>
      <c r="C15" s="87">
        <v>8.3333333333333329E-2</v>
      </c>
      <c r="D15" s="87"/>
      <c r="E15" s="80">
        <v>30</v>
      </c>
      <c r="F15" s="8" t="s">
        <v>354</v>
      </c>
      <c r="G15" s="80">
        <v>1190</v>
      </c>
      <c r="H15" s="8">
        <v>995</v>
      </c>
      <c r="I15" s="12" t="s">
        <v>360</v>
      </c>
      <c r="J15" s="80" t="s">
        <v>356</v>
      </c>
      <c r="K15" s="80">
        <v>4</v>
      </c>
      <c r="L15" s="8">
        <v>120</v>
      </c>
      <c r="M15" s="133">
        <v>5891.451</v>
      </c>
      <c r="N15" s="154"/>
      <c r="O15" s="80">
        <v>268</v>
      </c>
      <c r="P15" s="80">
        <v>267.7</v>
      </c>
    </row>
    <row r="16" spans="1:51" s="199" customFormat="1" x14ac:dyDescent="0.25">
      <c r="A16" s="194" t="s">
        <v>359</v>
      </c>
      <c r="B16" s="197" t="s">
        <v>362</v>
      </c>
      <c r="C16" s="196">
        <v>8.5416666666666655E-2</v>
      </c>
      <c r="D16" s="197"/>
      <c r="E16" s="197">
        <v>30</v>
      </c>
      <c r="F16" s="195" t="s">
        <v>354</v>
      </c>
      <c r="G16" s="197">
        <v>1070</v>
      </c>
      <c r="H16" s="195">
        <v>875</v>
      </c>
      <c r="I16" s="1" t="s">
        <v>363</v>
      </c>
      <c r="J16" s="197" t="s">
        <v>356</v>
      </c>
      <c r="K16" s="197">
        <v>4</v>
      </c>
      <c r="L16" s="195">
        <v>120</v>
      </c>
      <c r="M16" s="195">
        <v>5891.451</v>
      </c>
      <c r="N16" s="198"/>
      <c r="O16" s="197">
        <v>268.10000000000002</v>
      </c>
      <c r="P16" s="197">
        <v>267.89999999999998</v>
      </c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</row>
    <row r="17" spans="1:49" s="12" customFormat="1" ht="30" x14ac:dyDescent="0.25">
      <c r="A17" s="28" t="s">
        <v>359</v>
      </c>
      <c r="B17" s="381" t="s">
        <v>27</v>
      </c>
      <c r="C17" s="29">
        <v>9.5833333333333326E-2</v>
      </c>
      <c r="D17" s="9"/>
      <c r="E17" s="381">
        <v>30</v>
      </c>
      <c r="F17" s="381" t="s">
        <v>25</v>
      </c>
      <c r="G17" s="381">
        <v>880</v>
      </c>
      <c r="H17" s="381">
        <v>865</v>
      </c>
      <c r="I17" s="12" t="s">
        <v>360</v>
      </c>
      <c r="J17" s="381" t="s">
        <v>356</v>
      </c>
      <c r="K17" s="381">
        <v>4</v>
      </c>
      <c r="L17" s="381">
        <v>120</v>
      </c>
      <c r="M17" s="38">
        <v>7647.38</v>
      </c>
      <c r="N17" s="39" t="s">
        <v>343</v>
      </c>
      <c r="O17" s="381">
        <v>265.5</v>
      </c>
      <c r="P17" s="381">
        <v>261.89999999999998</v>
      </c>
    </row>
    <row r="18" spans="1:49" x14ac:dyDescent="0.25">
      <c r="A18" s="28" t="s">
        <v>181</v>
      </c>
      <c r="B18" s="80" t="s">
        <v>28</v>
      </c>
      <c r="C18" s="87">
        <v>0.10208333333333335</v>
      </c>
      <c r="D18" s="88"/>
      <c r="E18" s="80">
        <v>10</v>
      </c>
      <c r="F18" s="8" t="s">
        <v>24</v>
      </c>
      <c r="G18" s="8">
        <v>870</v>
      </c>
      <c r="H18" s="8">
        <v>780</v>
      </c>
      <c r="I18" s="10" t="s">
        <v>355</v>
      </c>
      <c r="J18" s="40" t="s">
        <v>356</v>
      </c>
      <c r="K18" s="8">
        <v>4</v>
      </c>
      <c r="L18" s="8">
        <v>120</v>
      </c>
      <c r="M18" s="8">
        <v>7698.9647000000004</v>
      </c>
      <c r="O18" s="80">
        <v>265.60000000000002</v>
      </c>
      <c r="P18" s="80">
        <v>261.89999999999998</v>
      </c>
      <c r="AV18" s="41"/>
      <c r="AW18" s="41"/>
    </row>
    <row r="19" spans="1:49" x14ac:dyDescent="0.25">
      <c r="A19" s="28" t="s">
        <v>291</v>
      </c>
      <c r="B19" s="80" t="s">
        <v>31</v>
      </c>
      <c r="C19" s="87">
        <v>0.14583333333333334</v>
      </c>
      <c r="D19" s="87"/>
      <c r="E19" s="80">
        <v>30</v>
      </c>
      <c r="F19" s="8" t="s">
        <v>24</v>
      </c>
      <c r="G19" s="8">
        <v>870</v>
      </c>
      <c r="H19" s="8">
        <v>780</v>
      </c>
      <c r="I19" s="7" t="s">
        <v>483</v>
      </c>
      <c r="J19" s="80" t="s">
        <v>496</v>
      </c>
      <c r="K19" s="80">
        <v>4</v>
      </c>
      <c r="L19" s="8">
        <v>120</v>
      </c>
      <c r="M19" s="8">
        <v>7698.9647000000004</v>
      </c>
      <c r="S19" s="7" t="s">
        <v>253</v>
      </c>
      <c r="V19" s="7" t="s">
        <v>126</v>
      </c>
      <c r="Z19" s="44">
        <v>149.75146000000001</v>
      </c>
      <c r="AA19" s="44">
        <v>9.9126300000000001</v>
      </c>
      <c r="AB19" s="45">
        <v>229.31720000000001</v>
      </c>
      <c r="AC19" s="45">
        <v>59.147300000000001</v>
      </c>
      <c r="AD19" s="46">
        <v>11.547663289500001</v>
      </c>
      <c r="AE19" s="45">
        <v>1.1639999999999999</v>
      </c>
      <c r="AF19" s="45">
        <v>0.184</v>
      </c>
      <c r="AG19" s="45">
        <v>5.15</v>
      </c>
      <c r="AH19" s="45">
        <v>54.344999999999999</v>
      </c>
      <c r="AI19" s="43">
        <v>1841.675</v>
      </c>
      <c r="AJ19" s="45">
        <v>6.5053900000000002</v>
      </c>
      <c r="AK19" s="45">
        <v>2.7583700000000002</v>
      </c>
      <c r="AL19" s="45">
        <v>91.444959999999995</v>
      </c>
      <c r="AM19" s="45">
        <v>-1.4068400000000001</v>
      </c>
      <c r="AN19" s="47">
        <v>151237186.09999999</v>
      </c>
      <c r="AO19" s="48">
        <v>1.2783715</v>
      </c>
      <c r="AP19" s="47">
        <v>389173.69190999999</v>
      </c>
      <c r="AQ19" s="48">
        <v>0.2058046</v>
      </c>
      <c r="AR19" s="45">
        <v>94.838800000000006</v>
      </c>
      <c r="AS19" s="47" t="s">
        <v>608</v>
      </c>
      <c r="AT19" s="45">
        <v>85.014300000000006</v>
      </c>
      <c r="AU19" s="46">
        <v>0.32312740085912933</v>
      </c>
      <c r="AV19" s="41"/>
      <c r="AW19" s="41"/>
    </row>
    <row r="20" spans="1:49" x14ac:dyDescent="0.25">
      <c r="A20" s="28" t="s">
        <v>490</v>
      </c>
      <c r="B20" s="80" t="s">
        <v>498</v>
      </c>
      <c r="C20" s="87">
        <v>0.14791666666666667</v>
      </c>
      <c r="E20" s="80">
        <v>300</v>
      </c>
      <c r="F20" s="8" t="s">
        <v>24</v>
      </c>
      <c r="G20" s="8">
        <v>870</v>
      </c>
      <c r="H20" s="8">
        <v>780</v>
      </c>
      <c r="I20" s="7" t="s">
        <v>195</v>
      </c>
      <c r="J20" s="80" t="s">
        <v>496</v>
      </c>
      <c r="K20" s="80">
        <v>4</v>
      </c>
      <c r="L20" s="8">
        <v>120</v>
      </c>
      <c r="M20" s="8">
        <v>7698.9647000000004</v>
      </c>
      <c r="S20" s="7" t="s">
        <v>220</v>
      </c>
      <c r="T20" s="7">
        <v>0</v>
      </c>
      <c r="U20" s="7">
        <v>0</v>
      </c>
      <c r="V20" s="7" t="s">
        <v>926</v>
      </c>
      <c r="W20" s="43">
        <v>95.478101249135122</v>
      </c>
      <c r="X20" s="43">
        <v>-14.72461320581805</v>
      </c>
      <c r="Y20" s="43">
        <v>113.0995242653205</v>
      </c>
      <c r="Z20" s="44">
        <v>149.78341</v>
      </c>
      <c r="AA20" s="44">
        <v>9.8972800000000003</v>
      </c>
      <c r="AB20" s="45">
        <v>231.38570000000001</v>
      </c>
      <c r="AC20" s="45">
        <v>58.173999999999999</v>
      </c>
      <c r="AD20" s="46">
        <v>11.6479370752</v>
      </c>
      <c r="AE20" s="45">
        <v>1.1759999999999999</v>
      </c>
      <c r="AF20" s="45">
        <v>0.186</v>
      </c>
      <c r="AG20" s="45">
        <v>5.15</v>
      </c>
      <c r="AH20" s="45">
        <v>54.372</v>
      </c>
      <c r="AI20" s="43">
        <v>1841.317</v>
      </c>
      <c r="AJ20" s="45">
        <v>6.4854399999999996</v>
      </c>
      <c r="AK20" s="45">
        <v>2.7610600000000001</v>
      </c>
      <c r="AL20" s="45">
        <v>91.394080000000002</v>
      </c>
      <c r="AM20" s="45">
        <v>-1.4069199999999999</v>
      </c>
      <c r="AN20" s="47">
        <v>151237646.30000001</v>
      </c>
      <c r="AO20" s="48">
        <v>1.2782705999999999</v>
      </c>
      <c r="AP20" s="47">
        <v>389249.37656</v>
      </c>
      <c r="AQ20" s="48">
        <v>0.21460779999999999</v>
      </c>
      <c r="AR20" s="45">
        <v>94.869600000000005</v>
      </c>
      <c r="AS20" s="47" t="s">
        <v>608</v>
      </c>
      <c r="AT20" s="45">
        <v>84.983500000000006</v>
      </c>
      <c r="AU20" s="46">
        <v>0.32311098046749215</v>
      </c>
      <c r="AV20" s="41"/>
      <c r="AW20" s="41"/>
    </row>
    <row r="21" spans="1:49" x14ac:dyDescent="0.25">
      <c r="A21" s="28" t="s">
        <v>490</v>
      </c>
      <c r="B21" s="80" t="s">
        <v>156</v>
      </c>
      <c r="C21" s="87">
        <v>0.15208333333333332</v>
      </c>
      <c r="E21" s="80">
        <v>300</v>
      </c>
      <c r="F21" s="8" t="s">
        <v>24</v>
      </c>
      <c r="G21" s="8">
        <v>870</v>
      </c>
      <c r="H21" s="8">
        <v>780</v>
      </c>
      <c r="I21" s="154" t="s">
        <v>744</v>
      </c>
      <c r="J21" s="80" t="s">
        <v>496</v>
      </c>
      <c r="K21" s="80">
        <v>4</v>
      </c>
      <c r="L21" s="8">
        <v>120</v>
      </c>
      <c r="M21" s="8">
        <v>7698.9647000000004</v>
      </c>
      <c r="S21" s="7" t="s">
        <v>220</v>
      </c>
      <c r="T21" s="7">
        <v>0</v>
      </c>
      <c r="U21" s="7">
        <v>0</v>
      </c>
      <c r="V21" s="7" t="s">
        <v>129</v>
      </c>
      <c r="W21" s="43">
        <v>95.437710363833901</v>
      </c>
      <c r="X21" s="43">
        <v>-14.925116615640381</v>
      </c>
      <c r="Y21" s="43">
        <v>169.74266663654589</v>
      </c>
      <c r="Z21" s="44">
        <v>149.81558000000001</v>
      </c>
      <c r="AA21" s="44">
        <v>9.8818599999999996</v>
      </c>
      <c r="AB21" s="45">
        <v>233.3502</v>
      </c>
      <c r="AC21" s="45">
        <v>57.1736</v>
      </c>
      <c r="AD21" s="46">
        <v>11.748210861</v>
      </c>
      <c r="AE21" s="45">
        <v>1.1890000000000001</v>
      </c>
      <c r="AF21" s="45">
        <v>0.188</v>
      </c>
      <c r="AG21" s="45">
        <v>5.15</v>
      </c>
      <c r="AH21" s="45">
        <v>54.399000000000001</v>
      </c>
      <c r="AI21" s="43">
        <v>1840.944</v>
      </c>
      <c r="AJ21" s="45">
        <v>6.4657299999999998</v>
      </c>
      <c r="AK21" s="45">
        <v>2.7637499999999999</v>
      </c>
      <c r="AL21" s="45">
        <v>91.343199999999996</v>
      </c>
      <c r="AM21" s="45">
        <v>-1.40699</v>
      </c>
      <c r="AN21" s="47">
        <v>151238106.5</v>
      </c>
      <c r="AO21" s="48">
        <v>1.2781690000000001</v>
      </c>
      <c r="AP21" s="47">
        <v>389328.21216</v>
      </c>
      <c r="AQ21" s="48">
        <v>0.22330720000000001</v>
      </c>
      <c r="AR21" s="45">
        <v>94.900599999999997</v>
      </c>
      <c r="AS21" s="47" t="s">
        <v>608</v>
      </c>
      <c r="AT21" s="45">
        <v>84.952500000000001</v>
      </c>
      <c r="AU21" s="46">
        <v>0.32309444615837085</v>
      </c>
      <c r="AV21" s="41"/>
      <c r="AW21" s="41"/>
    </row>
    <row r="22" spans="1:49" x14ac:dyDescent="0.25">
      <c r="A22" s="28" t="s">
        <v>490</v>
      </c>
      <c r="B22" s="80" t="s">
        <v>158</v>
      </c>
      <c r="C22" s="87">
        <v>0.15694444444444444</v>
      </c>
      <c r="E22" s="80">
        <v>300</v>
      </c>
      <c r="F22" s="8" t="s">
        <v>24</v>
      </c>
      <c r="G22" s="8">
        <v>870</v>
      </c>
      <c r="H22" s="8">
        <v>780</v>
      </c>
      <c r="I22" s="154" t="s">
        <v>703</v>
      </c>
      <c r="J22" s="80" t="s">
        <v>496</v>
      </c>
      <c r="K22" s="80">
        <v>4</v>
      </c>
      <c r="L22" s="8">
        <v>120</v>
      </c>
      <c r="M22" s="8">
        <v>7698.9647000000004</v>
      </c>
      <c r="S22" s="7" t="s">
        <v>220</v>
      </c>
      <c r="T22" s="7">
        <v>0</v>
      </c>
      <c r="U22" s="7">
        <v>0</v>
      </c>
      <c r="V22" s="7" t="s">
        <v>927</v>
      </c>
      <c r="W22" s="43">
        <v>95.344700778181789</v>
      </c>
      <c r="X22" s="43">
        <v>-15.60404255566746</v>
      </c>
      <c r="Y22" s="43">
        <v>389.26215329631646</v>
      </c>
      <c r="Z22" s="44">
        <v>149.85341</v>
      </c>
      <c r="AA22" s="44">
        <v>9.8637599999999992</v>
      </c>
      <c r="AB22" s="45">
        <v>235.5198</v>
      </c>
      <c r="AC22" s="45">
        <v>55.9756</v>
      </c>
      <c r="AD22" s="46">
        <v>11.865196944299999</v>
      </c>
      <c r="AE22" s="45">
        <v>1.206</v>
      </c>
      <c r="AF22" s="45">
        <v>0.191</v>
      </c>
      <c r="AG22" s="45">
        <v>5.15</v>
      </c>
      <c r="AH22" s="45">
        <v>54.43</v>
      </c>
      <c r="AI22" s="43">
        <v>1840.49</v>
      </c>
      <c r="AJ22" s="45">
        <v>6.4430300000000003</v>
      </c>
      <c r="AK22" s="45">
        <v>2.7668599999999999</v>
      </c>
      <c r="AL22" s="45">
        <v>91.283839999999998</v>
      </c>
      <c r="AM22" s="45">
        <v>-1.4070800000000001</v>
      </c>
      <c r="AN22" s="47">
        <v>151238643.30000001</v>
      </c>
      <c r="AO22" s="48">
        <v>1.2780497</v>
      </c>
      <c r="AP22" s="47">
        <v>389424.11806000001</v>
      </c>
      <c r="AQ22" s="48">
        <v>0.23331740000000001</v>
      </c>
      <c r="AR22" s="45">
        <v>94.937100000000001</v>
      </c>
      <c r="AS22" s="47" t="s">
        <v>608</v>
      </c>
      <c r="AT22" s="45">
        <v>84.915999999999997</v>
      </c>
      <c r="AU22" s="46">
        <v>0.32307503136429433</v>
      </c>
      <c r="AV22" s="41"/>
      <c r="AW22" s="41"/>
    </row>
    <row r="23" spans="1:49" x14ac:dyDescent="0.25">
      <c r="A23" s="28" t="s">
        <v>492</v>
      </c>
      <c r="B23" s="80" t="s">
        <v>160</v>
      </c>
      <c r="C23" s="87">
        <v>0.16180555555555556</v>
      </c>
      <c r="E23" s="80">
        <v>300</v>
      </c>
      <c r="F23" s="8" t="s">
        <v>24</v>
      </c>
      <c r="G23" s="8">
        <v>870</v>
      </c>
      <c r="H23" s="8">
        <v>780</v>
      </c>
      <c r="I23" s="7" t="s">
        <v>195</v>
      </c>
      <c r="J23" s="80" t="s">
        <v>496</v>
      </c>
      <c r="K23" s="80">
        <v>4</v>
      </c>
      <c r="L23" s="8">
        <v>120</v>
      </c>
      <c r="M23" s="8">
        <v>7698.9647000000004</v>
      </c>
      <c r="S23" s="7" t="s">
        <v>241</v>
      </c>
      <c r="T23" s="7">
        <v>0</v>
      </c>
      <c r="U23" s="7">
        <v>0</v>
      </c>
      <c r="V23" s="7" t="s">
        <v>926</v>
      </c>
      <c r="W23" s="43">
        <v>96.945331240177566</v>
      </c>
      <c r="X23" s="43">
        <v>16.261303235735983</v>
      </c>
      <c r="Y23" s="43">
        <v>113.17682480907411</v>
      </c>
      <c r="Z23" s="44">
        <v>149.89156</v>
      </c>
      <c r="AA23" s="44">
        <v>9.8455499999999994</v>
      </c>
      <c r="AB23" s="45">
        <v>237.56780000000001</v>
      </c>
      <c r="AC23" s="45">
        <v>54.747700000000002</v>
      </c>
      <c r="AD23" s="46">
        <v>11.9821830277</v>
      </c>
      <c r="AE23" s="45">
        <v>1.2230000000000001</v>
      </c>
      <c r="AF23" s="45">
        <v>0.19400000000000001</v>
      </c>
      <c r="AG23" s="45">
        <v>5.15</v>
      </c>
      <c r="AH23" s="45">
        <v>54.462000000000003</v>
      </c>
      <c r="AI23" s="43">
        <v>1840.0170000000001</v>
      </c>
      <c r="AJ23" s="45">
        <v>6.4206799999999999</v>
      </c>
      <c r="AK23" s="45">
        <v>2.7699500000000001</v>
      </c>
      <c r="AL23" s="45">
        <v>91.22448</v>
      </c>
      <c r="AM23" s="45">
        <v>-1.40717</v>
      </c>
      <c r="AN23" s="47">
        <v>151239180</v>
      </c>
      <c r="AO23" s="48">
        <v>1.2779294999999999</v>
      </c>
      <c r="AP23" s="47">
        <v>389524.19572999998</v>
      </c>
      <c r="AQ23" s="48">
        <v>0.2431693</v>
      </c>
      <c r="AR23" s="45">
        <v>94.9739</v>
      </c>
      <c r="AS23" s="47" t="s">
        <v>608</v>
      </c>
      <c r="AT23" s="45">
        <v>84.879099999999994</v>
      </c>
      <c r="AU23" s="46">
        <v>0.32305547010488112</v>
      </c>
      <c r="AV23" s="49"/>
      <c r="AW23" s="49"/>
    </row>
    <row r="24" spans="1:49" x14ac:dyDescent="0.25">
      <c r="A24" s="28" t="s">
        <v>492</v>
      </c>
      <c r="B24" s="80" t="s">
        <v>163</v>
      </c>
      <c r="C24" s="87">
        <v>0.16666666666666666</v>
      </c>
      <c r="E24" s="80">
        <v>300</v>
      </c>
      <c r="F24" s="8" t="s">
        <v>24</v>
      </c>
      <c r="G24" s="8">
        <v>870</v>
      </c>
      <c r="H24" s="8">
        <v>780</v>
      </c>
      <c r="I24" s="154" t="s">
        <v>744</v>
      </c>
      <c r="J24" s="80" t="s">
        <v>496</v>
      </c>
      <c r="K24" s="80">
        <v>4</v>
      </c>
      <c r="L24" s="8">
        <v>120</v>
      </c>
      <c r="M24" s="8">
        <v>7698.9647000000004</v>
      </c>
      <c r="S24" s="7" t="s">
        <v>241</v>
      </c>
      <c r="T24" s="7">
        <v>0</v>
      </c>
      <c r="U24" s="7">
        <v>0</v>
      </c>
      <c r="V24" s="7" t="s">
        <v>129</v>
      </c>
      <c r="W24" s="43">
        <v>96.848228037778071</v>
      </c>
      <c r="X24" s="43">
        <v>14.95335192884844</v>
      </c>
      <c r="Y24" s="43">
        <v>169.87229360436118</v>
      </c>
      <c r="Z24" s="44">
        <v>149.93007</v>
      </c>
      <c r="AA24" s="44">
        <v>9.8272399999999998</v>
      </c>
      <c r="AB24" s="45">
        <v>239.50409999999999</v>
      </c>
      <c r="AC24" s="45">
        <v>53.493099999999998</v>
      </c>
      <c r="AD24" s="46">
        <v>12.099169111</v>
      </c>
      <c r="AE24" s="45">
        <v>1.2430000000000001</v>
      </c>
      <c r="AF24" s="45">
        <v>0.19700000000000001</v>
      </c>
      <c r="AG24" s="45">
        <v>5.15</v>
      </c>
      <c r="AH24" s="45">
        <v>54.494999999999997</v>
      </c>
      <c r="AI24" s="43">
        <v>1839.5250000000001</v>
      </c>
      <c r="AJ24" s="45">
        <v>6.3986999999999998</v>
      </c>
      <c r="AK24" s="45">
        <v>2.7730100000000002</v>
      </c>
      <c r="AL24" s="45">
        <v>91.165130000000005</v>
      </c>
      <c r="AM24" s="45">
        <v>-1.40726</v>
      </c>
      <c r="AN24" s="47">
        <v>151239716.69999999</v>
      </c>
      <c r="AO24" s="48">
        <v>1.2778084999999999</v>
      </c>
      <c r="AP24" s="47">
        <v>389628.37677999999</v>
      </c>
      <c r="AQ24" s="48">
        <v>0.25285390000000002</v>
      </c>
      <c r="AR24" s="45">
        <v>95.011099999999999</v>
      </c>
      <c r="AS24" s="47" t="s">
        <v>608</v>
      </c>
      <c r="AT24" s="45">
        <v>84.841899999999995</v>
      </c>
      <c r="AU24" s="46">
        <v>0.32303577865405753</v>
      </c>
      <c r="AV24" s="49"/>
      <c r="AW24" s="49"/>
    </row>
    <row r="25" spans="1:49" x14ac:dyDescent="0.25">
      <c r="A25" s="28" t="s">
        <v>492</v>
      </c>
      <c r="B25" s="80" t="s">
        <v>166</v>
      </c>
      <c r="C25" s="87">
        <v>0.17152777777777775</v>
      </c>
      <c r="E25" s="80">
        <v>300</v>
      </c>
      <c r="F25" s="8" t="s">
        <v>24</v>
      </c>
      <c r="G25" s="8">
        <v>870</v>
      </c>
      <c r="H25" s="8">
        <v>780</v>
      </c>
      <c r="I25" s="154" t="s">
        <v>348</v>
      </c>
      <c r="J25" s="80" t="s">
        <v>496</v>
      </c>
      <c r="K25" s="80">
        <v>4</v>
      </c>
      <c r="L25" s="8">
        <v>120</v>
      </c>
      <c r="M25" s="8">
        <v>7698.9647000000004</v>
      </c>
      <c r="S25" s="7" t="s">
        <v>241</v>
      </c>
      <c r="T25" s="7">
        <v>0</v>
      </c>
      <c r="U25" s="7">
        <v>0</v>
      </c>
      <c r="V25" s="7" t="s">
        <v>927</v>
      </c>
      <c r="W25" s="43">
        <v>96.581949069266884</v>
      </c>
      <c r="X25" s="43">
        <v>10.688214616280989</v>
      </c>
      <c r="Y25" s="43">
        <v>389.57787710273192</v>
      </c>
      <c r="Z25" s="44">
        <v>149.96895000000001</v>
      </c>
      <c r="AA25" s="44">
        <v>9.8088300000000004</v>
      </c>
      <c r="AB25" s="45">
        <v>241.3383</v>
      </c>
      <c r="AC25" s="45">
        <v>52.214700000000001</v>
      </c>
      <c r="AD25" s="46">
        <v>12.216155194300001</v>
      </c>
      <c r="AE25" s="45">
        <v>1.264</v>
      </c>
      <c r="AF25" s="45">
        <v>0.2</v>
      </c>
      <c r="AG25" s="45">
        <v>5.15</v>
      </c>
      <c r="AH25" s="45">
        <v>54.527000000000001</v>
      </c>
      <c r="AI25" s="43">
        <v>1839.0150000000001</v>
      </c>
      <c r="AJ25" s="45">
        <v>6.3770899999999999</v>
      </c>
      <c r="AK25" s="45">
        <v>2.7760099999999999</v>
      </c>
      <c r="AL25" s="45">
        <v>91.105770000000007</v>
      </c>
      <c r="AM25" s="45">
        <v>-1.4073500000000001</v>
      </c>
      <c r="AN25" s="47">
        <v>151240253.40000001</v>
      </c>
      <c r="AO25" s="48">
        <v>1.2776866</v>
      </c>
      <c r="AP25" s="47">
        <v>389736.58909999998</v>
      </c>
      <c r="AQ25" s="48">
        <v>0.2623625</v>
      </c>
      <c r="AR25" s="45">
        <v>95.048699999999997</v>
      </c>
      <c r="AS25" s="47" t="s">
        <v>608</v>
      </c>
      <c r="AT25" s="45">
        <v>84.804299999999998</v>
      </c>
      <c r="AU25" s="46">
        <v>0.32301594073789724</v>
      </c>
      <c r="AV25" s="49"/>
      <c r="AW25" s="49"/>
    </row>
    <row r="26" spans="1:49" x14ac:dyDescent="0.25">
      <c r="A26" s="28" t="s">
        <v>359</v>
      </c>
      <c r="B26" s="80" t="s">
        <v>143</v>
      </c>
      <c r="C26" s="87">
        <v>0.2076388888888889</v>
      </c>
      <c r="D26" s="88"/>
      <c r="E26" s="80">
        <v>30</v>
      </c>
      <c r="F26" s="8" t="s">
        <v>25</v>
      </c>
      <c r="G26" s="80">
        <v>880</v>
      </c>
      <c r="H26" s="8">
        <v>865</v>
      </c>
      <c r="I26" s="12" t="s">
        <v>360</v>
      </c>
      <c r="J26" s="80" t="s">
        <v>356</v>
      </c>
      <c r="K26" s="80">
        <v>4</v>
      </c>
      <c r="L26" s="8">
        <v>120</v>
      </c>
      <c r="M26" s="38">
        <v>7647.38</v>
      </c>
      <c r="N26" s="94" t="s">
        <v>519</v>
      </c>
      <c r="O26" s="80">
        <v>265.60000000000002</v>
      </c>
      <c r="P26" s="80">
        <v>262</v>
      </c>
      <c r="AV26" s="49"/>
      <c r="AW26" s="49"/>
    </row>
    <row r="27" spans="1:49" x14ac:dyDescent="0.25">
      <c r="A27" s="28" t="s">
        <v>359</v>
      </c>
      <c r="B27" s="80" t="s">
        <v>520</v>
      </c>
      <c r="C27" s="87">
        <v>0.21111111111111111</v>
      </c>
      <c r="D27" s="87"/>
      <c r="E27" s="80">
        <v>30</v>
      </c>
      <c r="F27" s="8" t="s">
        <v>354</v>
      </c>
      <c r="G27" s="80">
        <v>1190</v>
      </c>
      <c r="H27" s="8">
        <v>995</v>
      </c>
      <c r="I27" s="12" t="s">
        <v>360</v>
      </c>
      <c r="J27" s="80" t="s">
        <v>356</v>
      </c>
      <c r="K27" s="80">
        <v>4</v>
      </c>
      <c r="L27" s="8">
        <v>120</v>
      </c>
      <c r="M27" s="133">
        <v>5891.451</v>
      </c>
      <c r="N27" s="154" t="s">
        <v>357</v>
      </c>
      <c r="O27" s="80">
        <v>268</v>
      </c>
      <c r="P27" s="80">
        <v>268.3</v>
      </c>
      <c r="AV27" s="50"/>
      <c r="AW27" s="50"/>
    </row>
    <row r="28" spans="1:49" s="123" customFormat="1" x14ac:dyDescent="0.25">
      <c r="A28" s="161" t="s">
        <v>490</v>
      </c>
      <c r="B28" s="121" t="s">
        <v>60</v>
      </c>
      <c r="C28" s="120">
        <v>0.21249999999999999</v>
      </c>
      <c r="D28" s="121"/>
      <c r="E28" s="121">
        <v>300</v>
      </c>
      <c r="F28" s="122" t="s">
        <v>354</v>
      </c>
      <c r="G28" s="122">
        <v>1190</v>
      </c>
      <c r="H28" s="122">
        <v>1100</v>
      </c>
      <c r="I28" s="123" t="s">
        <v>195</v>
      </c>
      <c r="J28" s="121" t="s">
        <v>496</v>
      </c>
      <c r="K28" s="121">
        <v>4</v>
      </c>
      <c r="L28" s="122">
        <v>120</v>
      </c>
      <c r="M28" s="122">
        <v>5889.9508999999998</v>
      </c>
      <c r="Q28" s="121">
        <f>AVERAGE(O27:O43)</f>
        <v>268</v>
      </c>
      <c r="R28" s="121">
        <f>AVERAGE(P27:P43)</f>
        <v>268.27499999999998</v>
      </c>
      <c r="S28" s="7" t="s">
        <v>220</v>
      </c>
      <c r="T28" s="7">
        <v>0</v>
      </c>
      <c r="U28" s="7">
        <v>0</v>
      </c>
      <c r="V28" s="7" t="s">
        <v>926</v>
      </c>
      <c r="W28" s="43">
        <v>95.195130832474021</v>
      </c>
      <c r="X28" s="43">
        <v>-14.708467948719138</v>
      </c>
      <c r="Y28" s="43">
        <v>113.54682703698586</v>
      </c>
      <c r="Z28" s="44">
        <v>150.31363999999999</v>
      </c>
      <c r="AA28" s="44">
        <v>9.6499299999999995</v>
      </c>
      <c r="AB28" s="45">
        <v>253.7764</v>
      </c>
      <c r="AC28" s="45">
        <v>40.781700000000001</v>
      </c>
      <c r="AD28" s="46">
        <v>13.2021807533</v>
      </c>
      <c r="AE28" s="45">
        <v>1.528</v>
      </c>
      <c r="AF28" s="45">
        <v>0.24199999999999999</v>
      </c>
      <c r="AG28" s="45">
        <v>5.14</v>
      </c>
      <c r="AH28" s="45">
        <v>54.817999999999998</v>
      </c>
      <c r="AI28" s="43">
        <v>1834.0219999999999</v>
      </c>
      <c r="AJ28" s="45">
        <v>6.2120699999999998</v>
      </c>
      <c r="AK28" s="45">
        <v>2.7983099999999999</v>
      </c>
      <c r="AL28" s="45">
        <v>90.605469999999997</v>
      </c>
      <c r="AM28" s="45">
        <v>-1.4080999999999999</v>
      </c>
      <c r="AN28" s="47">
        <v>151244774.5</v>
      </c>
      <c r="AO28" s="48">
        <v>1.2766253999999999</v>
      </c>
      <c r="AP28" s="47">
        <v>390797.49715000001</v>
      </c>
      <c r="AQ28" s="48">
        <v>0.33437790000000001</v>
      </c>
      <c r="AR28" s="45">
        <v>95.382400000000004</v>
      </c>
      <c r="AS28" s="47" t="s">
        <v>608</v>
      </c>
      <c r="AT28" s="45">
        <v>84.470200000000006</v>
      </c>
      <c r="AU28" s="46">
        <v>6.1186225784735149E-2</v>
      </c>
      <c r="AV28" s="7"/>
      <c r="AW28" s="7" t="s">
        <v>799</v>
      </c>
    </row>
    <row r="29" spans="1:49" s="123" customFormat="1" x14ac:dyDescent="0.25">
      <c r="A29" s="161" t="s">
        <v>490</v>
      </c>
      <c r="B29" s="121" t="s">
        <v>523</v>
      </c>
      <c r="C29" s="120">
        <v>0.21805555555555556</v>
      </c>
      <c r="D29" s="121"/>
      <c r="E29" s="121">
        <v>300</v>
      </c>
      <c r="F29" s="122" t="s">
        <v>354</v>
      </c>
      <c r="G29" s="122">
        <v>1190</v>
      </c>
      <c r="H29" s="122">
        <v>1100</v>
      </c>
      <c r="I29" s="200" t="s">
        <v>744</v>
      </c>
      <c r="J29" s="121" t="s">
        <v>496</v>
      </c>
      <c r="K29" s="121">
        <v>4</v>
      </c>
      <c r="L29" s="122">
        <v>120</v>
      </c>
      <c r="M29" s="122">
        <v>5889.9508999999998</v>
      </c>
      <c r="S29" s="7" t="s">
        <v>220</v>
      </c>
      <c r="T29" s="7">
        <v>0</v>
      </c>
      <c r="U29" s="7">
        <v>0</v>
      </c>
      <c r="V29" s="7" t="s">
        <v>129</v>
      </c>
      <c r="W29" s="43">
        <v>95.155432922975805</v>
      </c>
      <c r="X29" s="43">
        <v>-14.914134262745536</v>
      </c>
      <c r="Y29" s="43">
        <v>170.4619901067822</v>
      </c>
      <c r="Z29" s="44">
        <v>150.36303000000001</v>
      </c>
      <c r="AA29" s="44">
        <v>9.6279299999999992</v>
      </c>
      <c r="AB29" s="45">
        <v>255.16059999999999</v>
      </c>
      <c r="AC29" s="45">
        <v>39.170400000000001</v>
      </c>
      <c r="AD29" s="46">
        <v>13.335879134100001</v>
      </c>
      <c r="AE29" s="45">
        <v>1.58</v>
      </c>
      <c r="AF29" s="45">
        <v>0.25</v>
      </c>
      <c r="AG29" s="45">
        <v>5.14</v>
      </c>
      <c r="AH29" s="45">
        <v>54.859000000000002</v>
      </c>
      <c r="AI29" s="43">
        <v>1833.26</v>
      </c>
      <c r="AJ29" s="45">
        <v>6.19231</v>
      </c>
      <c r="AK29" s="45">
        <v>2.8007399999999998</v>
      </c>
      <c r="AL29" s="45">
        <v>90.537629999999993</v>
      </c>
      <c r="AM29" s="45">
        <v>-1.4081999999999999</v>
      </c>
      <c r="AN29" s="47">
        <v>151245387.30000001</v>
      </c>
      <c r="AO29" s="48">
        <v>1.2764768</v>
      </c>
      <c r="AP29" s="47">
        <v>390960.06738000002</v>
      </c>
      <c r="AQ29" s="48">
        <v>0.34287699999999999</v>
      </c>
      <c r="AR29" s="45">
        <v>95.430300000000003</v>
      </c>
      <c r="AS29" s="47" t="s">
        <v>608</v>
      </c>
      <c r="AT29" s="45">
        <v>84.422300000000007</v>
      </c>
      <c r="AU29" s="46">
        <v>6.1184348957691592E-2</v>
      </c>
      <c r="AV29" s="7"/>
      <c r="AW29" s="7" t="s">
        <v>799</v>
      </c>
    </row>
    <row r="30" spans="1:49" s="123" customFormat="1" x14ac:dyDescent="0.25">
      <c r="A30" s="161" t="s">
        <v>490</v>
      </c>
      <c r="B30" s="121" t="s">
        <v>526</v>
      </c>
      <c r="C30" s="120">
        <v>0.22291666666666665</v>
      </c>
      <c r="D30" s="121"/>
      <c r="E30" s="121">
        <v>300</v>
      </c>
      <c r="F30" s="122" t="s">
        <v>354</v>
      </c>
      <c r="G30" s="122">
        <v>1190</v>
      </c>
      <c r="H30" s="122">
        <v>1100</v>
      </c>
      <c r="I30" s="200" t="s">
        <v>677</v>
      </c>
      <c r="J30" s="121" t="s">
        <v>496</v>
      </c>
      <c r="K30" s="121">
        <v>4</v>
      </c>
      <c r="L30" s="122">
        <v>120</v>
      </c>
      <c r="M30" s="122">
        <v>5889.9508999999998</v>
      </c>
      <c r="S30" s="7" t="s">
        <v>220</v>
      </c>
      <c r="T30" s="7">
        <v>0</v>
      </c>
      <c r="U30" s="7">
        <v>0</v>
      </c>
      <c r="V30" s="7" t="s">
        <v>927</v>
      </c>
      <c r="W30" s="43">
        <v>95.068388720873784</v>
      </c>
      <c r="X30" s="43">
        <v>-15.609794870216703</v>
      </c>
      <c r="Y30" s="43">
        <v>390.94191753513974</v>
      </c>
      <c r="Z30" s="44">
        <v>150.40682000000001</v>
      </c>
      <c r="AA30" s="44">
        <v>9.6085999999999991</v>
      </c>
      <c r="AB30" s="45">
        <v>256.3297</v>
      </c>
      <c r="AC30" s="45">
        <v>37.752699999999997</v>
      </c>
      <c r="AD30" s="46">
        <v>13.452865217299999</v>
      </c>
      <c r="AE30" s="45">
        <v>1.63</v>
      </c>
      <c r="AF30" s="45">
        <v>0.25800000000000001</v>
      </c>
      <c r="AG30" s="45">
        <v>5.14</v>
      </c>
      <c r="AH30" s="45">
        <v>54.896000000000001</v>
      </c>
      <c r="AI30" s="43">
        <v>1832.577</v>
      </c>
      <c r="AJ30" s="45">
        <v>6.1755699999999996</v>
      </c>
      <c r="AK30" s="45">
        <v>2.8027199999999999</v>
      </c>
      <c r="AL30" s="45">
        <v>90.478269999999995</v>
      </c>
      <c r="AM30" s="45">
        <v>-1.40829</v>
      </c>
      <c r="AN30" s="47">
        <v>151245923.40000001</v>
      </c>
      <c r="AO30" s="48">
        <v>1.2763458999999999</v>
      </c>
      <c r="AP30" s="47">
        <v>391105.60307000001</v>
      </c>
      <c r="AQ30" s="48">
        <v>0.3500393</v>
      </c>
      <c r="AR30" s="45">
        <v>95.472800000000007</v>
      </c>
      <c r="AS30" s="47" t="s">
        <v>608</v>
      </c>
      <c r="AT30" s="45">
        <v>84.379800000000003</v>
      </c>
      <c r="AU30" s="46">
        <v>6.118269568272524E-2</v>
      </c>
      <c r="AV30" s="7"/>
      <c r="AW30" s="7" t="s">
        <v>799</v>
      </c>
    </row>
    <row r="31" spans="1:49" s="123" customFormat="1" x14ac:dyDescent="0.25">
      <c r="A31" s="161" t="s">
        <v>492</v>
      </c>
      <c r="B31" s="121" t="s">
        <v>529</v>
      </c>
      <c r="C31" s="120">
        <v>0.22916666666666666</v>
      </c>
      <c r="D31" s="121"/>
      <c r="E31" s="121">
        <v>300</v>
      </c>
      <c r="F31" s="122" t="s">
        <v>354</v>
      </c>
      <c r="G31" s="122">
        <v>1190</v>
      </c>
      <c r="H31" s="122">
        <v>1100</v>
      </c>
      <c r="I31" s="123" t="s">
        <v>195</v>
      </c>
      <c r="J31" s="121" t="s">
        <v>496</v>
      </c>
      <c r="K31" s="121">
        <v>4</v>
      </c>
      <c r="L31" s="122">
        <v>120</v>
      </c>
      <c r="M31" s="122">
        <v>5889.9508999999998</v>
      </c>
      <c r="S31" s="7" t="s">
        <v>241</v>
      </c>
      <c r="T31" s="7">
        <v>0</v>
      </c>
      <c r="U31" s="7">
        <v>0</v>
      </c>
      <c r="V31" s="7" t="s">
        <v>926</v>
      </c>
      <c r="W31" s="43">
        <v>96.69105619177094</v>
      </c>
      <c r="X31" s="43">
        <v>16.243496219076871</v>
      </c>
      <c r="Y31" s="43">
        <v>113.69900038277092</v>
      </c>
      <c r="Z31" s="44">
        <v>150.46393</v>
      </c>
      <c r="AA31" s="44">
        <v>9.5836600000000001</v>
      </c>
      <c r="AB31" s="45">
        <v>257.78070000000002</v>
      </c>
      <c r="AC31" s="45">
        <v>35.9208</v>
      </c>
      <c r="AD31" s="46">
        <v>13.6032758957</v>
      </c>
      <c r="AE31" s="45">
        <v>1.7</v>
      </c>
      <c r="AF31" s="45">
        <v>0.26900000000000002</v>
      </c>
      <c r="AG31" s="45">
        <v>5.14</v>
      </c>
      <c r="AH31" s="45">
        <v>54.944000000000003</v>
      </c>
      <c r="AI31" s="43">
        <v>1831.681</v>
      </c>
      <c r="AJ31" s="45">
        <v>6.1548400000000001</v>
      </c>
      <c r="AK31" s="45">
        <v>2.80505</v>
      </c>
      <c r="AL31" s="45">
        <v>90.401960000000003</v>
      </c>
      <c r="AM31" s="45">
        <v>-1.4084099999999999</v>
      </c>
      <c r="AN31" s="47">
        <v>151246612.5</v>
      </c>
      <c r="AO31" s="48">
        <v>1.2761764</v>
      </c>
      <c r="AP31" s="47">
        <v>391297.04473999998</v>
      </c>
      <c r="AQ31" s="48">
        <v>0.3588614</v>
      </c>
      <c r="AR31" s="45">
        <v>95.528099999999995</v>
      </c>
      <c r="AS31" s="47" t="s">
        <v>608</v>
      </c>
      <c r="AT31" s="45">
        <v>84.324399999999997</v>
      </c>
      <c r="AU31" s="46">
        <v>6.1180554887409741E-2</v>
      </c>
      <c r="AV31" s="7"/>
      <c r="AW31" s="7" t="s">
        <v>799</v>
      </c>
    </row>
    <row r="32" spans="1:49" s="123" customFormat="1" x14ac:dyDescent="0.25">
      <c r="A32" s="161" t="s">
        <v>492</v>
      </c>
      <c r="B32" s="121" t="s">
        <v>532</v>
      </c>
      <c r="C32" s="120">
        <v>0.23402777777777781</v>
      </c>
      <c r="D32" s="121"/>
      <c r="E32" s="121">
        <v>300</v>
      </c>
      <c r="F32" s="122" t="s">
        <v>354</v>
      </c>
      <c r="G32" s="122">
        <v>1190</v>
      </c>
      <c r="H32" s="122">
        <v>1100</v>
      </c>
      <c r="I32" s="200" t="s">
        <v>744</v>
      </c>
      <c r="J32" s="121" t="s">
        <v>496</v>
      </c>
      <c r="K32" s="121">
        <v>4</v>
      </c>
      <c r="L32" s="122">
        <v>120</v>
      </c>
      <c r="M32" s="122">
        <v>5889.9508999999998</v>
      </c>
      <c r="S32" s="7" t="s">
        <v>241</v>
      </c>
      <c r="T32" s="7">
        <v>0</v>
      </c>
      <c r="U32" s="7">
        <v>0</v>
      </c>
      <c r="V32" s="7" t="s">
        <v>129</v>
      </c>
      <c r="W32" s="43">
        <v>96.598721556084058</v>
      </c>
      <c r="X32" s="43">
        <v>14.921778708097687</v>
      </c>
      <c r="Y32" s="43">
        <v>170.66742041906764</v>
      </c>
      <c r="Z32" s="44">
        <v>150.50899000000001</v>
      </c>
      <c r="AA32" s="44">
        <v>9.5641800000000003</v>
      </c>
      <c r="AB32" s="45">
        <v>258.87270000000001</v>
      </c>
      <c r="AC32" s="45">
        <v>34.489699999999999</v>
      </c>
      <c r="AD32" s="46">
        <v>13.7202619788</v>
      </c>
      <c r="AE32" s="45">
        <v>1.7609999999999999</v>
      </c>
      <c r="AF32" s="45">
        <v>0.27900000000000003</v>
      </c>
      <c r="AG32" s="45">
        <v>5.14</v>
      </c>
      <c r="AH32" s="45">
        <v>54.981999999999999</v>
      </c>
      <c r="AI32" s="43">
        <v>1830.9690000000001</v>
      </c>
      <c r="AJ32" s="45">
        <v>6.1393399999999998</v>
      </c>
      <c r="AK32" s="45">
        <v>2.8066900000000001</v>
      </c>
      <c r="AL32" s="45">
        <v>90.342600000000004</v>
      </c>
      <c r="AM32" s="45">
        <v>-1.4085000000000001</v>
      </c>
      <c r="AN32" s="47">
        <v>151247148.5</v>
      </c>
      <c r="AO32" s="48">
        <v>1.2760435000000001</v>
      </c>
      <c r="AP32" s="47">
        <v>391449.16709</v>
      </c>
      <c r="AQ32" s="48">
        <v>0.36541469999999998</v>
      </c>
      <c r="AR32" s="45">
        <v>95.571799999999996</v>
      </c>
      <c r="AS32" s="47" t="s">
        <v>608</v>
      </c>
      <c r="AT32" s="45">
        <v>84.280699999999996</v>
      </c>
      <c r="AU32" s="46">
        <v>6.1178876352321665E-2</v>
      </c>
      <c r="AV32" s="7"/>
      <c r="AW32" s="7" t="s">
        <v>799</v>
      </c>
    </row>
    <row r="33" spans="1:49" s="123" customFormat="1" x14ac:dyDescent="0.25">
      <c r="A33" s="161" t="s">
        <v>492</v>
      </c>
      <c r="B33" s="121" t="s">
        <v>534</v>
      </c>
      <c r="C33" s="120">
        <v>0.2388888888888889</v>
      </c>
      <c r="D33" s="121"/>
      <c r="E33" s="121">
        <v>300</v>
      </c>
      <c r="F33" s="122" t="s">
        <v>354</v>
      </c>
      <c r="G33" s="122">
        <v>1190</v>
      </c>
      <c r="H33" s="122">
        <v>1100</v>
      </c>
      <c r="I33" s="200" t="s">
        <v>521</v>
      </c>
      <c r="J33" s="121" t="s">
        <v>496</v>
      </c>
      <c r="K33" s="121">
        <v>4</v>
      </c>
      <c r="L33" s="122">
        <v>120</v>
      </c>
      <c r="M33" s="122">
        <v>5889.9508999999998</v>
      </c>
      <c r="S33" s="7" t="s">
        <v>241</v>
      </c>
      <c r="T33" s="7">
        <v>0</v>
      </c>
      <c r="U33" s="7">
        <v>0</v>
      </c>
      <c r="V33" s="7" t="s">
        <v>927</v>
      </c>
      <c r="W33" s="43">
        <v>96.333434589932835</v>
      </c>
      <c r="X33" s="43">
        <v>10.626426595095774</v>
      </c>
      <c r="Y33" s="43">
        <v>391.44116257030805</v>
      </c>
      <c r="Z33" s="44">
        <v>150.55464000000001</v>
      </c>
      <c r="AA33" s="44">
        <v>9.5446399999999993</v>
      </c>
      <c r="AB33" s="45">
        <v>259.93579999999997</v>
      </c>
      <c r="AC33" s="45">
        <v>33.053800000000003</v>
      </c>
      <c r="AD33" s="46">
        <v>13.837248062</v>
      </c>
      <c r="AE33" s="45">
        <v>1.8280000000000001</v>
      </c>
      <c r="AF33" s="45">
        <v>0.28899999999999998</v>
      </c>
      <c r="AG33" s="45">
        <v>5.14</v>
      </c>
      <c r="AH33" s="45">
        <v>55.021000000000001</v>
      </c>
      <c r="AI33" s="43">
        <v>1830.2449999999999</v>
      </c>
      <c r="AJ33" s="45">
        <v>6.12439</v>
      </c>
      <c r="AK33" s="45">
        <v>2.80816</v>
      </c>
      <c r="AL33" s="45">
        <v>90.283240000000006</v>
      </c>
      <c r="AM33" s="45">
        <v>-1.40859</v>
      </c>
      <c r="AN33" s="47">
        <v>151247684.40000001</v>
      </c>
      <c r="AO33" s="48">
        <v>1.2759098</v>
      </c>
      <c r="AP33" s="47">
        <v>391603.98434000002</v>
      </c>
      <c r="AQ33" s="48">
        <v>0.37169200000000002</v>
      </c>
      <c r="AR33" s="45">
        <v>95.616100000000003</v>
      </c>
      <c r="AS33" s="47" t="s">
        <v>608</v>
      </c>
      <c r="AT33" s="45">
        <v>84.236400000000003</v>
      </c>
      <c r="AU33" s="46">
        <v>6.1177187713184901E-2</v>
      </c>
      <c r="AV33" s="7"/>
      <c r="AW33" s="7" t="s">
        <v>799</v>
      </c>
    </row>
    <row r="34" spans="1:49" s="123" customFormat="1" x14ac:dyDescent="0.25">
      <c r="A34" s="161" t="s">
        <v>503</v>
      </c>
      <c r="B34" s="121" t="s">
        <v>537</v>
      </c>
      <c r="C34" s="120">
        <v>0.24444444444444446</v>
      </c>
      <c r="D34" s="121"/>
      <c r="E34" s="121">
        <v>300</v>
      </c>
      <c r="F34" s="122" t="s">
        <v>354</v>
      </c>
      <c r="G34" s="122">
        <v>1190</v>
      </c>
      <c r="H34" s="122">
        <v>1100</v>
      </c>
      <c r="I34" s="123" t="s">
        <v>499</v>
      </c>
      <c r="J34" s="121" t="s">
        <v>496</v>
      </c>
      <c r="K34" s="121">
        <v>4</v>
      </c>
      <c r="L34" s="122">
        <v>120</v>
      </c>
      <c r="M34" s="122">
        <v>5889.9508999999998</v>
      </c>
      <c r="S34" s="7" t="s">
        <v>797</v>
      </c>
      <c r="T34" s="7">
        <v>0</v>
      </c>
      <c r="U34" s="7">
        <v>0</v>
      </c>
      <c r="V34" s="7" t="s">
        <v>926</v>
      </c>
      <c r="W34" s="43">
        <v>94.18970673100722</v>
      </c>
      <c r="X34" s="43">
        <v>-29.716275941455592</v>
      </c>
      <c r="Y34" s="43">
        <v>113.83362145180968</v>
      </c>
      <c r="Z34" s="44">
        <v>150.60751999999999</v>
      </c>
      <c r="AA34" s="44">
        <v>9.52224</v>
      </c>
      <c r="AB34" s="45">
        <v>261.11880000000002</v>
      </c>
      <c r="AC34" s="45">
        <v>31.407900000000001</v>
      </c>
      <c r="AD34" s="46">
        <v>13.970946442700001</v>
      </c>
      <c r="AE34" s="45">
        <v>1.9119999999999999</v>
      </c>
      <c r="AF34" s="45">
        <v>0.30199999999999999</v>
      </c>
      <c r="AG34" s="45">
        <v>5.14</v>
      </c>
      <c r="AH34" s="45">
        <v>55.064999999999998</v>
      </c>
      <c r="AI34" s="43">
        <v>1829.404</v>
      </c>
      <c r="AJ34" s="45">
        <v>6.1079999999999997</v>
      </c>
      <c r="AK34" s="45">
        <v>2.8096299999999998</v>
      </c>
      <c r="AL34" s="45">
        <v>90.215410000000006</v>
      </c>
      <c r="AM34" s="45">
        <v>-1.40869</v>
      </c>
      <c r="AN34" s="47">
        <v>151248296.80000001</v>
      </c>
      <c r="AO34" s="48">
        <v>1.2757559999999999</v>
      </c>
      <c r="AP34" s="47">
        <v>391784.06793000002</v>
      </c>
      <c r="AQ34" s="48">
        <v>0.3785212</v>
      </c>
      <c r="AR34" s="45">
        <v>95.667299999999997</v>
      </c>
      <c r="AS34" s="47" t="s">
        <v>608</v>
      </c>
      <c r="AT34" s="45">
        <v>84.185100000000006</v>
      </c>
      <c r="AU34" s="46">
        <v>6.1175245209824883E-2</v>
      </c>
      <c r="AV34" s="7"/>
      <c r="AW34" s="7" t="s">
        <v>799</v>
      </c>
    </row>
    <row r="35" spans="1:49" s="123" customFormat="1" x14ac:dyDescent="0.25">
      <c r="A35" s="161" t="s">
        <v>503</v>
      </c>
      <c r="B35" s="121" t="s">
        <v>35</v>
      </c>
      <c r="C35" s="120">
        <v>0.24930555555555556</v>
      </c>
      <c r="D35" s="121"/>
      <c r="E35" s="121">
        <v>300</v>
      </c>
      <c r="F35" s="122" t="s">
        <v>354</v>
      </c>
      <c r="G35" s="122">
        <v>1190</v>
      </c>
      <c r="H35" s="122">
        <v>1100</v>
      </c>
      <c r="I35" s="200" t="s">
        <v>744</v>
      </c>
      <c r="J35" s="121" t="s">
        <v>496</v>
      </c>
      <c r="K35" s="121">
        <v>4</v>
      </c>
      <c r="L35" s="122">
        <v>120</v>
      </c>
      <c r="M35" s="122">
        <v>5889.9508999999998</v>
      </c>
      <c r="S35" s="7" t="s">
        <v>797</v>
      </c>
      <c r="T35" s="7">
        <v>0</v>
      </c>
      <c r="U35" s="7">
        <v>0</v>
      </c>
      <c r="V35" s="7" t="s">
        <v>129</v>
      </c>
      <c r="W35" s="43">
        <v>94.186586727646016</v>
      </c>
      <c r="X35" s="43">
        <v>-29.474334575640977</v>
      </c>
      <c r="Y35" s="43">
        <v>170.86662417235766</v>
      </c>
      <c r="Z35" s="44">
        <v>150.64097000000001</v>
      </c>
      <c r="AA35" s="44">
        <v>9.5082100000000001</v>
      </c>
      <c r="AB35" s="45">
        <v>261.8424</v>
      </c>
      <c r="AC35" s="45">
        <v>30.376799999999999</v>
      </c>
      <c r="AD35" s="46">
        <v>14.0545079306</v>
      </c>
      <c r="AE35" s="45">
        <v>1.97</v>
      </c>
      <c r="AF35" s="45">
        <v>0.312</v>
      </c>
      <c r="AG35" s="45">
        <v>5.14</v>
      </c>
      <c r="AH35" s="45">
        <v>55.093000000000004</v>
      </c>
      <c r="AI35" s="43">
        <v>1828.8710000000001</v>
      </c>
      <c r="AJ35" s="45">
        <v>6.0981300000000003</v>
      </c>
      <c r="AK35" s="45">
        <v>2.8104399999999998</v>
      </c>
      <c r="AL35" s="45">
        <v>90.173010000000005</v>
      </c>
      <c r="AM35" s="45">
        <v>-1.4087499999999999</v>
      </c>
      <c r="AN35" s="47">
        <v>151248679.5</v>
      </c>
      <c r="AO35" s="48">
        <v>1.2756592</v>
      </c>
      <c r="AP35" s="47">
        <v>391898.25083999999</v>
      </c>
      <c r="AQ35" s="48">
        <v>0.38259939999999998</v>
      </c>
      <c r="AR35" s="45">
        <v>95.699700000000007</v>
      </c>
      <c r="AS35" s="47" t="s">
        <v>608</v>
      </c>
      <c r="AT35" s="45">
        <v>84.152600000000007</v>
      </c>
      <c r="AU35" s="46">
        <v>6.1174022619933793E-2</v>
      </c>
      <c r="AV35" s="7"/>
      <c r="AW35" s="7" t="s">
        <v>799</v>
      </c>
    </row>
    <row r="36" spans="1:49" s="123" customFormat="1" x14ac:dyDescent="0.25">
      <c r="A36" s="161" t="s">
        <v>503</v>
      </c>
      <c r="B36" s="121" t="s">
        <v>36</v>
      </c>
      <c r="C36" s="120">
        <v>0.25416666666666665</v>
      </c>
      <c r="D36" s="121"/>
      <c r="E36" s="121">
        <v>300</v>
      </c>
      <c r="F36" s="122" t="s">
        <v>354</v>
      </c>
      <c r="G36" s="122">
        <v>1190</v>
      </c>
      <c r="H36" s="122">
        <v>1100</v>
      </c>
      <c r="I36" s="200" t="s">
        <v>703</v>
      </c>
      <c r="J36" s="121" t="s">
        <v>496</v>
      </c>
      <c r="K36" s="121">
        <v>4</v>
      </c>
      <c r="L36" s="122">
        <v>120</v>
      </c>
      <c r="M36" s="122">
        <v>5889.9508999999998</v>
      </c>
      <c r="S36" s="7" t="s">
        <v>797</v>
      </c>
      <c r="T36" s="7">
        <v>0</v>
      </c>
      <c r="U36" s="7">
        <v>0</v>
      </c>
      <c r="V36" s="7" t="s">
        <v>927</v>
      </c>
      <c r="W36" s="43">
        <v>94.18768541872771</v>
      </c>
      <c r="X36" s="43">
        <v>-28.659213345249629</v>
      </c>
      <c r="Y36" s="43">
        <v>391.94831589849059</v>
      </c>
      <c r="Z36" s="44">
        <v>150.70196000000001</v>
      </c>
      <c r="AA36" s="44">
        <v>9.4828799999999998</v>
      </c>
      <c r="AB36" s="45">
        <v>263.11720000000003</v>
      </c>
      <c r="AC36" s="45">
        <v>28.517199999999999</v>
      </c>
      <c r="AD36" s="46">
        <v>14.2049186089</v>
      </c>
      <c r="AE36" s="45">
        <v>2.0859999999999999</v>
      </c>
      <c r="AF36" s="45">
        <v>0.33</v>
      </c>
      <c r="AG36" s="45">
        <v>5.13</v>
      </c>
      <c r="AH36" s="45">
        <v>55.145000000000003</v>
      </c>
      <c r="AI36" s="43">
        <v>1827.8979999999999</v>
      </c>
      <c r="AJ36" s="45">
        <v>6.0811099999999998</v>
      </c>
      <c r="AK36" s="45">
        <v>2.8116400000000001</v>
      </c>
      <c r="AL36" s="45">
        <v>90.096699999999998</v>
      </c>
      <c r="AM36" s="45">
        <v>-1.4088700000000001</v>
      </c>
      <c r="AN36" s="47">
        <v>151249368.30000001</v>
      </c>
      <c r="AO36" s="48">
        <v>1.2754840999999999</v>
      </c>
      <c r="AP36" s="47">
        <v>392106.77743000002</v>
      </c>
      <c r="AQ36" s="48">
        <v>0.3895651</v>
      </c>
      <c r="AR36" s="45">
        <v>95.758799999999994</v>
      </c>
      <c r="AS36" s="47" t="s">
        <v>608</v>
      </c>
      <c r="AT36" s="45">
        <v>84.093400000000003</v>
      </c>
      <c r="AU36" s="46">
        <v>6.1171811096277492E-2</v>
      </c>
      <c r="AV36" s="7"/>
      <c r="AW36" s="7" t="s">
        <v>799</v>
      </c>
    </row>
    <row r="37" spans="1:49" s="135" customFormat="1" x14ac:dyDescent="0.25">
      <c r="A37" s="131" t="s">
        <v>144</v>
      </c>
      <c r="B37" s="136" t="s">
        <v>696</v>
      </c>
      <c r="C37" s="137">
        <v>0.26041666666666669</v>
      </c>
      <c r="D37" s="136"/>
      <c r="E37" s="136">
        <v>300</v>
      </c>
      <c r="F37" s="130" t="s">
        <v>354</v>
      </c>
      <c r="G37" s="130">
        <v>1190</v>
      </c>
      <c r="H37" s="130">
        <v>1100</v>
      </c>
      <c r="I37" s="135" t="s">
        <v>705</v>
      </c>
      <c r="J37" s="136" t="s">
        <v>496</v>
      </c>
      <c r="K37" s="136">
        <v>4</v>
      </c>
      <c r="L37" s="130">
        <v>120</v>
      </c>
      <c r="M37" s="130">
        <v>5889.9508999999998</v>
      </c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</row>
    <row r="38" spans="1:49" s="123" customFormat="1" x14ac:dyDescent="0.25">
      <c r="A38" s="161" t="s">
        <v>196</v>
      </c>
      <c r="B38" s="121" t="s">
        <v>40</v>
      </c>
      <c r="C38" s="120">
        <v>0.26944444444444443</v>
      </c>
      <c r="D38" s="121"/>
      <c r="E38" s="121">
        <v>300</v>
      </c>
      <c r="F38" s="122" t="s">
        <v>354</v>
      </c>
      <c r="G38" s="122">
        <v>1190</v>
      </c>
      <c r="H38" s="122">
        <v>1100</v>
      </c>
      <c r="I38" s="123" t="s">
        <v>195</v>
      </c>
      <c r="J38" s="121" t="s">
        <v>496</v>
      </c>
      <c r="K38" s="121">
        <v>4</v>
      </c>
      <c r="L38" s="122">
        <v>120</v>
      </c>
      <c r="M38" s="122">
        <v>5889.9508999999998</v>
      </c>
      <c r="S38" s="7" t="s">
        <v>790</v>
      </c>
      <c r="T38" s="7">
        <v>0</v>
      </c>
      <c r="U38" s="7">
        <v>0</v>
      </c>
      <c r="V38" s="7" t="s">
        <v>926</v>
      </c>
      <c r="W38" s="43">
        <v>97.215775696167469</v>
      </c>
      <c r="X38" s="43">
        <v>27.691706472409347</v>
      </c>
      <c r="Y38" s="43">
        <v>114.08681283703413</v>
      </c>
      <c r="Z38" s="44">
        <v>150.8554</v>
      </c>
      <c r="AA38" s="44">
        <v>9.4206599999999998</v>
      </c>
      <c r="AB38" s="45">
        <v>266.10770000000002</v>
      </c>
      <c r="AC38" s="45">
        <v>23.956399999999999</v>
      </c>
      <c r="AD38" s="46">
        <v>14.572589155799999</v>
      </c>
      <c r="AE38" s="45">
        <v>2.448</v>
      </c>
      <c r="AF38" s="45">
        <v>0.38700000000000001</v>
      </c>
      <c r="AG38" s="45">
        <v>5.13</v>
      </c>
      <c r="AH38" s="45">
        <v>55.274000000000001</v>
      </c>
      <c r="AI38" s="43">
        <v>1825.4570000000001</v>
      </c>
      <c r="AJ38" s="45">
        <v>6.0436399999999999</v>
      </c>
      <c r="AK38" s="45">
        <v>2.8132100000000002</v>
      </c>
      <c r="AL38" s="45">
        <v>89.910150000000002</v>
      </c>
      <c r="AM38" s="45">
        <v>-1.4091499999999999</v>
      </c>
      <c r="AN38" s="47">
        <v>151251051.69999999</v>
      </c>
      <c r="AO38" s="48">
        <v>1.2750499</v>
      </c>
      <c r="AP38" s="47">
        <v>392631.24728000001</v>
      </c>
      <c r="AQ38" s="48">
        <v>0.40450950000000002</v>
      </c>
      <c r="AR38" s="45">
        <v>95.907499999999999</v>
      </c>
      <c r="AS38" s="47" t="s">
        <v>608</v>
      </c>
      <c r="AT38" s="45">
        <v>83.944699999999997</v>
      </c>
      <c r="AU38" s="46">
        <v>6.1166327123852789E-2</v>
      </c>
      <c r="AV38" s="7"/>
      <c r="AW38" s="7" t="s">
        <v>799</v>
      </c>
    </row>
    <row r="39" spans="1:49" s="123" customFormat="1" x14ac:dyDescent="0.25">
      <c r="A39" s="161" t="s">
        <v>196</v>
      </c>
      <c r="B39" s="121" t="s">
        <v>41</v>
      </c>
      <c r="C39" s="120">
        <v>0.27499999999999997</v>
      </c>
      <c r="D39" s="121"/>
      <c r="E39" s="121">
        <v>300</v>
      </c>
      <c r="F39" s="122" t="s">
        <v>354</v>
      </c>
      <c r="G39" s="122">
        <v>1190</v>
      </c>
      <c r="H39" s="122">
        <v>1100</v>
      </c>
      <c r="I39" s="200" t="s">
        <v>744</v>
      </c>
      <c r="J39" s="121" t="s">
        <v>496</v>
      </c>
      <c r="K39" s="121">
        <v>4</v>
      </c>
      <c r="L39" s="122">
        <v>120</v>
      </c>
      <c r="M39" s="122">
        <v>5889.9508999999998</v>
      </c>
      <c r="S39" s="7" t="s">
        <v>790</v>
      </c>
      <c r="T39" s="7">
        <v>0</v>
      </c>
      <c r="U39" s="7">
        <v>0</v>
      </c>
      <c r="V39" s="7" t="s">
        <v>129</v>
      </c>
      <c r="W39" s="43">
        <v>97.078535896054277</v>
      </c>
      <c r="X39" s="43">
        <v>25.718162865718639</v>
      </c>
      <c r="Y39" s="43">
        <v>171.27569055033314</v>
      </c>
      <c r="Z39" s="44">
        <v>150.91275999999999</v>
      </c>
      <c r="AA39" s="44">
        <v>9.3979400000000002</v>
      </c>
      <c r="AB39" s="45">
        <v>267.1592</v>
      </c>
      <c r="AC39" s="45">
        <v>22.294699999999999</v>
      </c>
      <c r="AD39" s="46">
        <v>14.7062875364</v>
      </c>
      <c r="AE39" s="45">
        <v>2.617</v>
      </c>
      <c r="AF39" s="45">
        <v>0.41399999999999998</v>
      </c>
      <c r="AG39" s="45">
        <v>5.13</v>
      </c>
      <c r="AH39" s="45">
        <v>55.322000000000003</v>
      </c>
      <c r="AI39" s="43">
        <v>1824.549</v>
      </c>
      <c r="AJ39" s="45">
        <v>6.0315000000000003</v>
      </c>
      <c r="AK39" s="45">
        <v>2.8132600000000001</v>
      </c>
      <c r="AL39" s="45">
        <v>89.842309999999998</v>
      </c>
      <c r="AM39" s="45">
        <v>-1.4092499999999999</v>
      </c>
      <c r="AN39" s="47">
        <v>151251663.69999999</v>
      </c>
      <c r="AO39" s="48">
        <v>1.2748900000000001</v>
      </c>
      <c r="AP39" s="47">
        <v>392826.57105999999</v>
      </c>
      <c r="AQ39" s="48">
        <v>0.40919260000000002</v>
      </c>
      <c r="AR39" s="45">
        <v>95.962999999999994</v>
      </c>
      <c r="AS39" s="47" t="s">
        <v>608</v>
      </c>
      <c r="AT39" s="45">
        <v>83.889099999999999</v>
      </c>
      <c r="AU39" s="46">
        <v>6.1164307577121539E-2</v>
      </c>
      <c r="AV39" s="7"/>
      <c r="AW39" s="7" t="s">
        <v>799</v>
      </c>
    </row>
    <row r="40" spans="1:49" s="123" customFormat="1" x14ac:dyDescent="0.25">
      <c r="A40" s="161" t="s">
        <v>196</v>
      </c>
      <c r="B40" s="121" t="s">
        <v>428</v>
      </c>
      <c r="C40" s="120">
        <v>0.27916666666666667</v>
      </c>
      <c r="D40" s="121"/>
      <c r="E40" s="121">
        <v>300</v>
      </c>
      <c r="F40" s="122" t="s">
        <v>354</v>
      </c>
      <c r="G40" s="122">
        <v>1190</v>
      </c>
      <c r="H40" s="122">
        <v>1100</v>
      </c>
      <c r="I40" s="200" t="s">
        <v>703</v>
      </c>
      <c r="J40" s="121" t="s">
        <v>496</v>
      </c>
      <c r="K40" s="121">
        <v>4</v>
      </c>
      <c r="L40" s="122">
        <v>120</v>
      </c>
      <c r="M40" s="122">
        <v>5889.9508999999998</v>
      </c>
      <c r="S40" s="7" t="s">
        <v>790</v>
      </c>
      <c r="T40" s="7">
        <v>0</v>
      </c>
      <c r="U40" s="7">
        <v>0</v>
      </c>
      <c r="V40" s="7" t="s">
        <v>927</v>
      </c>
      <c r="W40" s="43">
        <v>96.693017132786423</v>
      </c>
      <c r="X40" s="43">
        <v>19.562251159459294</v>
      </c>
      <c r="Y40" s="43">
        <v>392.81008331874114</v>
      </c>
      <c r="Z40" s="44">
        <v>150.95634000000001</v>
      </c>
      <c r="AA40" s="44">
        <v>9.3808699999999998</v>
      </c>
      <c r="AB40" s="45">
        <v>267.9375</v>
      </c>
      <c r="AC40" s="45">
        <v>21.047899999999998</v>
      </c>
      <c r="AD40" s="46">
        <v>14.8065613218</v>
      </c>
      <c r="AE40" s="45">
        <v>2.7610000000000001</v>
      </c>
      <c r="AF40" s="45">
        <v>0.437</v>
      </c>
      <c r="AG40" s="45">
        <v>5.13</v>
      </c>
      <c r="AH40" s="45">
        <v>55.359000000000002</v>
      </c>
      <c r="AI40" s="43">
        <v>1823.8620000000001</v>
      </c>
      <c r="AJ40" s="45">
        <v>6.0229100000000004</v>
      </c>
      <c r="AK40" s="45">
        <v>2.81311</v>
      </c>
      <c r="AL40" s="45">
        <v>89.791439999999994</v>
      </c>
      <c r="AM40" s="45">
        <v>-1.40933</v>
      </c>
      <c r="AN40" s="47">
        <v>151252122.59999999</v>
      </c>
      <c r="AO40" s="48">
        <v>1.2747693</v>
      </c>
      <c r="AP40" s="47">
        <v>392974.48570000002</v>
      </c>
      <c r="AQ40" s="48">
        <v>0.41243679999999999</v>
      </c>
      <c r="AR40" s="45">
        <v>96.005200000000002</v>
      </c>
      <c r="AS40" s="47" t="s">
        <v>608</v>
      </c>
      <c r="AT40" s="45">
        <v>83.846800000000002</v>
      </c>
      <c r="AU40" s="46">
        <v>6.1162783128775933E-2</v>
      </c>
      <c r="AV40" s="7"/>
      <c r="AW40" s="7" t="s">
        <v>799</v>
      </c>
    </row>
    <row r="41" spans="1:49" x14ac:dyDescent="0.25">
      <c r="A41" s="28" t="s">
        <v>359</v>
      </c>
      <c r="B41" s="144" t="s">
        <v>46</v>
      </c>
      <c r="C41" s="87">
        <v>0.28402777777777777</v>
      </c>
      <c r="D41" s="87"/>
      <c r="E41" s="80">
        <v>30</v>
      </c>
      <c r="F41" s="8" t="s">
        <v>354</v>
      </c>
      <c r="G41" s="80">
        <v>1190</v>
      </c>
      <c r="H41" s="8">
        <v>995</v>
      </c>
      <c r="I41" s="12" t="s">
        <v>360</v>
      </c>
      <c r="J41" s="80" t="s">
        <v>356</v>
      </c>
      <c r="K41" s="80">
        <v>4</v>
      </c>
      <c r="L41" s="8">
        <v>120</v>
      </c>
      <c r="M41" s="133">
        <v>5891.451</v>
      </c>
      <c r="N41" s="154"/>
      <c r="O41" s="80">
        <v>268</v>
      </c>
      <c r="P41" s="80">
        <v>268.3</v>
      </c>
    </row>
    <row r="42" spans="1:49" s="199" customFormat="1" x14ac:dyDescent="0.25">
      <c r="A42" s="194" t="s">
        <v>359</v>
      </c>
      <c r="B42" s="197" t="s">
        <v>47</v>
      </c>
      <c r="C42" s="196">
        <v>0.28541666666666665</v>
      </c>
      <c r="D42" s="197"/>
      <c r="E42" s="197">
        <v>30</v>
      </c>
      <c r="F42" s="195" t="s">
        <v>354</v>
      </c>
      <c r="G42" s="197">
        <v>1070</v>
      </c>
      <c r="H42" s="195">
        <v>875</v>
      </c>
      <c r="I42" s="1" t="s">
        <v>363</v>
      </c>
      <c r="J42" s="197" t="s">
        <v>356</v>
      </c>
      <c r="K42" s="197">
        <v>4</v>
      </c>
      <c r="L42" s="195">
        <v>120</v>
      </c>
      <c r="M42" s="195">
        <v>5891.451</v>
      </c>
      <c r="N42" s="198" t="s">
        <v>697</v>
      </c>
      <c r="O42" s="195">
        <v>268</v>
      </c>
      <c r="P42" s="195">
        <v>268.39999999999998</v>
      </c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</row>
    <row r="43" spans="1:49" s="12" customFormat="1" x14ac:dyDescent="0.25">
      <c r="A43" s="28" t="s">
        <v>4</v>
      </c>
      <c r="B43" s="8" t="s">
        <v>347</v>
      </c>
      <c r="C43" s="157">
        <v>0.29444444444444445</v>
      </c>
      <c r="D43" s="29"/>
      <c r="E43" s="8">
        <v>10</v>
      </c>
      <c r="F43" s="8" t="s">
        <v>354</v>
      </c>
      <c r="G43" s="8">
        <v>1190</v>
      </c>
      <c r="H43" s="8">
        <v>1100</v>
      </c>
      <c r="I43" s="10" t="s">
        <v>355</v>
      </c>
      <c r="J43" s="8" t="s">
        <v>356</v>
      </c>
      <c r="K43" s="8">
        <v>4</v>
      </c>
      <c r="L43" s="8">
        <v>120</v>
      </c>
      <c r="M43" s="8">
        <v>5889.9508999999998</v>
      </c>
      <c r="N43" s="10"/>
      <c r="O43" s="8">
        <v>268</v>
      </c>
      <c r="P43" s="8">
        <v>268.10000000000002</v>
      </c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</row>
    <row r="44" spans="1:49" x14ac:dyDescent="0.25">
      <c r="B44" s="7"/>
      <c r="C44" s="7"/>
      <c r="H44" s="8"/>
    </row>
    <row r="46" spans="1:49" x14ac:dyDescent="0.25">
      <c r="B46" s="68" t="s">
        <v>215</v>
      </c>
      <c r="C46" s="69" t="s">
        <v>216</v>
      </c>
      <c r="D46" s="70">
        <v>5888.5839999999998</v>
      </c>
      <c r="E46" s="71"/>
      <c r="F46" s="75" t="s">
        <v>217</v>
      </c>
      <c r="G46" s="75" t="s">
        <v>218</v>
      </c>
      <c r="H46" s="75" t="s">
        <v>219</v>
      </c>
      <c r="I46" s="72" t="s">
        <v>220</v>
      </c>
      <c r="J46" s="75" t="s">
        <v>221</v>
      </c>
      <c r="K46" s="75" t="s">
        <v>222</v>
      </c>
      <c r="L46" s="79"/>
      <c r="N46" s="73" t="s">
        <v>478</v>
      </c>
      <c r="O46" s="377" t="s">
        <v>937</v>
      </c>
      <c r="P46" s="377" t="s">
        <v>938</v>
      </c>
    </row>
    <row r="47" spans="1:49" x14ac:dyDescent="0.25">
      <c r="B47" s="74"/>
      <c r="C47" s="69" t="s">
        <v>223</v>
      </c>
      <c r="D47" s="70">
        <v>5889.9508999999998</v>
      </c>
      <c r="E47" s="71"/>
      <c r="F47" s="75" t="s">
        <v>224</v>
      </c>
      <c r="G47" s="75" t="s">
        <v>225</v>
      </c>
      <c r="H47" s="75" t="s">
        <v>226</v>
      </c>
      <c r="I47" s="72" t="s">
        <v>227</v>
      </c>
      <c r="J47" s="75" t="s">
        <v>228</v>
      </c>
      <c r="K47" s="75" t="s">
        <v>229</v>
      </c>
      <c r="L47" s="79"/>
      <c r="N47" s="73" t="s">
        <v>765</v>
      </c>
      <c r="O47" s="377" t="s">
        <v>939</v>
      </c>
      <c r="P47" s="377" t="s">
        <v>940</v>
      </c>
    </row>
    <row r="48" spans="1:49" x14ac:dyDescent="0.25">
      <c r="B48" s="74"/>
      <c r="C48" s="69" t="s">
        <v>230</v>
      </c>
      <c r="D48" s="70" t="s">
        <v>231</v>
      </c>
      <c r="E48" s="71"/>
      <c r="F48" s="75" t="s">
        <v>232</v>
      </c>
      <c r="G48" s="75" t="s">
        <v>233</v>
      </c>
      <c r="H48" s="75" t="s">
        <v>234</v>
      </c>
      <c r="I48" s="72" t="s">
        <v>797</v>
      </c>
      <c r="J48" s="75" t="s">
        <v>236</v>
      </c>
      <c r="K48" s="75" t="s">
        <v>789</v>
      </c>
      <c r="L48" s="79"/>
      <c r="N48" s="73" t="s">
        <v>665</v>
      </c>
      <c r="O48" s="377" t="s">
        <v>941</v>
      </c>
      <c r="P48" s="377" t="s">
        <v>942</v>
      </c>
    </row>
    <row r="49" spans="2:16" x14ac:dyDescent="0.25">
      <c r="B49" s="74"/>
      <c r="C49" s="69" t="s">
        <v>237</v>
      </c>
      <c r="D49" s="70">
        <v>7647.38</v>
      </c>
      <c r="E49" s="71"/>
      <c r="F49" s="75" t="s">
        <v>238</v>
      </c>
      <c r="G49" s="75" t="s">
        <v>239</v>
      </c>
      <c r="H49" s="75" t="s">
        <v>240</v>
      </c>
      <c r="I49" s="72" t="s">
        <v>241</v>
      </c>
      <c r="J49" s="75" t="s">
        <v>242</v>
      </c>
      <c r="K49" s="75" t="s">
        <v>243</v>
      </c>
      <c r="L49" s="79"/>
      <c r="N49" s="73" t="s">
        <v>666</v>
      </c>
      <c r="O49" s="377" t="s">
        <v>943</v>
      </c>
      <c r="P49" s="377" t="s">
        <v>944</v>
      </c>
    </row>
    <row r="50" spans="2:16" x14ac:dyDescent="0.25">
      <c r="B50" s="74"/>
      <c r="C50" s="69" t="s">
        <v>244</v>
      </c>
      <c r="D50" s="70">
        <v>7698.9647000000004</v>
      </c>
      <c r="E50" s="71"/>
      <c r="F50" s="75" t="s">
        <v>245</v>
      </c>
      <c r="G50" s="75" t="s">
        <v>246</v>
      </c>
      <c r="H50" s="75" t="s">
        <v>49</v>
      </c>
      <c r="I50" s="72" t="s">
        <v>50</v>
      </c>
      <c r="J50" s="75" t="s">
        <v>121</v>
      </c>
      <c r="K50" s="75" t="s">
        <v>122</v>
      </c>
      <c r="L50" s="79"/>
      <c r="N50" s="73" t="s">
        <v>790</v>
      </c>
      <c r="O50" s="377" t="s">
        <v>791</v>
      </c>
      <c r="P50" s="377" t="s">
        <v>945</v>
      </c>
    </row>
    <row r="51" spans="2:16" x14ac:dyDescent="0.25">
      <c r="B51" s="74"/>
      <c r="C51" s="69" t="s">
        <v>206</v>
      </c>
      <c r="D51" s="70">
        <v>6562.79</v>
      </c>
      <c r="E51" s="71"/>
      <c r="F51" s="75"/>
      <c r="G51" s="75"/>
      <c r="H51" s="75"/>
      <c r="I51" s="72"/>
      <c r="J51" s="75"/>
      <c r="K51" s="75"/>
      <c r="L51" s="79"/>
      <c r="N51" s="66"/>
      <c r="O51" s="67"/>
      <c r="P51" s="67"/>
    </row>
    <row r="52" spans="2:16" x14ac:dyDescent="0.25">
      <c r="B52" s="74"/>
      <c r="C52" s="69"/>
      <c r="D52" s="70"/>
      <c r="E52" s="71"/>
      <c r="F52" s="75"/>
      <c r="G52" s="79"/>
      <c r="H52" s="79"/>
      <c r="I52" s="66"/>
      <c r="J52" s="79"/>
      <c r="K52" s="79"/>
      <c r="L52" s="79"/>
      <c r="N52" s="66"/>
      <c r="O52" s="67"/>
      <c r="P52" s="67"/>
    </row>
    <row r="53" spans="2:16" x14ac:dyDescent="0.25">
      <c r="B53" s="74"/>
      <c r="C53" s="69" t="s">
        <v>267</v>
      </c>
      <c r="D53" s="548" t="s">
        <v>207</v>
      </c>
      <c r="E53" s="548"/>
      <c r="F53" s="75" t="s">
        <v>208</v>
      </c>
      <c r="G53" s="79"/>
      <c r="H53" s="79"/>
      <c r="I53" s="76" t="s">
        <v>440</v>
      </c>
      <c r="J53" s="549" t="s">
        <v>209</v>
      </c>
      <c r="K53" s="549"/>
      <c r="L53" s="77" t="s">
        <v>210</v>
      </c>
      <c r="N53" s="66"/>
      <c r="O53" s="67"/>
      <c r="P53" s="67"/>
    </row>
    <row r="54" spans="2:16" x14ac:dyDescent="0.25">
      <c r="B54" s="74"/>
      <c r="C54" s="69" t="s">
        <v>268</v>
      </c>
      <c r="D54" s="548" t="s">
        <v>211</v>
      </c>
      <c r="E54" s="548"/>
      <c r="F54" s="79"/>
      <c r="G54" s="79"/>
      <c r="H54" s="79"/>
      <c r="I54" s="66"/>
      <c r="J54" s="549" t="s">
        <v>212</v>
      </c>
      <c r="K54" s="549"/>
      <c r="L54" s="77" t="s">
        <v>213</v>
      </c>
      <c r="N54" s="66"/>
      <c r="O54" s="67"/>
      <c r="P54" s="67"/>
    </row>
    <row r="55" spans="2:16" x14ac:dyDescent="0.25">
      <c r="B55" s="74"/>
      <c r="C55" s="69" t="s">
        <v>269</v>
      </c>
      <c r="D55" s="548" t="s">
        <v>214</v>
      </c>
      <c r="E55" s="548"/>
      <c r="F55" s="79"/>
      <c r="G55" s="79"/>
      <c r="H55" s="79"/>
      <c r="I55" s="66"/>
      <c r="J55" s="79"/>
      <c r="K55" s="79"/>
      <c r="L55" s="79"/>
      <c r="N55" s="66"/>
      <c r="O55" s="67"/>
      <c r="P55" s="67"/>
    </row>
    <row r="56" spans="2:16" x14ac:dyDescent="0.25">
      <c r="B56" s="74"/>
      <c r="C56" s="69" t="s">
        <v>70</v>
      </c>
      <c r="D56" s="548" t="s">
        <v>400</v>
      </c>
      <c r="E56" s="548"/>
      <c r="F56" s="79"/>
      <c r="G56" s="79"/>
      <c r="H56" s="79"/>
      <c r="I56" s="19"/>
      <c r="J56" s="79"/>
      <c r="K56" s="79"/>
      <c r="L56" s="79"/>
      <c r="N56" s="66"/>
      <c r="O56" s="67"/>
      <c r="P56" s="67"/>
    </row>
    <row r="57" spans="2:16" x14ac:dyDescent="0.25">
      <c r="B57" s="74"/>
      <c r="C57" s="19"/>
      <c r="D57" s="9"/>
      <c r="E57" s="29"/>
      <c r="F57" s="79"/>
      <c r="G57" s="79"/>
      <c r="H57" s="79"/>
      <c r="I57" s="19"/>
      <c r="J57" s="79"/>
      <c r="K57" s="79"/>
      <c r="L57" s="79"/>
      <c r="N57" s="66"/>
      <c r="O57" s="67"/>
      <c r="P57" s="67"/>
    </row>
    <row r="58" spans="2:16" x14ac:dyDescent="0.25">
      <c r="B58" s="74"/>
      <c r="C58" s="289" t="s">
        <v>401</v>
      </c>
      <c r="D58" s="16">
        <v>1</v>
      </c>
      <c r="E58" s="542" t="s">
        <v>402</v>
      </c>
      <c r="F58" s="543"/>
      <c r="G58" s="543"/>
      <c r="H58" s="544"/>
      <c r="I58" s="19"/>
      <c r="J58" s="79"/>
      <c r="K58" s="79"/>
      <c r="L58" s="79"/>
      <c r="N58" s="66"/>
      <c r="O58" s="67"/>
      <c r="P58" s="67"/>
    </row>
    <row r="59" spans="2:16" x14ac:dyDescent="0.25">
      <c r="B59" s="74"/>
      <c r="C59" s="79"/>
      <c r="D59" s="78"/>
      <c r="E59" s="545" t="s">
        <v>403</v>
      </c>
      <c r="F59" s="546"/>
      <c r="G59" s="546"/>
      <c r="H59" s="547"/>
      <c r="I59" s="19"/>
      <c r="J59" s="79"/>
      <c r="K59" s="79"/>
      <c r="L59" s="79"/>
      <c r="N59" s="66"/>
      <c r="O59" s="67"/>
      <c r="P59" s="67"/>
    </row>
    <row r="60" spans="2:16" x14ac:dyDescent="0.25">
      <c r="B60" s="74"/>
      <c r="C60" s="19"/>
      <c r="D60" s="78">
        <v>2</v>
      </c>
      <c r="E60" s="542" t="s">
        <v>404</v>
      </c>
      <c r="F60" s="543"/>
      <c r="G60" s="543"/>
      <c r="H60" s="544"/>
      <c r="I60" s="19"/>
      <c r="J60" s="79"/>
      <c r="K60" s="79"/>
      <c r="L60" s="79"/>
      <c r="N60" s="66"/>
      <c r="O60" s="67"/>
      <c r="P60" s="67"/>
    </row>
    <row r="61" spans="2:16" x14ac:dyDescent="0.25">
      <c r="B61" s="74"/>
      <c r="C61" s="19"/>
      <c r="D61" s="78"/>
      <c r="E61" s="545" t="s">
        <v>405</v>
      </c>
      <c r="F61" s="546"/>
      <c r="G61" s="546"/>
      <c r="H61" s="547"/>
      <c r="I61" s="19"/>
      <c r="J61" s="79"/>
      <c r="K61" s="79"/>
      <c r="L61" s="79"/>
      <c r="N61" s="66"/>
      <c r="O61" s="67"/>
      <c r="P61" s="67"/>
    </row>
    <row r="62" spans="2:16" x14ac:dyDescent="0.25">
      <c r="B62" s="74"/>
      <c r="C62" s="79"/>
      <c r="D62" s="16">
        <v>3</v>
      </c>
      <c r="E62" s="542" t="s">
        <v>406</v>
      </c>
      <c r="F62" s="543"/>
      <c r="G62" s="543"/>
      <c r="H62" s="544"/>
      <c r="I62" s="19"/>
      <c r="J62" s="79"/>
      <c r="K62" s="79"/>
      <c r="L62" s="79"/>
      <c r="N62" s="66"/>
      <c r="O62" s="67"/>
      <c r="P62" s="67"/>
    </row>
    <row r="63" spans="2:16" x14ac:dyDescent="0.25">
      <c r="B63" s="74"/>
      <c r="C63" s="79"/>
      <c r="D63" s="16"/>
      <c r="E63" s="545" t="s">
        <v>407</v>
      </c>
      <c r="F63" s="546"/>
      <c r="G63" s="546"/>
      <c r="H63" s="547"/>
      <c r="I63" s="19"/>
      <c r="J63" s="79"/>
      <c r="K63" s="79"/>
      <c r="L63" s="79"/>
      <c r="N63" s="66"/>
      <c r="O63" s="67"/>
      <c r="P63" s="67"/>
    </row>
    <row r="64" spans="2:16" x14ac:dyDescent="0.25">
      <c r="B64" s="74"/>
      <c r="C64" s="79"/>
      <c r="D64" s="16">
        <v>4</v>
      </c>
      <c r="E64" s="542" t="s">
        <v>408</v>
      </c>
      <c r="F64" s="543"/>
      <c r="G64" s="543"/>
      <c r="H64" s="544"/>
      <c r="I64" s="19"/>
      <c r="J64" s="79"/>
      <c r="K64" s="79"/>
      <c r="L64" s="79"/>
      <c r="N64" s="66"/>
      <c r="O64" s="67"/>
      <c r="P64" s="67"/>
    </row>
    <row r="65" spans="2:16" x14ac:dyDescent="0.25">
      <c r="B65" s="74"/>
      <c r="C65" s="79"/>
      <c r="D65" s="9"/>
      <c r="E65" s="545" t="s">
        <v>409</v>
      </c>
      <c r="F65" s="546"/>
      <c r="G65" s="546"/>
      <c r="H65" s="547"/>
      <c r="I65" s="19"/>
      <c r="J65" s="79"/>
      <c r="K65" s="79"/>
      <c r="L65" s="79"/>
      <c r="N65" s="66"/>
      <c r="O65" s="67"/>
      <c r="P65" s="67"/>
    </row>
    <row r="66" spans="2:16" x14ac:dyDescent="0.25">
      <c r="B66" s="7"/>
      <c r="C66" s="79"/>
      <c r="D66" s="79"/>
      <c r="H66" s="12"/>
      <c r="N66" s="66"/>
      <c r="O66" s="67"/>
      <c r="P66" s="67"/>
    </row>
    <row r="95" spans="1:8" x14ac:dyDescent="0.25">
      <c r="A95" s="68" t="s">
        <v>215</v>
      </c>
      <c r="B95" s="7"/>
      <c r="C95" s="7"/>
    </row>
    <row r="96" spans="1:8" x14ac:dyDescent="0.25">
      <c r="B96" s="7"/>
      <c r="C96" s="7"/>
      <c r="F96" s="69" t="s">
        <v>216</v>
      </c>
      <c r="G96" s="70">
        <v>5888.5839999999998</v>
      </c>
      <c r="H96" s="71"/>
    </row>
    <row r="97" spans="2:16" ht="30" x14ac:dyDescent="0.25">
      <c r="B97" s="7"/>
      <c r="C97" s="7"/>
      <c r="F97" s="69" t="s">
        <v>223</v>
      </c>
      <c r="G97" s="70">
        <v>5889.9508999999998</v>
      </c>
      <c r="H97" s="71"/>
      <c r="I97" s="22" t="s">
        <v>217</v>
      </c>
      <c r="J97" s="22" t="s">
        <v>218</v>
      </c>
      <c r="K97" s="22" t="s">
        <v>219</v>
      </c>
      <c r="L97" s="72" t="s">
        <v>220</v>
      </c>
      <c r="M97" s="22" t="s">
        <v>221</v>
      </c>
      <c r="N97" s="22" t="s">
        <v>222</v>
      </c>
      <c r="O97" s="8"/>
      <c r="P97" s="80"/>
    </row>
    <row r="98" spans="2:16" ht="30" x14ac:dyDescent="0.25">
      <c r="B98" s="7"/>
      <c r="C98" s="7"/>
      <c r="F98" s="69" t="s">
        <v>230</v>
      </c>
      <c r="G98" s="70" t="s">
        <v>231</v>
      </c>
      <c r="H98" s="71"/>
      <c r="I98" s="22" t="s">
        <v>224</v>
      </c>
      <c r="J98" s="22" t="s">
        <v>225</v>
      </c>
      <c r="K98" s="22" t="s">
        <v>226</v>
      </c>
      <c r="L98" s="72" t="s">
        <v>227</v>
      </c>
      <c r="M98" s="22" t="s">
        <v>228</v>
      </c>
      <c r="N98" s="22" t="s">
        <v>229</v>
      </c>
      <c r="O98" s="8"/>
      <c r="P98" s="80"/>
    </row>
    <row r="99" spans="2:16" ht="30" x14ac:dyDescent="0.25">
      <c r="B99" s="7"/>
      <c r="C99" s="7"/>
      <c r="F99" s="69" t="s">
        <v>237</v>
      </c>
      <c r="G99" s="70">
        <v>7647.38</v>
      </c>
      <c r="H99" s="71"/>
      <c r="I99" s="22" t="s">
        <v>232</v>
      </c>
      <c r="J99" s="22" t="s">
        <v>233</v>
      </c>
      <c r="K99" s="22" t="s">
        <v>234</v>
      </c>
      <c r="L99" s="72" t="s">
        <v>235</v>
      </c>
      <c r="M99" s="22" t="s">
        <v>236</v>
      </c>
      <c r="N99" s="22" t="s">
        <v>789</v>
      </c>
      <c r="O99" s="8"/>
      <c r="P99" s="80"/>
    </row>
    <row r="100" spans="2:16" ht="30" x14ac:dyDescent="0.25">
      <c r="B100" s="7"/>
      <c r="C100" s="7"/>
      <c r="F100" s="69" t="s">
        <v>244</v>
      </c>
      <c r="G100" s="70">
        <v>7698.9647000000004</v>
      </c>
      <c r="H100" s="71"/>
      <c r="I100" s="22" t="s">
        <v>238</v>
      </c>
      <c r="J100" s="22" t="s">
        <v>239</v>
      </c>
      <c r="K100" s="22" t="s">
        <v>240</v>
      </c>
      <c r="L100" s="72" t="s">
        <v>241</v>
      </c>
      <c r="M100" s="22" t="s">
        <v>242</v>
      </c>
      <c r="N100" s="22" t="s">
        <v>243</v>
      </c>
      <c r="O100" s="8"/>
      <c r="P100" s="80"/>
    </row>
    <row r="101" spans="2:16" ht="30" x14ac:dyDescent="0.25">
      <c r="B101" s="7"/>
      <c r="C101" s="7"/>
      <c r="F101" s="69" t="s">
        <v>206</v>
      </c>
      <c r="G101" s="70">
        <v>6562.79</v>
      </c>
      <c r="H101" s="71"/>
      <c r="I101" s="22" t="s">
        <v>245</v>
      </c>
      <c r="J101" s="22" t="s">
        <v>246</v>
      </c>
      <c r="K101" s="22" t="s">
        <v>49</v>
      </c>
      <c r="L101" s="72" t="s">
        <v>50</v>
      </c>
      <c r="M101" s="22" t="s">
        <v>121</v>
      </c>
      <c r="N101" s="22" t="s">
        <v>122</v>
      </c>
      <c r="O101" s="8"/>
      <c r="P101" s="80"/>
    </row>
    <row r="102" spans="2:16" x14ac:dyDescent="0.25">
      <c r="B102" s="7"/>
      <c r="C102" s="7"/>
      <c r="F102" s="69"/>
      <c r="G102" s="70"/>
      <c r="H102" s="71"/>
      <c r="I102" s="22"/>
      <c r="J102" s="22"/>
      <c r="K102" s="22"/>
      <c r="L102" s="72"/>
      <c r="M102" s="22"/>
      <c r="N102" s="22"/>
      <c r="O102" s="8"/>
      <c r="P102" s="80"/>
    </row>
    <row r="103" spans="2:16" x14ac:dyDescent="0.25">
      <c r="B103" s="7"/>
      <c r="C103" s="7"/>
      <c r="F103" s="69" t="s">
        <v>267</v>
      </c>
      <c r="G103" s="567" t="s">
        <v>207</v>
      </c>
      <c r="H103" s="567"/>
      <c r="I103" s="22"/>
      <c r="J103" s="8"/>
      <c r="K103" s="8"/>
      <c r="L103" s="66"/>
      <c r="M103" s="8"/>
      <c r="N103" s="8"/>
      <c r="O103" s="8"/>
      <c r="P103" s="80"/>
    </row>
    <row r="104" spans="2:16" ht="30" x14ac:dyDescent="0.25">
      <c r="B104" s="7"/>
      <c r="C104" s="7"/>
      <c r="F104" s="69" t="s">
        <v>268</v>
      </c>
      <c r="G104" s="567" t="s">
        <v>211</v>
      </c>
      <c r="H104" s="567"/>
      <c r="I104" s="22" t="s">
        <v>208</v>
      </c>
      <c r="J104" s="8"/>
      <c r="K104" s="8"/>
      <c r="L104" s="76" t="s">
        <v>440</v>
      </c>
      <c r="M104" s="15" t="s">
        <v>209</v>
      </c>
      <c r="N104" s="15"/>
      <c r="O104" s="77" t="s">
        <v>210</v>
      </c>
      <c r="P104" s="80"/>
    </row>
    <row r="105" spans="2:16" x14ac:dyDescent="0.25">
      <c r="B105" s="7"/>
      <c r="C105" s="7"/>
      <c r="F105" s="69" t="s">
        <v>269</v>
      </c>
      <c r="G105" s="567" t="s">
        <v>214</v>
      </c>
      <c r="H105" s="567"/>
      <c r="I105" s="8"/>
      <c r="J105" s="8"/>
      <c r="K105" s="8"/>
      <c r="L105" s="66"/>
      <c r="M105" s="15" t="s">
        <v>212</v>
      </c>
      <c r="N105" s="15"/>
      <c r="O105" s="77" t="s">
        <v>213</v>
      </c>
      <c r="P105" s="80"/>
    </row>
    <row r="106" spans="2:16" x14ac:dyDescent="0.25">
      <c r="B106" s="7"/>
      <c r="C106" s="7"/>
      <c r="F106" s="69" t="s">
        <v>70</v>
      </c>
      <c r="G106" s="567" t="s">
        <v>400</v>
      </c>
      <c r="H106" s="567"/>
      <c r="I106" s="8"/>
      <c r="J106" s="8"/>
      <c r="K106" s="8"/>
      <c r="L106" s="66"/>
      <c r="M106" s="8"/>
      <c r="N106" s="8"/>
      <c r="O106" s="8"/>
      <c r="P106" s="80"/>
    </row>
    <row r="107" spans="2:16" x14ac:dyDescent="0.25">
      <c r="B107" s="7"/>
      <c r="C107" s="7"/>
      <c r="F107" s="19"/>
      <c r="G107" s="9"/>
      <c r="H107" s="29"/>
      <c r="I107" s="8"/>
      <c r="J107" s="8"/>
      <c r="K107" s="8"/>
      <c r="L107" s="19"/>
      <c r="M107" s="8"/>
      <c r="N107" s="8"/>
      <c r="O107" s="8"/>
      <c r="P107" s="80"/>
    </row>
    <row r="108" spans="2:16" x14ac:dyDescent="0.25">
      <c r="B108" s="7"/>
      <c r="C108" s="7"/>
      <c r="F108" s="17" t="s">
        <v>401</v>
      </c>
      <c r="G108" s="16">
        <v>1</v>
      </c>
      <c r="H108" s="18" t="s">
        <v>402</v>
      </c>
      <c r="I108" s="8"/>
      <c r="J108" s="8"/>
      <c r="K108" s="8"/>
      <c r="L108" s="19"/>
      <c r="M108" s="8"/>
      <c r="N108" s="8"/>
      <c r="O108" s="8"/>
      <c r="P108" s="80"/>
    </row>
    <row r="109" spans="2:16" x14ac:dyDescent="0.25">
      <c r="B109" s="7"/>
      <c r="C109" s="7"/>
      <c r="F109" s="8"/>
      <c r="G109" s="78"/>
      <c r="H109" s="8" t="s">
        <v>403</v>
      </c>
      <c r="I109" s="15"/>
      <c r="J109" s="15"/>
      <c r="K109" s="8"/>
      <c r="L109" s="19"/>
      <c r="M109" s="8"/>
      <c r="N109" s="8"/>
      <c r="O109" s="8"/>
      <c r="P109" s="80"/>
    </row>
    <row r="110" spans="2:16" x14ac:dyDescent="0.25">
      <c r="B110" s="7"/>
      <c r="C110" s="7"/>
      <c r="F110" s="19"/>
      <c r="G110" s="78">
        <v>2</v>
      </c>
      <c r="H110" s="18" t="s">
        <v>404</v>
      </c>
      <c r="I110" s="8"/>
      <c r="J110" s="8"/>
      <c r="K110" s="8"/>
      <c r="L110" s="19"/>
      <c r="M110" s="8"/>
      <c r="N110" s="8"/>
      <c r="O110" s="8"/>
      <c r="P110" s="80"/>
    </row>
    <row r="111" spans="2:16" x14ac:dyDescent="0.25">
      <c r="B111" s="7"/>
      <c r="C111" s="7"/>
      <c r="F111" s="19"/>
      <c r="G111" s="78"/>
      <c r="H111" s="8" t="s">
        <v>405</v>
      </c>
      <c r="I111" s="15"/>
      <c r="J111" s="15"/>
      <c r="K111" s="8"/>
      <c r="L111" s="19"/>
      <c r="M111" s="8"/>
      <c r="N111" s="8"/>
      <c r="O111" s="8"/>
      <c r="P111" s="80"/>
    </row>
    <row r="112" spans="2:16" x14ac:dyDescent="0.25">
      <c r="B112" s="7"/>
      <c r="C112" s="7"/>
      <c r="F112" s="8"/>
      <c r="G112" s="16">
        <v>3</v>
      </c>
      <c r="H112" s="18" t="s">
        <v>406</v>
      </c>
      <c r="I112" s="8"/>
      <c r="J112" s="8"/>
      <c r="K112" s="8"/>
      <c r="L112" s="19"/>
      <c r="M112" s="8"/>
      <c r="N112" s="8"/>
      <c r="O112" s="8"/>
      <c r="P112" s="80"/>
    </row>
    <row r="113" spans="2:16" x14ac:dyDescent="0.25">
      <c r="B113" s="7"/>
      <c r="C113" s="7"/>
      <c r="F113" s="8"/>
      <c r="G113" s="16"/>
      <c r="H113" s="8" t="s">
        <v>407</v>
      </c>
      <c r="I113" s="15"/>
      <c r="J113" s="15"/>
      <c r="K113" s="8"/>
      <c r="L113" s="19"/>
      <c r="M113" s="8"/>
      <c r="N113" s="8"/>
      <c r="O113" s="8"/>
      <c r="P113" s="80"/>
    </row>
    <row r="114" spans="2:16" x14ac:dyDescent="0.25">
      <c r="B114" s="7"/>
      <c r="C114" s="7"/>
      <c r="F114" s="8"/>
      <c r="G114" s="16">
        <v>4</v>
      </c>
      <c r="H114" s="18" t="s">
        <v>408</v>
      </c>
      <c r="I114" s="8"/>
      <c r="J114" s="8"/>
      <c r="K114" s="8"/>
      <c r="L114" s="19"/>
      <c r="M114" s="8"/>
      <c r="N114" s="8"/>
      <c r="O114" s="8"/>
      <c r="P114" s="80"/>
    </row>
    <row r="115" spans="2:16" x14ac:dyDescent="0.25">
      <c r="B115" s="7"/>
      <c r="C115" s="7"/>
      <c r="F115" s="8"/>
      <c r="G115" s="9"/>
      <c r="H115" s="8" t="s">
        <v>409</v>
      </c>
      <c r="I115" s="15"/>
      <c r="J115" s="15"/>
      <c r="K115" s="8"/>
      <c r="L115" s="19"/>
      <c r="M115" s="8"/>
      <c r="N115" s="8"/>
      <c r="O115" s="8"/>
      <c r="P115" s="80"/>
    </row>
    <row r="116" spans="2:16" x14ac:dyDescent="0.25">
      <c r="B116" s="7"/>
      <c r="C116" s="7"/>
      <c r="I116" s="8"/>
      <c r="J116" s="8"/>
      <c r="K116" s="8"/>
      <c r="L116" s="19"/>
      <c r="M116" s="8"/>
      <c r="N116" s="8"/>
      <c r="O116" s="8"/>
      <c r="P116" s="80"/>
    </row>
  </sheetData>
  <mergeCells count="41">
    <mergeCell ref="E61:H61"/>
    <mergeCell ref="D55:E55"/>
    <mergeCell ref="D56:E56"/>
    <mergeCell ref="E58:H58"/>
    <mergeCell ref="E59:H59"/>
    <mergeCell ref="E60:H60"/>
    <mergeCell ref="F8:I8"/>
    <mergeCell ref="K8:P8"/>
    <mergeCell ref="A1:H1"/>
    <mergeCell ref="A3:E3"/>
    <mergeCell ref="F3:I3"/>
    <mergeCell ref="K3:N3"/>
    <mergeCell ref="F4:I4"/>
    <mergeCell ref="K4:P4"/>
    <mergeCell ref="A5:E5"/>
    <mergeCell ref="F5:I5"/>
    <mergeCell ref="K5:P5"/>
    <mergeCell ref="F6:I6"/>
    <mergeCell ref="F7:I7"/>
    <mergeCell ref="K6:M6"/>
    <mergeCell ref="F9:I9"/>
    <mergeCell ref="K9:P9"/>
    <mergeCell ref="G12:H12"/>
    <mergeCell ref="O12:P12"/>
    <mergeCell ref="Q12:R12"/>
    <mergeCell ref="G106:H106"/>
    <mergeCell ref="W12:Y12"/>
    <mergeCell ref="AJ12:AK12"/>
    <mergeCell ref="AL12:AM12"/>
    <mergeCell ref="G103:H103"/>
    <mergeCell ref="G104:H104"/>
    <mergeCell ref="G105:H105"/>
    <mergeCell ref="S12:V12"/>
    <mergeCell ref="E62:H62"/>
    <mergeCell ref="E63:H63"/>
    <mergeCell ref="E64:H64"/>
    <mergeCell ref="E65:H65"/>
    <mergeCell ref="D53:E53"/>
    <mergeCell ref="J53:K53"/>
    <mergeCell ref="D54:E54"/>
    <mergeCell ref="J54:K54"/>
  </mergeCells>
  <phoneticPr fontId="7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91"/>
  <sheetViews>
    <sheetView zoomScaleNormal="100" zoomScalePageLayoutView="91" workbookViewId="0">
      <selection activeCell="K6" sqref="K6:M6"/>
    </sheetView>
  </sheetViews>
  <sheetFormatPr defaultColWidth="8.85546875" defaultRowHeight="15" x14ac:dyDescent="0.25"/>
  <cols>
    <col min="1" max="1" width="20.7109375" style="7" customWidth="1" collapsed="1"/>
    <col min="2" max="2" width="11.7109375" style="80" customWidth="1" collapsed="1"/>
    <col min="3" max="4" width="10.7109375" style="80" customWidth="1" collapsed="1"/>
    <col min="5" max="5" width="5.7109375" style="7" customWidth="1" collapsed="1"/>
    <col min="6" max="6" width="14.7109375" style="7" customWidth="1" collapsed="1"/>
    <col min="7" max="8" width="7.7109375" style="7" customWidth="1" collapsed="1"/>
    <col min="9" max="9" width="30.7109375" style="7" customWidth="1" collapsed="1"/>
    <col min="10" max="12" width="7.7109375" style="7" customWidth="1" collapsed="1"/>
    <col min="13" max="13" width="11.7109375" style="7" customWidth="1" collapsed="1"/>
    <col min="14" max="14" width="25.7109375" style="7" customWidth="1" collapsed="1"/>
    <col min="15" max="16" width="7.7109375" style="7" customWidth="1" collapsed="1"/>
    <col min="17" max="18" width="7.7109375" style="7" customWidth="1"/>
    <col min="19" max="19" width="15.7109375" style="7" customWidth="1" collapsed="1"/>
    <col min="20" max="22" width="7.7109375" style="7" customWidth="1" collapsed="1"/>
    <col min="23" max="24" width="9.7109375" style="7" customWidth="1" collapsed="1"/>
    <col min="25" max="25" width="11.7109375" style="7" customWidth="1" collapsed="1"/>
    <col min="26" max="27" width="10.7109375" style="7" customWidth="1" collapsed="1"/>
    <col min="28" max="30" width="8.7109375" style="7" customWidth="1" collapsed="1"/>
    <col min="31" max="32" width="5.7109375" style="7" customWidth="1" collapsed="1"/>
    <col min="33" max="33" width="9.7109375" style="7" customWidth="1" collapsed="1"/>
    <col min="34" max="34" width="10.7109375" style="7" customWidth="1" collapsed="1"/>
    <col min="35" max="39" width="9.7109375" style="7" customWidth="1" collapsed="1"/>
    <col min="40" max="40" width="11.7109375" style="7" customWidth="1" collapsed="1"/>
    <col min="41" max="44" width="7.7109375" style="7" customWidth="1" collapsed="1"/>
    <col min="45" max="45" width="3.7109375" style="7" customWidth="1" collapsed="1"/>
    <col min="46" max="47" width="6.7109375" style="7" customWidth="1" collapsed="1"/>
    <col min="48" max="48" width="6.7109375" style="7" customWidth="1"/>
    <col min="49" max="49" width="7.7109375" style="7" customWidth="1"/>
    <col min="50" max="50" width="10.7109375" style="7" customWidth="1"/>
    <col min="51" max="51" width="20.7109375" style="7" customWidth="1" collapsed="1"/>
    <col min="52" max="16384" width="8.85546875" style="7"/>
  </cols>
  <sheetData>
    <row r="1" spans="1:51" s="6" customFormat="1" ht="20.100000000000001" customHeight="1" x14ac:dyDescent="0.25">
      <c r="A1" s="554" t="s">
        <v>414</v>
      </c>
      <c r="B1" s="554"/>
      <c r="C1" s="554"/>
      <c r="D1" s="554"/>
      <c r="E1" s="554"/>
      <c r="F1" s="554"/>
      <c r="G1" s="554"/>
      <c r="H1" s="554"/>
      <c r="I1" s="2"/>
      <c r="J1" s="3"/>
      <c r="K1" s="3"/>
      <c r="L1" s="3"/>
      <c r="M1" s="4"/>
      <c r="N1" s="2"/>
      <c r="O1" s="5"/>
      <c r="P1" s="5"/>
      <c r="Q1" s="5"/>
      <c r="R1" s="5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</row>
    <row r="2" spans="1:51" s="12" customFormat="1" ht="15" customHeight="1" x14ac:dyDescent="0.25">
      <c r="A2" s="7"/>
      <c r="B2" s="7"/>
      <c r="C2" s="8"/>
      <c r="D2" s="9"/>
      <c r="E2" s="7"/>
      <c r="F2" s="7"/>
      <c r="G2" s="8"/>
      <c r="H2" s="8"/>
      <c r="I2" s="10"/>
      <c r="J2" s="8"/>
      <c r="K2" s="8"/>
      <c r="L2" s="8"/>
      <c r="M2" s="7"/>
      <c r="N2" s="10"/>
      <c r="O2" s="11"/>
      <c r="P2" s="11"/>
      <c r="Q2" s="11"/>
      <c r="R2" s="11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</row>
    <row r="3" spans="1:51" ht="15" customHeight="1" x14ac:dyDescent="0.25">
      <c r="A3" s="558" t="s">
        <v>137</v>
      </c>
      <c r="B3" s="558"/>
      <c r="C3" s="558"/>
      <c r="D3" s="558"/>
      <c r="E3" s="558"/>
      <c r="F3" s="557" t="s">
        <v>138</v>
      </c>
      <c r="G3" s="557"/>
      <c r="H3" s="557"/>
      <c r="I3" s="557"/>
      <c r="J3" s="8"/>
      <c r="K3" s="551" t="s">
        <v>139</v>
      </c>
      <c r="L3" s="551"/>
      <c r="M3" s="551"/>
      <c r="N3" s="551"/>
      <c r="O3" s="11"/>
      <c r="P3" s="11"/>
      <c r="Q3" s="11"/>
      <c r="R3" s="11"/>
    </row>
    <row r="4" spans="1:51" ht="15" customHeight="1" x14ac:dyDescent="0.25">
      <c r="A4" s="68" t="s">
        <v>426</v>
      </c>
      <c r="B4" s="81"/>
      <c r="C4" s="152"/>
      <c r="D4" s="153"/>
      <c r="E4" s="27"/>
      <c r="F4" s="557" t="s">
        <v>94</v>
      </c>
      <c r="G4" s="557"/>
      <c r="H4" s="557"/>
      <c r="I4" s="557"/>
      <c r="J4" s="8"/>
      <c r="K4" s="555" t="s">
        <v>265</v>
      </c>
      <c r="L4" s="555"/>
      <c r="M4" s="555"/>
      <c r="N4" s="555"/>
      <c r="O4" s="555"/>
      <c r="P4" s="555"/>
      <c r="Q4" s="11"/>
      <c r="R4" s="11"/>
    </row>
    <row r="5" spans="1:51" ht="15" customHeight="1" x14ac:dyDescent="0.25">
      <c r="A5" s="559"/>
      <c r="B5" s="559"/>
      <c r="C5" s="559"/>
      <c r="D5" s="559"/>
      <c r="E5" s="559"/>
      <c r="F5" s="557" t="s">
        <v>851</v>
      </c>
      <c r="G5" s="557"/>
      <c r="H5" s="557"/>
      <c r="I5" s="557"/>
      <c r="J5" s="8"/>
      <c r="K5" s="555" t="s">
        <v>266</v>
      </c>
      <c r="L5" s="555"/>
      <c r="M5" s="555"/>
      <c r="N5" s="555"/>
      <c r="O5" s="555"/>
      <c r="P5" s="555"/>
      <c r="Q5" s="11"/>
      <c r="R5" s="11"/>
    </row>
    <row r="6" spans="1:51" ht="15" customHeight="1" x14ac:dyDescent="0.25">
      <c r="A6" s="81" t="s">
        <v>267</v>
      </c>
      <c r="B6" s="27" t="s">
        <v>268</v>
      </c>
      <c r="C6" s="152" t="s">
        <v>269</v>
      </c>
      <c r="D6" s="153" t="s">
        <v>70</v>
      </c>
      <c r="E6" s="27"/>
      <c r="F6" s="557" t="s">
        <v>698</v>
      </c>
      <c r="G6" s="557"/>
      <c r="H6" s="557"/>
      <c r="I6" s="557"/>
      <c r="J6" s="8"/>
      <c r="K6" s="560" t="s">
        <v>71</v>
      </c>
      <c r="L6" s="561"/>
      <c r="M6" s="562"/>
      <c r="N6" s="501" t="s">
        <v>1235</v>
      </c>
      <c r="O6" s="11"/>
      <c r="P6" s="11"/>
      <c r="Q6" s="11"/>
      <c r="R6" s="11"/>
    </row>
    <row r="7" spans="1:51" ht="15" customHeight="1" x14ac:dyDescent="0.25">
      <c r="A7" s="81" t="s">
        <v>72</v>
      </c>
      <c r="B7" s="27" t="s">
        <v>73</v>
      </c>
      <c r="C7" s="152" t="s">
        <v>74</v>
      </c>
      <c r="D7" s="153" t="s">
        <v>75</v>
      </c>
      <c r="E7" s="27"/>
      <c r="F7" s="557" t="s">
        <v>849</v>
      </c>
      <c r="G7" s="557"/>
      <c r="H7" s="557"/>
      <c r="I7" s="557"/>
      <c r="J7" s="8"/>
      <c r="K7" s="8"/>
      <c r="L7" s="8"/>
      <c r="M7" s="11"/>
      <c r="N7" s="178"/>
      <c r="O7" s="67"/>
      <c r="P7" s="67"/>
    </row>
    <row r="8" spans="1:51" ht="15" customHeight="1" x14ac:dyDescent="0.25">
      <c r="A8" s="81" t="s">
        <v>76</v>
      </c>
      <c r="B8" s="81" t="s">
        <v>261</v>
      </c>
      <c r="C8" s="152" t="s">
        <v>262</v>
      </c>
      <c r="D8" s="153" t="s">
        <v>263</v>
      </c>
      <c r="E8" s="80"/>
      <c r="F8" s="557" t="s">
        <v>429</v>
      </c>
      <c r="G8" s="557"/>
      <c r="H8" s="557"/>
      <c r="I8" s="557"/>
      <c r="J8" s="15"/>
      <c r="K8" s="553" t="s">
        <v>430</v>
      </c>
      <c r="L8" s="553"/>
      <c r="M8" s="553"/>
      <c r="N8" s="553"/>
      <c r="O8" s="553"/>
      <c r="P8" s="553"/>
      <c r="Q8" s="11"/>
      <c r="R8" s="11"/>
    </row>
    <row r="9" spans="1:51" ht="15" customHeight="1" x14ac:dyDescent="0.25">
      <c r="A9" s="68"/>
      <c r="B9" s="81"/>
      <c r="C9" s="152"/>
      <c r="D9" s="153"/>
      <c r="E9" s="80"/>
      <c r="F9" s="557" t="s">
        <v>431</v>
      </c>
      <c r="G9" s="557"/>
      <c r="H9" s="557"/>
      <c r="I9" s="557"/>
      <c r="J9" s="15"/>
      <c r="K9" s="553"/>
      <c r="L9" s="553"/>
      <c r="M9" s="553"/>
      <c r="N9" s="553"/>
      <c r="O9" s="553"/>
      <c r="P9" s="553"/>
      <c r="Q9" s="11"/>
      <c r="R9" s="11"/>
    </row>
    <row r="10" spans="1:51" ht="15" customHeight="1" x14ac:dyDescent="0.25">
      <c r="A10" s="68"/>
      <c r="B10" s="81"/>
      <c r="C10" s="152"/>
      <c r="D10" s="153"/>
      <c r="E10" s="80"/>
      <c r="F10" s="85"/>
      <c r="G10" s="85"/>
      <c r="H10" s="85"/>
      <c r="I10" s="179"/>
      <c r="J10" s="15"/>
      <c r="K10" s="15"/>
      <c r="L10" s="15"/>
      <c r="M10" s="80"/>
      <c r="N10" s="74"/>
      <c r="O10" s="11"/>
      <c r="P10" s="11"/>
      <c r="Q10" s="11"/>
      <c r="R10" s="11"/>
    </row>
    <row r="11" spans="1:51" ht="15" customHeight="1" x14ac:dyDescent="0.25">
      <c r="A11" s="68"/>
      <c r="B11" s="81"/>
      <c r="C11" s="152"/>
      <c r="D11" s="153"/>
      <c r="E11" s="80"/>
      <c r="F11" s="80"/>
      <c r="G11" s="80"/>
      <c r="H11" s="80"/>
      <c r="I11" s="14"/>
      <c r="J11" s="15"/>
      <c r="K11" s="15"/>
      <c r="L11" s="15"/>
      <c r="M11" s="80"/>
      <c r="N11" s="74"/>
      <c r="O11" s="11"/>
      <c r="P11" s="11"/>
      <c r="Q11" s="11"/>
      <c r="R11" s="11"/>
    </row>
    <row r="12" spans="1:51" ht="15" customHeight="1" x14ac:dyDescent="0.25">
      <c r="A12" s="14"/>
      <c r="B12" s="17"/>
      <c r="C12" s="224" t="s">
        <v>432</v>
      </c>
      <c r="D12" s="16" t="s">
        <v>433</v>
      </c>
      <c r="E12" s="15" t="s">
        <v>434</v>
      </c>
      <c r="F12" s="15"/>
      <c r="G12" s="549" t="s">
        <v>435</v>
      </c>
      <c r="H12" s="549"/>
      <c r="I12" s="14"/>
      <c r="J12" s="24" t="s">
        <v>436</v>
      </c>
      <c r="K12" s="24" t="s">
        <v>437</v>
      </c>
      <c r="L12" s="15" t="s">
        <v>438</v>
      </c>
      <c r="M12" s="25" t="s">
        <v>439</v>
      </c>
      <c r="N12" s="17"/>
      <c r="O12" s="551" t="s">
        <v>440</v>
      </c>
      <c r="P12" s="551"/>
      <c r="Q12" s="551" t="s">
        <v>441</v>
      </c>
      <c r="R12" s="551"/>
      <c r="S12" s="549" t="s">
        <v>442</v>
      </c>
      <c r="T12" s="549"/>
      <c r="U12" s="549"/>
      <c r="V12" s="549"/>
      <c r="W12" s="549" t="s">
        <v>109</v>
      </c>
      <c r="X12" s="549"/>
      <c r="Y12" s="549"/>
      <c r="Z12" s="24" t="s">
        <v>110</v>
      </c>
      <c r="AA12" s="24" t="s">
        <v>111</v>
      </c>
      <c r="AB12" s="24" t="s">
        <v>112</v>
      </c>
      <c r="AC12" s="24" t="s">
        <v>113</v>
      </c>
      <c r="AD12" s="12"/>
      <c r="AE12" s="12"/>
      <c r="AF12" s="12"/>
      <c r="AG12" s="15" t="s">
        <v>114</v>
      </c>
      <c r="AH12" s="15" t="s">
        <v>115</v>
      </c>
      <c r="AI12" s="15" t="s">
        <v>116</v>
      </c>
      <c r="AJ12" s="550" t="s">
        <v>117</v>
      </c>
      <c r="AK12" s="550"/>
      <c r="AL12" s="550" t="s">
        <v>118</v>
      </c>
      <c r="AM12" s="550"/>
      <c r="AN12" s="26" t="s">
        <v>119</v>
      </c>
      <c r="AO12" s="15" t="s">
        <v>120</v>
      </c>
      <c r="AP12" s="15" t="s">
        <v>312</v>
      </c>
      <c r="AQ12" s="15" t="s">
        <v>313</v>
      </c>
      <c r="AR12" s="15" t="s">
        <v>314</v>
      </c>
      <c r="AS12" s="15" t="s">
        <v>315</v>
      </c>
      <c r="AT12" s="15" t="s">
        <v>316</v>
      </c>
      <c r="AU12" s="15" t="s">
        <v>317</v>
      </c>
      <c r="AV12" s="27" t="s">
        <v>270</v>
      </c>
      <c r="AW12" s="27" t="s">
        <v>272</v>
      </c>
    </row>
    <row r="13" spans="1:51" ht="15" customHeight="1" thickBot="1" x14ac:dyDescent="0.3">
      <c r="A13" s="365" t="s">
        <v>318</v>
      </c>
      <c r="B13" s="366" t="s">
        <v>319</v>
      </c>
      <c r="C13" s="367" t="s">
        <v>320</v>
      </c>
      <c r="D13" s="368" t="s">
        <v>321</v>
      </c>
      <c r="E13" s="369" t="s">
        <v>322</v>
      </c>
      <c r="F13" s="369" t="s">
        <v>323</v>
      </c>
      <c r="G13" s="369" t="s">
        <v>324</v>
      </c>
      <c r="H13" s="369" t="s">
        <v>325</v>
      </c>
      <c r="I13" s="366" t="s">
        <v>326</v>
      </c>
      <c r="J13" s="369" t="s">
        <v>327</v>
      </c>
      <c r="K13" s="370"/>
      <c r="L13" s="369" t="s">
        <v>328</v>
      </c>
      <c r="M13" s="371" t="s">
        <v>329</v>
      </c>
      <c r="N13" s="366" t="s">
        <v>330</v>
      </c>
      <c r="O13" s="372" t="s">
        <v>331</v>
      </c>
      <c r="P13" s="372" t="s">
        <v>332</v>
      </c>
      <c r="Q13" s="372" t="s">
        <v>333</v>
      </c>
      <c r="R13" s="372" t="s">
        <v>334</v>
      </c>
      <c r="S13" s="369" t="s">
        <v>335</v>
      </c>
      <c r="T13" s="373" t="s">
        <v>336</v>
      </c>
      <c r="U13" s="373" t="s">
        <v>337</v>
      </c>
      <c r="V13" s="373" t="s">
        <v>338</v>
      </c>
      <c r="W13" s="369" t="s">
        <v>339</v>
      </c>
      <c r="X13" s="369" t="s">
        <v>340</v>
      </c>
      <c r="Y13" s="369" t="s">
        <v>173</v>
      </c>
      <c r="Z13" s="373" t="s">
        <v>542</v>
      </c>
      <c r="AA13" s="373" t="s">
        <v>174</v>
      </c>
      <c r="AB13" s="373" t="s">
        <v>175</v>
      </c>
      <c r="AC13" s="373" t="s">
        <v>175</v>
      </c>
      <c r="AD13" s="373" t="s">
        <v>176</v>
      </c>
      <c r="AE13" s="373" t="s">
        <v>177</v>
      </c>
      <c r="AF13" s="373" t="s">
        <v>178</v>
      </c>
      <c r="AG13" s="373" t="s">
        <v>179</v>
      </c>
      <c r="AH13" s="373" t="s">
        <v>180</v>
      </c>
      <c r="AI13" s="373" t="s">
        <v>0</v>
      </c>
      <c r="AJ13" s="374" t="s">
        <v>339</v>
      </c>
      <c r="AK13" s="374" t="s">
        <v>340</v>
      </c>
      <c r="AL13" s="374" t="s">
        <v>339</v>
      </c>
      <c r="AM13" s="374" t="s">
        <v>340</v>
      </c>
      <c r="AN13" s="375" t="s">
        <v>1</v>
      </c>
      <c r="AO13" s="373" t="s">
        <v>2</v>
      </c>
      <c r="AP13" s="373" t="s">
        <v>1</v>
      </c>
      <c r="AQ13" s="373" t="s">
        <v>2</v>
      </c>
      <c r="AR13" s="369" t="s">
        <v>175</v>
      </c>
      <c r="AS13" s="369" t="s">
        <v>430</v>
      </c>
      <c r="AT13" s="369" t="s">
        <v>175</v>
      </c>
      <c r="AU13" s="369" t="s">
        <v>3</v>
      </c>
      <c r="AV13" s="376" t="s">
        <v>271</v>
      </c>
      <c r="AW13" s="376" t="s">
        <v>273</v>
      </c>
      <c r="AX13" s="376" t="s">
        <v>800</v>
      </c>
      <c r="AY13" s="376" t="s">
        <v>637</v>
      </c>
    </row>
    <row r="14" spans="1:51" s="12" customFormat="1" ht="15" customHeight="1" x14ac:dyDescent="0.25">
      <c r="A14" s="28" t="s">
        <v>4</v>
      </c>
      <c r="B14" s="8" t="s">
        <v>5</v>
      </c>
      <c r="C14" s="157">
        <v>0.11180555555555556</v>
      </c>
      <c r="D14" s="29"/>
      <c r="E14" s="8">
        <v>10</v>
      </c>
      <c r="F14" s="8" t="s">
        <v>354</v>
      </c>
      <c r="G14" s="8">
        <v>1190</v>
      </c>
      <c r="H14" s="8">
        <v>1100</v>
      </c>
      <c r="I14" s="10" t="s">
        <v>355</v>
      </c>
      <c r="J14" s="8" t="s">
        <v>356</v>
      </c>
      <c r="K14" s="8">
        <v>4</v>
      </c>
      <c r="L14" s="8">
        <v>120</v>
      </c>
      <c r="M14" s="8">
        <v>5889.9508999999998</v>
      </c>
      <c r="N14" s="10" t="s">
        <v>540</v>
      </c>
      <c r="O14" s="8">
        <v>268.10000000000002</v>
      </c>
      <c r="P14" s="8">
        <v>268</v>
      </c>
      <c r="Q14" s="12">
        <f>AVERAGE(O14:O16)</f>
        <v>268.06666666666666</v>
      </c>
      <c r="R14" s="12">
        <f>AVERAGE(P14:P16)</f>
        <v>268.2</v>
      </c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</row>
    <row r="15" spans="1:51" ht="15" customHeight="1" x14ac:dyDescent="0.25">
      <c r="A15" s="28" t="s">
        <v>359</v>
      </c>
      <c r="B15" s="144" t="s">
        <v>361</v>
      </c>
      <c r="C15" s="87">
        <v>0.12083333333333333</v>
      </c>
      <c r="D15" s="87"/>
      <c r="E15" s="80">
        <v>30</v>
      </c>
      <c r="F15" s="8" t="s">
        <v>354</v>
      </c>
      <c r="G15" s="80">
        <v>1190</v>
      </c>
      <c r="H15" s="8">
        <v>995</v>
      </c>
      <c r="I15" s="12" t="s">
        <v>360</v>
      </c>
      <c r="J15" s="80" t="s">
        <v>356</v>
      </c>
      <c r="K15" s="80">
        <v>4</v>
      </c>
      <c r="L15" s="8">
        <v>120</v>
      </c>
      <c r="M15" s="133">
        <v>5891.451</v>
      </c>
      <c r="N15" s="154"/>
      <c r="O15" s="80">
        <v>268</v>
      </c>
      <c r="P15" s="80">
        <v>268.3</v>
      </c>
    </row>
    <row r="16" spans="1:51" s="199" customFormat="1" ht="15" customHeight="1" x14ac:dyDescent="0.25">
      <c r="A16" s="194" t="s">
        <v>359</v>
      </c>
      <c r="B16" s="197" t="s">
        <v>362</v>
      </c>
      <c r="C16" s="196">
        <v>0.12291666666666667</v>
      </c>
      <c r="D16" s="197"/>
      <c r="E16" s="197">
        <v>30</v>
      </c>
      <c r="F16" s="195" t="s">
        <v>354</v>
      </c>
      <c r="G16" s="197">
        <v>1070</v>
      </c>
      <c r="H16" s="195">
        <v>875</v>
      </c>
      <c r="I16" s="1" t="s">
        <v>363</v>
      </c>
      <c r="J16" s="197" t="s">
        <v>356</v>
      </c>
      <c r="K16" s="197">
        <v>4</v>
      </c>
      <c r="L16" s="195">
        <v>120</v>
      </c>
      <c r="M16" s="195">
        <v>5891.451</v>
      </c>
      <c r="N16" s="198"/>
      <c r="O16" s="197">
        <v>268.10000000000002</v>
      </c>
      <c r="P16" s="197">
        <v>268.3</v>
      </c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</row>
    <row r="17" spans="1:49" ht="30" customHeight="1" x14ac:dyDescent="0.25">
      <c r="A17" s="28" t="s">
        <v>359</v>
      </c>
      <c r="B17" s="80" t="s">
        <v>27</v>
      </c>
      <c r="C17" s="87">
        <v>0.13125000000000001</v>
      </c>
      <c r="D17" s="88"/>
      <c r="E17" s="80">
        <v>30</v>
      </c>
      <c r="F17" s="8" t="s">
        <v>25</v>
      </c>
      <c r="G17" s="80">
        <v>880</v>
      </c>
      <c r="H17" s="8">
        <v>865</v>
      </c>
      <c r="I17" s="12" t="s">
        <v>360</v>
      </c>
      <c r="J17" s="80" t="s">
        <v>356</v>
      </c>
      <c r="K17" s="80">
        <v>4</v>
      </c>
      <c r="L17" s="8">
        <v>120</v>
      </c>
      <c r="M17" s="38">
        <v>7647.38</v>
      </c>
      <c r="N17" s="94" t="s">
        <v>850</v>
      </c>
      <c r="O17" s="80">
        <v>265.2</v>
      </c>
      <c r="P17" s="80">
        <v>263.10000000000002</v>
      </c>
    </row>
    <row r="18" spans="1:49" ht="15" customHeight="1" x14ac:dyDescent="0.25">
      <c r="A18" s="28" t="s">
        <v>181</v>
      </c>
      <c r="B18" s="80" t="s">
        <v>28</v>
      </c>
      <c r="C18" s="87">
        <v>0.20555555555555557</v>
      </c>
      <c r="D18" s="88"/>
      <c r="E18" s="80">
        <v>10</v>
      </c>
      <c r="F18" s="8" t="s">
        <v>24</v>
      </c>
      <c r="G18" s="8">
        <v>870</v>
      </c>
      <c r="H18" s="8">
        <v>780</v>
      </c>
      <c r="I18" s="10" t="s">
        <v>355</v>
      </c>
      <c r="J18" s="40" t="s">
        <v>356</v>
      </c>
      <c r="K18" s="8">
        <v>4</v>
      </c>
      <c r="L18" s="8">
        <v>120</v>
      </c>
      <c r="M18" s="8">
        <v>7698.9647000000004</v>
      </c>
      <c r="O18" s="80">
        <v>265.3</v>
      </c>
      <c r="P18" s="80">
        <v>262.2</v>
      </c>
      <c r="AV18" s="41"/>
      <c r="AW18" s="41"/>
    </row>
    <row r="19" spans="1:49" ht="15" customHeight="1" x14ac:dyDescent="0.25">
      <c r="B19" s="7"/>
      <c r="C19" s="7"/>
      <c r="H19" s="8"/>
      <c r="AV19" s="41"/>
      <c r="AW19" s="41"/>
    </row>
    <row r="20" spans="1:49" ht="15" customHeight="1" x14ac:dyDescent="0.25">
      <c r="B20" s="7"/>
      <c r="C20" s="7"/>
      <c r="N20" s="7" t="s">
        <v>852</v>
      </c>
      <c r="AV20" s="41"/>
      <c r="AW20" s="41"/>
    </row>
    <row r="21" spans="1:49" ht="15" customHeight="1" x14ac:dyDescent="0.25">
      <c r="B21" s="68" t="s">
        <v>215</v>
      </c>
      <c r="C21" s="69" t="s">
        <v>216</v>
      </c>
      <c r="D21" s="70">
        <v>5888.5839999999998</v>
      </c>
      <c r="E21" s="71"/>
      <c r="F21" s="75" t="s">
        <v>217</v>
      </c>
      <c r="G21" s="75" t="s">
        <v>218</v>
      </c>
      <c r="H21" s="75" t="s">
        <v>219</v>
      </c>
      <c r="I21" s="72" t="s">
        <v>220</v>
      </c>
      <c r="J21" s="75" t="s">
        <v>221</v>
      </c>
      <c r="K21" s="75" t="s">
        <v>222</v>
      </c>
      <c r="L21" s="79"/>
      <c r="N21" s="73" t="s">
        <v>478</v>
      </c>
      <c r="O21" s="377" t="s">
        <v>937</v>
      </c>
      <c r="P21" s="377" t="s">
        <v>938</v>
      </c>
      <c r="AV21" s="41"/>
      <c r="AW21" s="41"/>
    </row>
    <row r="22" spans="1:49" ht="15" customHeight="1" x14ac:dyDescent="0.25">
      <c r="B22" s="74"/>
      <c r="C22" s="69" t="s">
        <v>223</v>
      </c>
      <c r="D22" s="70">
        <v>5889.9508999999998</v>
      </c>
      <c r="E22" s="71"/>
      <c r="F22" s="75" t="s">
        <v>224</v>
      </c>
      <c r="G22" s="75" t="s">
        <v>225</v>
      </c>
      <c r="H22" s="75" t="s">
        <v>226</v>
      </c>
      <c r="I22" s="72" t="s">
        <v>227</v>
      </c>
      <c r="J22" s="75" t="s">
        <v>228</v>
      </c>
      <c r="K22" s="75" t="s">
        <v>229</v>
      </c>
      <c r="L22" s="79"/>
      <c r="N22" s="73" t="s">
        <v>765</v>
      </c>
      <c r="O22" s="377" t="s">
        <v>939</v>
      </c>
      <c r="P22" s="377" t="s">
        <v>940</v>
      </c>
      <c r="AV22" s="41"/>
      <c r="AW22" s="41"/>
    </row>
    <row r="23" spans="1:49" ht="15" customHeight="1" x14ac:dyDescent="0.25">
      <c r="B23" s="74"/>
      <c r="C23" s="69" t="s">
        <v>230</v>
      </c>
      <c r="D23" s="70" t="s">
        <v>231</v>
      </c>
      <c r="E23" s="71"/>
      <c r="F23" s="75" t="s">
        <v>232</v>
      </c>
      <c r="G23" s="75" t="s">
        <v>233</v>
      </c>
      <c r="H23" s="75" t="s">
        <v>234</v>
      </c>
      <c r="I23" s="72" t="s">
        <v>797</v>
      </c>
      <c r="J23" s="75" t="s">
        <v>236</v>
      </c>
      <c r="K23" s="75" t="s">
        <v>789</v>
      </c>
      <c r="L23" s="79"/>
      <c r="N23" s="73" t="s">
        <v>665</v>
      </c>
      <c r="O23" s="377" t="s">
        <v>941</v>
      </c>
      <c r="P23" s="377" t="s">
        <v>942</v>
      </c>
      <c r="AV23" s="49"/>
      <c r="AW23" s="49"/>
    </row>
    <row r="24" spans="1:49" ht="15" customHeight="1" x14ac:dyDescent="0.25">
      <c r="B24" s="74"/>
      <c r="C24" s="69" t="s">
        <v>237</v>
      </c>
      <c r="D24" s="70">
        <v>7647.38</v>
      </c>
      <c r="E24" s="71"/>
      <c r="F24" s="75" t="s">
        <v>238</v>
      </c>
      <c r="G24" s="75" t="s">
        <v>239</v>
      </c>
      <c r="H24" s="75" t="s">
        <v>240</v>
      </c>
      <c r="I24" s="72" t="s">
        <v>241</v>
      </c>
      <c r="J24" s="75" t="s">
        <v>242</v>
      </c>
      <c r="K24" s="75" t="s">
        <v>243</v>
      </c>
      <c r="L24" s="79"/>
      <c r="N24" s="73" t="s">
        <v>666</v>
      </c>
      <c r="O24" s="377" t="s">
        <v>943</v>
      </c>
      <c r="P24" s="377" t="s">
        <v>944</v>
      </c>
      <c r="AV24" s="49"/>
      <c r="AW24" s="49"/>
    </row>
    <row r="25" spans="1:49" ht="15" customHeight="1" x14ac:dyDescent="0.25">
      <c r="B25" s="74"/>
      <c r="C25" s="69" t="s">
        <v>244</v>
      </c>
      <c r="D25" s="70">
        <v>7698.9647000000004</v>
      </c>
      <c r="E25" s="71"/>
      <c r="F25" s="75" t="s">
        <v>245</v>
      </c>
      <c r="G25" s="75" t="s">
        <v>246</v>
      </c>
      <c r="H25" s="75" t="s">
        <v>49</v>
      </c>
      <c r="I25" s="72" t="s">
        <v>50</v>
      </c>
      <c r="J25" s="75" t="s">
        <v>121</v>
      </c>
      <c r="K25" s="75" t="s">
        <v>122</v>
      </c>
      <c r="L25" s="79"/>
      <c r="N25" s="73" t="s">
        <v>790</v>
      </c>
      <c r="O25" s="377" t="s">
        <v>791</v>
      </c>
      <c r="P25" s="377" t="s">
        <v>945</v>
      </c>
      <c r="AV25" s="49"/>
      <c r="AW25" s="49"/>
    </row>
    <row r="26" spans="1:49" ht="15" customHeight="1" x14ac:dyDescent="0.25">
      <c r="B26" s="74"/>
      <c r="C26" s="69" t="s">
        <v>206</v>
      </c>
      <c r="D26" s="70">
        <v>6562.79</v>
      </c>
      <c r="E26" s="71"/>
      <c r="F26" s="75"/>
      <c r="G26" s="75"/>
      <c r="H26" s="75"/>
      <c r="I26" s="72"/>
      <c r="J26" s="75"/>
      <c r="K26" s="75"/>
      <c r="L26" s="79"/>
      <c r="N26" s="66"/>
      <c r="O26" s="67"/>
      <c r="P26" s="67"/>
      <c r="AV26" s="49"/>
      <c r="AW26" s="49"/>
    </row>
    <row r="27" spans="1:49" ht="15" customHeight="1" x14ac:dyDescent="0.25">
      <c r="B27" s="74"/>
      <c r="C27" s="69"/>
      <c r="D27" s="70"/>
      <c r="E27" s="71"/>
      <c r="F27" s="75"/>
      <c r="G27" s="79"/>
      <c r="H27" s="79"/>
      <c r="I27" s="66"/>
      <c r="J27" s="79"/>
      <c r="K27" s="79"/>
      <c r="L27" s="79"/>
      <c r="N27" s="66"/>
      <c r="O27" s="67"/>
      <c r="P27" s="67"/>
      <c r="AV27" s="50"/>
      <c r="AW27" s="50"/>
    </row>
    <row r="28" spans="1:49" ht="15" customHeight="1" x14ac:dyDescent="0.25">
      <c r="B28" s="74"/>
      <c r="C28" s="69" t="s">
        <v>267</v>
      </c>
      <c r="D28" s="548" t="s">
        <v>207</v>
      </c>
      <c r="E28" s="548"/>
      <c r="F28" s="75" t="s">
        <v>208</v>
      </c>
      <c r="G28" s="79"/>
      <c r="H28" s="79"/>
      <c r="I28" s="76" t="s">
        <v>440</v>
      </c>
      <c r="J28" s="549" t="s">
        <v>209</v>
      </c>
      <c r="K28" s="549"/>
      <c r="L28" s="77" t="s">
        <v>210</v>
      </c>
      <c r="N28" s="66"/>
      <c r="O28" s="67"/>
      <c r="P28" s="67"/>
    </row>
    <row r="29" spans="1:49" ht="15" customHeight="1" x14ac:dyDescent="0.25">
      <c r="B29" s="74"/>
      <c r="C29" s="69" t="s">
        <v>268</v>
      </c>
      <c r="D29" s="548" t="s">
        <v>211</v>
      </c>
      <c r="E29" s="548"/>
      <c r="F29" s="79"/>
      <c r="G29" s="79"/>
      <c r="H29" s="79"/>
      <c r="I29" s="66"/>
      <c r="J29" s="549" t="s">
        <v>212</v>
      </c>
      <c r="K29" s="549"/>
      <c r="L29" s="77" t="s">
        <v>213</v>
      </c>
      <c r="N29" s="66"/>
      <c r="O29" s="67"/>
      <c r="P29" s="67"/>
    </row>
    <row r="30" spans="1:49" ht="15" customHeight="1" x14ac:dyDescent="0.25">
      <c r="B30" s="74"/>
      <c r="C30" s="69" t="s">
        <v>269</v>
      </c>
      <c r="D30" s="548" t="s">
        <v>214</v>
      </c>
      <c r="E30" s="548"/>
      <c r="F30" s="79"/>
      <c r="G30" s="79"/>
      <c r="H30" s="79"/>
      <c r="I30" s="66"/>
      <c r="J30" s="79"/>
      <c r="K30" s="79"/>
      <c r="L30" s="79"/>
      <c r="N30" s="66"/>
      <c r="O30" s="67"/>
      <c r="P30" s="67"/>
    </row>
    <row r="31" spans="1:49" ht="15" customHeight="1" x14ac:dyDescent="0.25">
      <c r="B31" s="74"/>
      <c r="C31" s="69" t="s">
        <v>70</v>
      </c>
      <c r="D31" s="548" t="s">
        <v>400</v>
      </c>
      <c r="E31" s="548"/>
      <c r="F31" s="79"/>
      <c r="G31" s="79"/>
      <c r="H31" s="79"/>
      <c r="I31" s="19"/>
      <c r="J31" s="79"/>
      <c r="K31" s="79"/>
      <c r="L31" s="79"/>
      <c r="N31" s="66"/>
      <c r="O31" s="67"/>
      <c r="P31" s="67"/>
    </row>
    <row r="32" spans="1:49" ht="15" customHeight="1" x14ac:dyDescent="0.25">
      <c r="B32" s="74"/>
      <c r="C32" s="19"/>
      <c r="D32" s="9"/>
      <c r="E32" s="29"/>
      <c r="F32" s="79"/>
      <c r="G32" s="79"/>
      <c r="H32" s="79"/>
      <c r="I32" s="19"/>
      <c r="J32" s="79"/>
      <c r="K32" s="79"/>
      <c r="L32" s="79"/>
      <c r="N32" s="66"/>
      <c r="O32" s="67"/>
      <c r="P32" s="67"/>
    </row>
    <row r="33" spans="2:16" ht="15" customHeight="1" x14ac:dyDescent="0.25">
      <c r="B33" s="74"/>
      <c r="C33" s="289" t="s">
        <v>401</v>
      </c>
      <c r="D33" s="16">
        <v>1</v>
      </c>
      <c r="E33" s="542" t="s">
        <v>402</v>
      </c>
      <c r="F33" s="543"/>
      <c r="G33" s="543"/>
      <c r="H33" s="544"/>
      <c r="I33" s="19"/>
      <c r="J33" s="79"/>
      <c r="K33" s="79"/>
      <c r="L33" s="79"/>
      <c r="N33" s="66"/>
      <c r="O33" s="67"/>
      <c r="P33" s="67"/>
    </row>
    <row r="34" spans="2:16" ht="15" customHeight="1" x14ac:dyDescent="0.25">
      <c r="B34" s="74"/>
      <c r="C34" s="79"/>
      <c r="D34" s="78"/>
      <c r="E34" s="545" t="s">
        <v>403</v>
      </c>
      <c r="F34" s="546"/>
      <c r="G34" s="546"/>
      <c r="H34" s="547"/>
      <c r="I34" s="19"/>
      <c r="J34" s="79"/>
      <c r="K34" s="79"/>
      <c r="L34" s="79"/>
      <c r="N34" s="66"/>
      <c r="O34" s="67"/>
      <c r="P34" s="67"/>
    </row>
    <row r="35" spans="2:16" ht="15" customHeight="1" x14ac:dyDescent="0.25">
      <c r="B35" s="74"/>
      <c r="C35" s="19"/>
      <c r="D35" s="78">
        <v>2</v>
      </c>
      <c r="E35" s="542" t="s">
        <v>404</v>
      </c>
      <c r="F35" s="543"/>
      <c r="G35" s="543"/>
      <c r="H35" s="544"/>
      <c r="I35" s="19"/>
      <c r="J35" s="79"/>
      <c r="K35" s="79"/>
      <c r="L35" s="79"/>
      <c r="N35" s="66"/>
      <c r="O35" s="67"/>
      <c r="P35" s="67"/>
    </row>
    <row r="36" spans="2:16" ht="15" customHeight="1" x14ac:dyDescent="0.25">
      <c r="B36" s="74"/>
      <c r="C36" s="19"/>
      <c r="D36" s="78"/>
      <c r="E36" s="545" t="s">
        <v>405</v>
      </c>
      <c r="F36" s="546"/>
      <c r="G36" s="546"/>
      <c r="H36" s="547"/>
      <c r="I36" s="19"/>
      <c r="J36" s="79"/>
      <c r="K36" s="79"/>
      <c r="L36" s="79"/>
      <c r="N36" s="66"/>
      <c r="O36" s="67"/>
      <c r="P36" s="67"/>
    </row>
    <row r="37" spans="2:16" ht="15" customHeight="1" x14ac:dyDescent="0.25">
      <c r="B37" s="74"/>
      <c r="C37" s="79"/>
      <c r="D37" s="16">
        <v>3</v>
      </c>
      <c r="E37" s="542" t="s">
        <v>406</v>
      </c>
      <c r="F37" s="543"/>
      <c r="G37" s="543"/>
      <c r="H37" s="544"/>
      <c r="I37" s="19"/>
      <c r="J37" s="79"/>
      <c r="K37" s="79"/>
      <c r="L37" s="79"/>
      <c r="N37" s="66"/>
      <c r="O37" s="67"/>
      <c r="P37" s="67"/>
    </row>
    <row r="38" spans="2:16" ht="15" customHeight="1" x14ac:dyDescent="0.25">
      <c r="B38" s="74"/>
      <c r="C38" s="79"/>
      <c r="D38" s="16"/>
      <c r="E38" s="545" t="s">
        <v>407</v>
      </c>
      <c r="F38" s="546"/>
      <c r="G38" s="546"/>
      <c r="H38" s="547"/>
      <c r="I38" s="19"/>
      <c r="J38" s="79"/>
      <c r="K38" s="79"/>
      <c r="L38" s="79"/>
      <c r="N38" s="66"/>
      <c r="O38" s="67"/>
      <c r="P38" s="67"/>
    </row>
    <row r="39" spans="2:16" ht="15" customHeight="1" x14ac:dyDescent="0.25">
      <c r="B39" s="74"/>
      <c r="C39" s="79"/>
      <c r="D39" s="16">
        <v>4</v>
      </c>
      <c r="E39" s="542" t="s">
        <v>408</v>
      </c>
      <c r="F39" s="543"/>
      <c r="G39" s="543"/>
      <c r="H39" s="544"/>
      <c r="I39" s="19"/>
      <c r="J39" s="79"/>
      <c r="K39" s="79"/>
      <c r="L39" s="79"/>
      <c r="N39" s="66"/>
      <c r="O39" s="67"/>
      <c r="P39" s="67"/>
    </row>
    <row r="40" spans="2:16" ht="15" customHeight="1" x14ac:dyDescent="0.25">
      <c r="B40" s="74"/>
      <c r="C40" s="79"/>
      <c r="D40" s="9"/>
      <c r="E40" s="545" t="s">
        <v>409</v>
      </c>
      <c r="F40" s="546"/>
      <c r="G40" s="546"/>
      <c r="H40" s="547"/>
      <c r="I40" s="19"/>
      <c r="J40" s="79"/>
      <c r="K40" s="79"/>
      <c r="L40" s="79"/>
      <c r="N40" s="66"/>
      <c r="O40" s="67"/>
      <c r="P40" s="67"/>
    </row>
    <row r="41" spans="2:16" x14ac:dyDescent="0.25">
      <c r="B41" s="7"/>
      <c r="C41" s="79"/>
      <c r="D41" s="79"/>
      <c r="H41" s="12"/>
      <c r="N41" s="66"/>
      <c r="O41" s="67"/>
      <c r="P41" s="67"/>
    </row>
    <row r="70" spans="1:16" x14ac:dyDescent="0.25">
      <c r="A70" s="68" t="s">
        <v>215</v>
      </c>
      <c r="B70" s="7"/>
      <c r="C70" s="7"/>
    </row>
    <row r="71" spans="1:16" x14ac:dyDescent="0.25">
      <c r="B71" s="7"/>
      <c r="C71" s="7"/>
      <c r="F71" s="69" t="s">
        <v>216</v>
      </c>
      <c r="G71" s="70">
        <v>5888.5839999999998</v>
      </c>
      <c r="H71" s="71"/>
    </row>
    <row r="72" spans="1:16" ht="30" x14ac:dyDescent="0.25">
      <c r="B72" s="7"/>
      <c r="C72" s="7"/>
      <c r="F72" s="69" t="s">
        <v>223</v>
      </c>
      <c r="G72" s="70">
        <v>5889.9508999999998</v>
      </c>
      <c r="H72" s="71"/>
      <c r="I72" s="22" t="s">
        <v>217</v>
      </c>
      <c r="J72" s="22" t="s">
        <v>218</v>
      </c>
      <c r="K72" s="22" t="s">
        <v>219</v>
      </c>
      <c r="L72" s="72" t="s">
        <v>220</v>
      </c>
      <c r="M72" s="22" t="s">
        <v>221</v>
      </c>
      <c r="N72" s="22" t="s">
        <v>222</v>
      </c>
      <c r="O72" s="8"/>
      <c r="P72" s="80"/>
    </row>
    <row r="73" spans="1:16" ht="30" x14ac:dyDescent="0.25">
      <c r="B73" s="7"/>
      <c r="C73" s="7"/>
      <c r="F73" s="69" t="s">
        <v>230</v>
      </c>
      <c r="G73" s="70" t="s">
        <v>231</v>
      </c>
      <c r="H73" s="71"/>
      <c r="I73" s="22" t="s">
        <v>224</v>
      </c>
      <c r="J73" s="22" t="s">
        <v>225</v>
      </c>
      <c r="K73" s="22" t="s">
        <v>226</v>
      </c>
      <c r="L73" s="72" t="s">
        <v>227</v>
      </c>
      <c r="M73" s="22" t="s">
        <v>228</v>
      </c>
      <c r="N73" s="22" t="s">
        <v>229</v>
      </c>
      <c r="O73" s="8"/>
      <c r="P73" s="80"/>
    </row>
    <row r="74" spans="1:16" ht="30" x14ac:dyDescent="0.25">
      <c r="B74" s="7"/>
      <c r="C74" s="7"/>
      <c r="F74" s="69" t="s">
        <v>237</v>
      </c>
      <c r="G74" s="70">
        <v>7647.38</v>
      </c>
      <c r="H74" s="71"/>
      <c r="I74" s="22" t="s">
        <v>232</v>
      </c>
      <c r="J74" s="22" t="s">
        <v>233</v>
      </c>
      <c r="K74" s="22" t="s">
        <v>234</v>
      </c>
      <c r="L74" s="72" t="s">
        <v>235</v>
      </c>
      <c r="M74" s="22" t="s">
        <v>236</v>
      </c>
      <c r="N74" s="22" t="s">
        <v>789</v>
      </c>
      <c r="O74" s="8"/>
      <c r="P74" s="80"/>
    </row>
    <row r="75" spans="1:16" ht="30" x14ac:dyDescent="0.25">
      <c r="B75" s="7"/>
      <c r="C75" s="7"/>
      <c r="F75" s="69" t="s">
        <v>244</v>
      </c>
      <c r="G75" s="70">
        <v>7698.9647000000004</v>
      </c>
      <c r="H75" s="71"/>
      <c r="I75" s="22" t="s">
        <v>238</v>
      </c>
      <c r="J75" s="22" t="s">
        <v>239</v>
      </c>
      <c r="K75" s="22" t="s">
        <v>240</v>
      </c>
      <c r="L75" s="72" t="s">
        <v>241</v>
      </c>
      <c r="M75" s="22" t="s">
        <v>242</v>
      </c>
      <c r="N75" s="22" t="s">
        <v>243</v>
      </c>
      <c r="O75" s="8"/>
      <c r="P75" s="80"/>
    </row>
    <row r="76" spans="1:16" ht="30" x14ac:dyDescent="0.25">
      <c r="B76" s="7"/>
      <c r="C76" s="7"/>
      <c r="F76" s="69" t="s">
        <v>206</v>
      </c>
      <c r="G76" s="70">
        <v>6562.79</v>
      </c>
      <c r="H76" s="71"/>
      <c r="I76" s="22" t="s">
        <v>245</v>
      </c>
      <c r="J76" s="22" t="s">
        <v>246</v>
      </c>
      <c r="K76" s="22" t="s">
        <v>49</v>
      </c>
      <c r="L76" s="72" t="s">
        <v>50</v>
      </c>
      <c r="M76" s="22" t="s">
        <v>121</v>
      </c>
      <c r="N76" s="22" t="s">
        <v>122</v>
      </c>
      <c r="O76" s="8"/>
      <c r="P76" s="80"/>
    </row>
    <row r="77" spans="1:16" x14ac:dyDescent="0.25">
      <c r="B77" s="7"/>
      <c r="C77" s="7"/>
      <c r="F77" s="69"/>
      <c r="G77" s="70"/>
      <c r="H77" s="71"/>
      <c r="I77" s="22"/>
      <c r="J77" s="22"/>
      <c r="K77" s="22"/>
      <c r="L77" s="72"/>
      <c r="M77" s="22"/>
      <c r="N77" s="22"/>
      <c r="O77" s="8"/>
      <c r="P77" s="80"/>
    </row>
    <row r="78" spans="1:16" x14ac:dyDescent="0.25">
      <c r="B78" s="7"/>
      <c r="C78" s="7"/>
      <c r="F78" s="69" t="s">
        <v>267</v>
      </c>
      <c r="G78" s="567" t="s">
        <v>207</v>
      </c>
      <c r="H78" s="567"/>
      <c r="I78" s="22"/>
      <c r="J78" s="8"/>
      <c r="K78" s="8"/>
      <c r="L78" s="66"/>
      <c r="M78" s="8"/>
      <c r="N78" s="8"/>
      <c r="O78" s="8"/>
      <c r="P78" s="80"/>
    </row>
    <row r="79" spans="1:16" ht="30" x14ac:dyDescent="0.25">
      <c r="B79" s="7"/>
      <c r="C79" s="7"/>
      <c r="F79" s="69" t="s">
        <v>268</v>
      </c>
      <c r="G79" s="567" t="s">
        <v>211</v>
      </c>
      <c r="H79" s="567"/>
      <c r="I79" s="22" t="s">
        <v>208</v>
      </c>
      <c r="J79" s="8"/>
      <c r="K79" s="8"/>
      <c r="L79" s="76" t="s">
        <v>440</v>
      </c>
      <c r="M79" s="15" t="s">
        <v>209</v>
      </c>
      <c r="N79" s="15"/>
      <c r="O79" s="77" t="s">
        <v>210</v>
      </c>
      <c r="P79" s="80"/>
    </row>
    <row r="80" spans="1:16" x14ac:dyDescent="0.25">
      <c r="B80" s="7"/>
      <c r="C80" s="7"/>
      <c r="F80" s="69" t="s">
        <v>269</v>
      </c>
      <c r="G80" s="567" t="s">
        <v>214</v>
      </c>
      <c r="H80" s="567"/>
      <c r="I80" s="8"/>
      <c r="J80" s="8"/>
      <c r="K80" s="8"/>
      <c r="L80" s="66"/>
      <c r="M80" s="15" t="s">
        <v>212</v>
      </c>
      <c r="N80" s="15"/>
      <c r="O80" s="77" t="s">
        <v>213</v>
      </c>
      <c r="P80" s="80"/>
    </row>
    <row r="81" spans="2:16" x14ac:dyDescent="0.25">
      <c r="B81" s="7"/>
      <c r="C81" s="7"/>
      <c r="F81" s="69" t="s">
        <v>70</v>
      </c>
      <c r="G81" s="567" t="s">
        <v>400</v>
      </c>
      <c r="H81" s="567"/>
      <c r="I81" s="8"/>
      <c r="J81" s="8"/>
      <c r="K81" s="8"/>
      <c r="L81" s="66"/>
      <c r="M81" s="8"/>
      <c r="N81" s="8"/>
      <c r="O81" s="8"/>
      <c r="P81" s="80"/>
    </row>
    <row r="82" spans="2:16" x14ac:dyDescent="0.25">
      <c r="B82" s="7"/>
      <c r="C82" s="7"/>
      <c r="F82" s="19"/>
      <c r="G82" s="9"/>
      <c r="H82" s="29"/>
      <c r="I82" s="8"/>
      <c r="J82" s="8"/>
      <c r="K82" s="8"/>
      <c r="L82" s="19"/>
      <c r="M82" s="8"/>
      <c r="N82" s="8"/>
      <c r="O82" s="8"/>
      <c r="P82" s="80"/>
    </row>
    <row r="83" spans="2:16" x14ac:dyDescent="0.25">
      <c r="B83" s="7"/>
      <c r="C83" s="7"/>
      <c r="F83" s="17" t="s">
        <v>401</v>
      </c>
      <c r="G83" s="16">
        <v>1</v>
      </c>
      <c r="H83" s="18" t="s">
        <v>402</v>
      </c>
      <c r="I83" s="8"/>
      <c r="J83" s="8"/>
      <c r="K83" s="8"/>
      <c r="L83" s="19"/>
      <c r="M83" s="8"/>
      <c r="N83" s="8"/>
      <c r="O83" s="8"/>
      <c r="P83" s="80"/>
    </row>
    <row r="84" spans="2:16" x14ac:dyDescent="0.25">
      <c r="B84" s="7"/>
      <c r="C84" s="7"/>
      <c r="F84" s="8"/>
      <c r="G84" s="78"/>
      <c r="H84" s="8" t="s">
        <v>403</v>
      </c>
      <c r="I84" s="15"/>
      <c r="J84" s="15"/>
      <c r="K84" s="8"/>
      <c r="L84" s="19"/>
      <c r="M84" s="8"/>
      <c r="N84" s="8"/>
      <c r="O84" s="8"/>
      <c r="P84" s="80"/>
    </row>
    <row r="85" spans="2:16" x14ac:dyDescent="0.25">
      <c r="B85" s="7"/>
      <c r="C85" s="7"/>
      <c r="F85" s="19"/>
      <c r="G85" s="78">
        <v>2</v>
      </c>
      <c r="H85" s="18" t="s">
        <v>404</v>
      </c>
      <c r="I85" s="8"/>
      <c r="J85" s="8"/>
      <c r="K85" s="8"/>
      <c r="L85" s="19"/>
      <c r="M85" s="8"/>
      <c r="N85" s="8"/>
      <c r="O85" s="8"/>
      <c r="P85" s="80"/>
    </row>
    <row r="86" spans="2:16" x14ac:dyDescent="0.25">
      <c r="B86" s="7"/>
      <c r="C86" s="7"/>
      <c r="F86" s="19"/>
      <c r="G86" s="78"/>
      <c r="H86" s="8" t="s">
        <v>405</v>
      </c>
      <c r="I86" s="15"/>
      <c r="J86" s="15"/>
      <c r="K86" s="8"/>
      <c r="L86" s="19"/>
      <c r="M86" s="8"/>
      <c r="N86" s="8"/>
      <c r="O86" s="8"/>
      <c r="P86" s="80"/>
    </row>
    <row r="87" spans="2:16" x14ac:dyDescent="0.25">
      <c r="B87" s="7"/>
      <c r="C87" s="7"/>
      <c r="F87" s="8"/>
      <c r="G87" s="16">
        <v>3</v>
      </c>
      <c r="H87" s="18" t="s">
        <v>406</v>
      </c>
      <c r="I87" s="8"/>
      <c r="J87" s="8"/>
      <c r="K87" s="8"/>
      <c r="L87" s="19"/>
      <c r="M87" s="8"/>
      <c r="N87" s="8"/>
      <c r="O87" s="8"/>
      <c r="P87" s="80"/>
    </row>
    <row r="88" spans="2:16" x14ac:dyDescent="0.25">
      <c r="B88" s="7"/>
      <c r="C88" s="7"/>
      <c r="F88" s="8"/>
      <c r="G88" s="16"/>
      <c r="H88" s="8" t="s">
        <v>407</v>
      </c>
      <c r="I88" s="15"/>
      <c r="J88" s="15"/>
      <c r="K88" s="8"/>
      <c r="L88" s="19"/>
      <c r="M88" s="8"/>
      <c r="N88" s="8"/>
      <c r="O88" s="8"/>
      <c r="P88" s="80"/>
    </row>
    <row r="89" spans="2:16" x14ac:dyDescent="0.25">
      <c r="B89" s="7"/>
      <c r="C89" s="7"/>
      <c r="F89" s="8"/>
      <c r="G89" s="16">
        <v>4</v>
      </c>
      <c r="H89" s="18" t="s">
        <v>408</v>
      </c>
      <c r="I89" s="8"/>
      <c r="J89" s="8"/>
      <c r="K89" s="8"/>
      <c r="L89" s="19"/>
      <c r="M89" s="8"/>
      <c r="N89" s="8"/>
      <c r="O89" s="8"/>
      <c r="P89" s="80"/>
    </row>
    <row r="90" spans="2:16" x14ac:dyDescent="0.25">
      <c r="B90" s="7"/>
      <c r="C90" s="7"/>
      <c r="F90" s="8"/>
      <c r="G90" s="9"/>
      <c r="H90" s="8" t="s">
        <v>409</v>
      </c>
      <c r="I90" s="15"/>
      <c r="J90" s="15"/>
      <c r="K90" s="8"/>
      <c r="L90" s="19"/>
      <c r="M90" s="8"/>
      <c r="N90" s="8"/>
      <c r="O90" s="8"/>
      <c r="P90" s="80"/>
    </row>
    <row r="91" spans="2:16" x14ac:dyDescent="0.25">
      <c r="B91" s="7"/>
      <c r="C91" s="7"/>
      <c r="I91" s="8"/>
      <c r="J91" s="8"/>
      <c r="K91" s="8"/>
      <c r="L91" s="19"/>
      <c r="M91" s="8"/>
      <c r="N91" s="8"/>
      <c r="O91" s="8"/>
      <c r="P91" s="80"/>
    </row>
  </sheetData>
  <mergeCells count="41">
    <mergeCell ref="G79:H79"/>
    <mergeCell ref="G80:H80"/>
    <mergeCell ref="G81:H81"/>
    <mergeCell ref="G78:H78"/>
    <mergeCell ref="J28:K28"/>
    <mergeCell ref="E38:H38"/>
    <mergeCell ref="E39:H39"/>
    <mergeCell ref="E40:H40"/>
    <mergeCell ref="D28:E28"/>
    <mergeCell ref="D29:E29"/>
    <mergeCell ref="J29:K29"/>
    <mergeCell ref="D30:E30"/>
    <mergeCell ref="D31:E31"/>
    <mergeCell ref="E37:H37"/>
    <mergeCell ref="E33:H33"/>
    <mergeCell ref="E34:H34"/>
    <mergeCell ref="E35:H35"/>
    <mergeCell ref="E36:H36"/>
    <mergeCell ref="AJ12:AK12"/>
    <mergeCell ref="AL12:AM12"/>
    <mergeCell ref="F9:I9"/>
    <mergeCell ref="K9:P9"/>
    <mergeCell ref="G12:H12"/>
    <mergeCell ref="O12:P12"/>
    <mergeCell ref="Q12:R12"/>
    <mergeCell ref="S12:V12"/>
    <mergeCell ref="W12:Y12"/>
    <mergeCell ref="F8:I8"/>
    <mergeCell ref="K8:P8"/>
    <mergeCell ref="A1:H1"/>
    <mergeCell ref="A3:E3"/>
    <mergeCell ref="F3:I3"/>
    <mergeCell ref="K3:N3"/>
    <mergeCell ref="F4:I4"/>
    <mergeCell ref="K4:P4"/>
    <mergeCell ref="A5:E5"/>
    <mergeCell ref="F5:I5"/>
    <mergeCell ref="K5:P5"/>
    <mergeCell ref="F6:I6"/>
    <mergeCell ref="F7:I7"/>
    <mergeCell ref="K6:M6"/>
  </mergeCells>
  <phoneticPr fontId="7" type="noConversion"/>
  <pageMargins left="0.7" right="0.7" top="0.75" bottom="0.75" header="0.3" footer="0.3"/>
  <pageSetup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90"/>
  <sheetViews>
    <sheetView zoomScaleNormal="100" workbookViewId="0">
      <selection activeCell="K6" sqref="K6:M6"/>
    </sheetView>
  </sheetViews>
  <sheetFormatPr defaultColWidth="8.85546875" defaultRowHeight="15" x14ac:dyDescent="0.25"/>
  <cols>
    <col min="1" max="1" width="20.7109375" style="7" customWidth="1" collapsed="1"/>
    <col min="2" max="2" width="11.7109375" style="80" customWidth="1" collapsed="1"/>
    <col min="3" max="4" width="10.7109375" style="80" customWidth="1" collapsed="1"/>
    <col min="5" max="5" width="5.7109375" style="7" customWidth="1" collapsed="1"/>
    <col min="6" max="6" width="14.7109375" style="7" customWidth="1" collapsed="1"/>
    <col min="7" max="8" width="7.7109375" style="7" customWidth="1" collapsed="1"/>
    <col min="9" max="9" width="30.7109375" style="7" customWidth="1" collapsed="1"/>
    <col min="10" max="12" width="7.7109375" style="7" customWidth="1" collapsed="1"/>
    <col min="13" max="13" width="11.7109375" style="7" customWidth="1" collapsed="1"/>
    <col min="14" max="14" width="25.7109375" style="7" customWidth="1" collapsed="1"/>
    <col min="15" max="16" width="7.7109375" style="7" customWidth="1" collapsed="1"/>
    <col min="17" max="18" width="7.7109375" style="7" customWidth="1"/>
    <col min="19" max="19" width="15.7109375" style="7" customWidth="1" collapsed="1"/>
    <col min="20" max="22" width="7.7109375" style="7" customWidth="1" collapsed="1"/>
    <col min="23" max="24" width="9.7109375" style="7" customWidth="1" collapsed="1"/>
    <col min="25" max="25" width="11.7109375" style="7" customWidth="1" collapsed="1"/>
    <col min="26" max="27" width="10.7109375" style="7" customWidth="1" collapsed="1"/>
    <col min="28" max="30" width="8.7109375" style="7" customWidth="1" collapsed="1"/>
    <col min="31" max="32" width="5.7109375" style="7" customWidth="1" collapsed="1"/>
    <col min="33" max="33" width="9.7109375" style="7" customWidth="1" collapsed="1"/>
    <col min="34" max="34" width="10.7109375" style="7" customWidth="1" collapsed="1"/>
    <col min="35" max="39" width="9.7109375" style="7" customWidth="1" collapsed="1"/>
    <col min="40" max="40" width="11.7109375" style="7" customWidth="1" collapsed="1"/>
    <col min="41" max="44" width="7.7109375" style="7" customWidth="1" collapsed="1"/>
    <col min="45" max="45" width="3.7109375" style="7" customWidth="1" collapsed="1"/>
    <col min="46" max="47" width="6.7109375" style="7" customWidth="1" collapsed="1"/>
    <col min="48" max="48" width="6.7109375" style="7" customWidth="1"/>
    <col min="49" max="49" width="7.7109375" style="7" customWidth="1"/>
    <col min="50" max="50" width="10.7109375" style="7" customWidth="1"/>
    <col min="51" max="51" width="20.7109375" style="7" customWidth="1" collapsed="1"/>
    <col min="52" max="16384" width="8.85546875" style="7"/>
  </cols>
  <sheetData>
    <row r="1" spans="1:51" s="6" customFormat="1" ht="20.100000000000001" customHeight="1" x14ac:dyDescent="0.25">
      <c r="A1" s="554" t="s">
        <v>414</v>
      </c>
      <c r="B1" s="554"/>
      <c r="C1" s="554"/>
      <c r="D1" s="554"/>
      <c r="E1" s="554"/>
      <c r="F1" s="554"/>
      <c r="G1" s="554"/>
      <c r="H1" s="554"/>
      <c r="I1" s="2"/>
      <c r="J1" s="3"/>
      <c r="K1" s="3"/>
      <c r="L1" s="3"/>
      <c r="M1" s="4"/>
      <c r="N1" s="2"/>
      <c r="O1" s="5"/>
      <c r="P1" s="5"/>
      <c r="Q1" s="5"/>
      <c r="R1" s="5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</row>
    <row r="2" spans="1:51" s="12" customFormat="1" ht="15" customHeight="1" x14ac:dyDescent="0.25">
      <c r="A2" s="7"/>
      <c r="B2" s="7"/>
      <c r="C2" s="8"/>
      <c r="D2" s="9"/>
      <c r="E2" s="7"/>
      <c r="F2" s="7"/>
      <c r="G2" s="8"/>
      <c r="H2" s="8"/>
      <c r="I2" s="10"/>
      <c r="J2" s="8"/>
      <c r="K2" s="8"/>
      <c r="L2" s="8"/>
      <c r="M2" s="7"/>
      <c r="N2" s="10"/>
      <c r="O2" s="11"/>
      <c r="P2" s="11"/>
      <c r="Q2" s="11"/>
      <c r="R2" s="11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</row>
    <row r="3" spans="1:51" ht="15" customHeight="1" x14ac:dyDescent="0.25">
      <c r="A3" s="558" t="s">
        <v>137</v>
      </c>
      <c r="B3" s="558"/>
      <c r="C3" s="558"/>
      <c r="D3" s="558"/>
      <c r="E3" s="558"/>
      <c r="F3" s="557" t="s">
        <v>138</v>
      </c>
      <c r="G3" s="557"/>
      <c r="H3" s="557"/>
      <c r="I3" s="557"/>
      <c r="J3" s="8"/>
      <c r="K3" s="551" t="s">
        <v>139</v>
      </c>
      <c r="L3" s="551"/>
      <c r="M3" s="551"/>
      <c r="N3" s="551"/>
      <c r="O3" s="11"/>
      <c r="P3" s="11"/>
      <c r="Q3" s="11"/>
      <c r="R3" s="11"/>
    </row>
    <row r="4" spans="1:51" ht="15" customHeight="1" x14ac:dyDescent="0.25">
      <c r="A4" s="68" t="s">
        <v>504</v>
      </c>
      <c r="B4" s="81"/>
      <c r="C4" s="152"/>
      <c r="D4" s="153"/>
      <c r="E4" s="27"/>
      <c r="F4" s="557" t="s">
        <v>708</v>
      </c>
      <c r="G4" s="557"/>
      <c r="H4" s="557"/>
      <c r="I4" s="557"/>
      <c r="J4" s="8"/>
      <c r="K4" s="555" t="s">
        <v>265</v>
      </c>
      <c r="L4" s="555"/>
      <c r="M4" s="555"/>
      <c r="N4" s="555"/>
      <c r="O4" s="555"/>
      <c r="P4" s="555"/>
      <c r="Q4" s="11"/>
      <c r="R4" s="11"/>
    </row>
    <row r="5" spans="1:51" ht="15" customHeight="1" x14ac:dyDescent="0.25">
      <c r="A5" s="559"/>
      <c r="B5" s="559"/>
      <c r="C5" s="559"/>
      <c r="D5" s="559"/>
      <c r="E5" s="559"/>
      <c r="F5" s="557" t="s">
        <v>183</v>
      </c>
      <c r="G5" s="557"/>
      <c r="H5" s="557"/>
      <c r="I5" s="557"/>
      <c r="J5" s="8"/>
      <c r="K5" s="555" t="s">
        <v>266</v>
      </c>
      <c r="L5" s="555"/>
      <c r="M5" s="555"/>
      <c r="N5" s="555"/>
      <c r="O5" s="555"/>
      <c r="P5" s="555"/>
      <c r="Q5" s="11"/>
      <c r="R5" s="11"/>
    </row>
    <row r="6" spans="1:51" ht="15" customHeight="1" x14ac:dyDescent="0.25">
      <c r="A6" s="81" t="s">
        <v>267</v>
      </c>
      <c r="B6" s="27" t="s">
        <v>268</v>
      </c>
      <c r="C6" s="152" t="s">
        <v>269</v>
      </c>
      <c r="D6" s="153" t="s">
        <v>70</v>
      </c>
      <c r="E6" s="27"/>
      <c r="F6" s="557" t="s">
        <v>184</v>
      </c>
      <c r="G6" s="557"/>
      <c r="H6" s="557"/>
      <c r="I6" s="557"/>
      <c r="J6" s="8"/>
      <c r="K6" s="560" t="s">
        <v>71</v>
      </c>
      <c r="L6" s="561"/>
      <c r="M6" s="562"/>
      <c r="N6" s="501" t="s">
        <v>1235</v>
      </c>
      <c r="O6" s="11"/>
      <c r="P6" s="11"/>
      <c r="Q6" s="11"/>
      <c r="R6" s="11"/>
    </row>
    <row r="7" spans="1:51" ht="15" customHeight="1" x14ac:dyDescent="0.25">
      <c r="A7" s="81" t="s">
        <v>72</v>
      </c>
      <c r="B7" s="27" t="s">
        <v>73</v>
      </c>
      <c r="C7" s="152" t="s">
        <v>74</v>
      </c>
      <c r="D7" s="153" t="s">
        <v>75</v>
      </c>
      <c r="E7" s="27"/>
      <c r="F7" s="557" t="s">
        <v>185</v>
      </c>
      <c r="G7" s="557"/>
      <c r="H7" s="557"/>
      <c r="I7" s="557"/>
      <c r="J7" s="8"/>
      <c r="K7" s="8"/>
      <c r="L7" s="8"/>
      <c r="M7" s="11"/>
      <c r="N7" s="178"/>
      <c r="O7" s="67"/>
      <c r="P7" s="67"/>
    </row>
    <row r="8" spans="1:51" ht="15" customHeight="1" x14ac:dyDescent="0.25">
      <c r="A8" s="81" t="s">
        <v>76</v>
      </c>
      <c r="B8" s="81" t="s">
        <v>261</v>
      </c>
      <c r="C8" s="152" t="s">
        <v>262</v>
      </c>
      <c r="D8" s="153" t="s">
        <v>263</v>
      </c>
      <c r="E8" s="80"/>
      <c r="F8" s="557" t="s">
        <v>429</v>
      </c>
      <c r="G8" s="557"/>
      <c r="H8" s="557"/>
      <c r="I8" s="557"/>
      <c r="J8" s="15"/>
      <c r="K8" s="553" t="s">
        <v>430</v>
      </c>
      <c r="L8" s="553"/>
      <c r="M8" s="553"/>
      <c r="N8" s="553"/>
      <c r="O8" s="553"/>
      <c r="P8" s="553"/>
      <c r="Q8" s="11"/>
      <c r="R8" s="11"/>
    </row>
    <row r="9" spans="1:51" ht="15" customHeight="1" x14ac:dyDescent="0.25">
      <c r="A9" s="68"/>
      <c r="B9" s="81"/>
      <c r="C9" s="152"/>
      <c r="D9" s="153"/>
      <c r="E9" s="80"/>
      <c r="F9" s="557" t="s">
        <v>431</v>
      </c>
      <c r="G9" s="557"/>
      <c r="H9" s="557"/>
      <c r="I9" s="557"/>
      <c r="J9" s="15"/>
      <c r="K9" s="553"/>
      <c r="L9" s="553"/>
      <c r="M9" s="553"/>
      <c r="N9" s="553"/>
      <c r="O9" s="553"/>
      <c r="P9" s="553"/>
      <c r="Q9" s="11"/>
      <c r="R9" s="11"/>
    </row>
    <row r="10" spans="1:51" ht="15" customHeight="1" x14ac:dyDescent="0.25">
      <c r="A10" s="68"/>
      <c r="B10" s="81"/>
      <c r="C10" s="152"/>
      <c r="D10" s="153"/>
      <c r="E10" s="80"/>
      <c r="F10" s="85"/>
      <c r="G10" s="85"/>
      <c r="H10" s="85"/>
      <c r="I10" s="179"/>
      <c r="J10" s="15"/>
      <c r="K10" s="15"/>
      <c r="L10" s="15"/>
      <c r="M10" s="80"/>
      <c r="N10" s="74"/>
      <c r="O10" s="11"/>
      <c r="P10" s="11"/>
      <c r="Q10" s="11"/>
      <c r="R10" s="11"/>
    </row>
    <row r="11" spans="1:51" ht="15" customHeight="1" x14ac:dyDescent="0.25">
      <c r="A11" s="68"/>
      <c r="B11" s="81"/>
      <c r="C11" s="152"/>
      <c r="D11" s="153"/>
      <c r="E11" s="80"/>
      <c r="F11" s="80"/>
      <c r="G11" s="80"/>
      <c r="H11" s="80"/>
      <c r="I11" s="14"/>
      <c r="J11" s="15"/>
      <c r="K11" s="15"/>
      <c r="L11" s="15"/>
      <c r="M11" s="80"/>
      <c r="N11" s="74"/>
      <c r="O11" s="11"/>
      <c r="P11" s="11"/>
      <c r="Q11" s="11"/>
      <c r="R11" s="11"/>
    </row>
    <row r="12" spans="1:51" ht="15" customHeight="1" x14ac:dyDescent="0.25">
      <c r="A12" s="14"/>
      <c r="B12" s="17"/>
      <c r="C12" s="224" t="s">
        <v>432</v>
      </c>
      <c r="D12" s="16" t="s">
        <v>433</v>
      </c>
      <c r="E12" s="15" t="s">
        <v>434</v>
      </c>
      <c r="F12" s="15"/>
      <c r="G12" s="549" t="s">
        <v>435</v>
      </c>
      <c r="H12" s="549"/>
      <c r="I12" s="14"/>
      <c r="J12" s="24" t="s">
        <v>436</v>
      </c>
      <c r="K12" s="24" t="s">
        <v>437</v>
      </c>
      <c r="L12" s="15" t="s">
        <v>438</v>
      </c>
      <c r="M12" s="25" t="s">
        <v>439</v>
      </c>
      <c r="N12" s="17"/>
      <c r="O12" s="551" t="s">
        <v>440</v>
      </c>
      <c r="P12" s="551"/>
      <c r="Q12" s="551" t="s">
        <v>441</v>
      </c>
      <c r="R12" s="551"/>
      <c r="S12" s="549" t="s">
        <v>442</v>
      </c>
      <c r="T12" s="549"/>
      <c r="U12" s="549"/>
      <c r="V12" s="549"/>
      <c r="W12" s="549" t="s">
        <v>109</v>
      </c>
      <c r="X12" s="549"/>
      <c r="Y12" s="549"/>
      <c r="Z12" s="24" t="s">
        <v>110</v>
      </c>
      <c r="AA12" s="24" t="s">
        <v>111</v>
      </c>
      <c r="AB12" s="24" t="s">
        <v>112</v>
      </c>
      <c r="AC12" s="24" t="s">
        <v>113</v>
      </c>
      <c r="AD12" s="12"/>
      <c r="AE12" s="12"/>
      <c r="AF12" s="12"/>
      <c r="AG12" s="15" t="s">
        <v>114</v>
      </c>
      <c r="AH12" s="15" t="s">
        <v>115</v>
      </c>
      <c r="AI12" s="15" t="s">
        <v>116</v>
      </c>
      <c r="AJ12" s="550" t="s">
        <v>117</v>
      </c>
      <c r="AK12" s="550"/>
      <c r="AL12" s="550" t="s">
        <v>118</v>
      </c>
      <c r="AM12" s="550"/>
      <c r="AN12" s="26" t="s">
        <v>119</v>
      </c>
      <c r="AO12" s="15" t="s">
        <v>120</v>
      </c>
      <c r="AP12" s="15" t="s">
        <v>312</v>
      </c>
      <c r="AQ12" s="15" t="s">
        <v>313</v>
      </c>
      <c r="AR12" s="15" t="s">
        <v>314</v>
      </c>
      <c r="AS12" s="15" t="s">
        <v>315</v>
      </c>
      <c r="AT12" s="15" t="s">
        <v>316</v>
      </c>
      <c r="AU12" s="15" t="s">
        <v>317</v>
      </c>
      <c r="AV12" s="27" t="s">
        <v>270</v>
      </c>
      <c r="AW12" s="27" t="s">
        <v>272</v>
      </c>
    </row>
    <row r="13" spans="1:51" ht="15" customHeight="1" thickBot="1" x14ac:dyDescent="0.3">
      <c r="A13" s="365" t="s">
        <v>318</v>
      </c>
      <c r="B13" s="366" t="s">
        <v>319</v>
      </c>
      <c r="C13" s="367" t="s">
        <v>320</v>
      </c>
      <c r="D13" s="368" t="s">
        <v>321</v>
      </c>
      <c r="E13" s="369" t="s">
        <v>322</v>
      </c>
      <c r="F13" s="369" t="s">
        <v>323</v>
      </c>
      <c r="G13" s="369" t="s">
        <v>324</v>
      </c>
      <c r="H13" s="369" t="s">
        <v>325</v>
      </c>
      <c r="I13" s="366" t="s">
        <v>326</v>
      </c>
      <c r="J13" s="369" t="s">
        <v>327</v>
      </c>
      <c r="K13" s="370"/>
      <c r="L13" s="369" t="s">
        <v>328</v>
      </c>
      <c r="M13" s="371" t="s">
        <v>329</v>
      </c>
      <c r="N13" s="366" t="s">
        <v>330</v>
      </c>
      <c r="O13" s="372" t="s">
        <v>331</v>
      </c>
      <c r="P13" s="372" t="s">
        <v>332</v>
      </c>
      <c r="Q13" s="372" t="s">
        <v>333</v>
      </c>
      <c r="R13" s="372" t="s">
        <v>334</v>
      </c>
      <c r="S13" s="369" t="s">
        <v>335</v>
      </c>
      <c r="T13" s="373" t="s">
        <v>336</v>
      </c>
      <c r="U13" s="373" t="s">
        <v>337</v>
      </c>
      <c r="V13" s="373" t="s">
        <v>338</v>
      </c>
      <c r="W13" s="369" t="s">
        <v>339</v>
      </c>
      <c r="X13" s="369" t="s">
        <v>340</v>
      </c>
      <c r="Y13" s="369" t="s">
        <v>173</v>
      </c>
      <c r="Z13" s="373" t="s">
        <v>542</v>
      </c>
      <c r="AA13" s="373" t="s">
        <v>174</v>
      </c>
      <c r="AB13" s="373" t="s">
        <v>175</v>
      </c>
      <c r="AC13" s="373" t="s">
        <v>175</v>
      </c>
      <c r="AD13" s="373" t="s">
        <v>176</v>
      </c>
      <c r="AE13" s="373" t="s">
        <v>177</v>
      </c>
      <c r="AF13" s="373" t="s">
        <v>178</v>
      </c>
      <c r="AG13" s="373" t="s">
        <v>179</v>
      </c>
      <c r="AH13" s="373" t="s">
        <v>180</v>
      </c>
      <c r="AI13" s="373" t="s">
        <v>0</v>
      </c>
      <c r="AJ13" s="374" t="s">
        <v>339</v>
      </c>
      <c r="AK13" s="374" t="s">
        <v>340</v>
      </c>
      <c r="AL13" s="374" t="s">
        <v>339</v>
      </c>
      <c r="AM13" s="374" t="s">
        <v>340</v>
      </c>
      <c r="AN13" s="375" t="s">
        <v>1</v>
      </c>
      <c r="AO13" s="373" t="s">
        <v>2</v>
      </c>
      <c r="AP13" s="373" t="s">
        <v>1</v>
      </c>
      <c r="AQ13" s="373" t="s">
        <v>2</v>
      </c>
      <c r="AR13" s="369" t="s">
        <v>175</v>
      </c>
      <c r="AS13" s="369" t="s">
        <v>430</v>
      </c>
      <c r="AT13" s="369" t="s">
        <v>175</v>
      </c>
      <c r="AU13" s="369" t="s">
        <v>3</v>
      </c>
      <c r="AV13" s="376" t="s">
        <v>271</v>
      </c>
      <c r="AW13" s="376" t="s">
        <v>273</v>
      </c>
      <c r="AX13" s="376" t="s">
        <v>800</v>
      </c>
      <c r="AY13" s="376" t="s">
        <v>637</v>
      </c>
    </row>
    <row r="14" spans="1:51" s="12" customFormat="1" ht="15" customHeight="1" x14ac:dyDescent="0.25">
      <c r="A14" s="28" t="s">
        <v>4</v>
      </c>
      <c r="B14" s="8" t="s">
        <v>5</v>
      </c>
      <c r="C14" s="157">
        <v>7.1527777777777787E-2</v>
      </c>
      <c r="D14" s="29"/>
      <c r="E14" s="8">
        <v>10</v>
      </c>
      <c r="F14" s="8" t="s">
        <v>354</v>
      </c>
      <c r="G14" s="8">
        <v>1190</v>
      </c>
      <c r="H14" s="8">
        <v>1100</v>
      </c>
      <c r="I14" s="10" t="s">
        <v>355</v>
      </c>
      <c r="J14" s="8" t="s">
        <v>356</v>
      </c>
      <c r="K14" s="8">
        <v>4</v>
      </c>
      <c r="L14" s="8">
        <v>120</v>
      </c>
      <c r="M14" s="8">
        <v>5889.9508999999998</v>
      </c>
      <c r="N14" s="10" t="s">
        <v>540</v>
      </c>
      <c r="O14" s="8">
        <v>266.39999999999998</v>
      </c>
      <c r="P14" s="8">
        <v>262.8</v>
      </c>
      <c r="Q14" s="12">
        <f>AVERAGE(O14:O16)</f>
        <v>266.33333333333331</v>
      </c>
      <c r="R14" s="8">
        <f>AVERAGE(P14:P16)</f>
        <v>263</v>
      </c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</row>
    <row r="15" spans="1:51" ht="15" customHeight="1" x14ac:dyDescent="0.25">
      <c r="A15" s="28" t="s">
        <v>359</v>
      </c>
      <c r="B15" s="144" t="s">
        <v>361</v>
      </c>
      <c r="C15" s="87">
        <v>8.1944444444444445E-2</v>
      </c>
      <c r="D15" s="87"/>
      <c r="E15" s="80">
        <v>30</v>
      </c>
      <c r="F15" s="8" t="s">
        <v>354</v>
      </c>
      <c r="G15" s="80">
        <v>1190</v>
      </c>
      <c r="H15" s="8">
        <v>995</v>
      </c>
      <c r="I15" s="12" t="s">
        <v>360</v>
      </c>
      <c r="J15" s="80" t="s">
        <v>356</v>
      </c>
      <c r="K15" s="80">
        <v>4</v>
      </c>
      <c r="L15" s="8">
        <v>120</v>
      </c>
      <c r="M15" s="201">
        <v>5891.451</v>
      </c>
      <c r="N15" s="154"/>
      <c r="O15" s="80">
        <v>266.3</v>
      </c>
      <c r="P15" s="80">
        <v>263</v>
      </c>
    </row>
    <row r="16" spans="1:51" s="199" customFormat="1" ht="15" customHeight="1" x14ac:dyDescent="0.25">
      <c r="A16" s="194" t="s">
        <v>359</v>
      </c>
      <c r="B16" s="197" t="s">
        <v>362</v>
      </c>
      <c r="C16" s="196">
        <v>8.3333333333333329E-2</v>
      </c>
      <c r="D16" s="197"/>
      <c r="E16" s="197">
        <v>30</v>
      </c>
      <c r="F16" s="195" t="s">
        <v>354</v>
      </c>
      <c r="G16" s="197">
        <v>1070</v>
      </c>
      <c r="H16" s="195">
        <v>875</v>
      </c>
      <c r="I16" s="1" t="s">
        <v>363</v>
      </c>
      <c r="J16" s="197" t="s">
        <v>356</v>
      </c>
      <c r="K16" s="197">
        <v>4</v>
      </c>
      <c r="L16" s="195">
        <v>120</v>
      </c>
      <c r="M16" s="195">
        <v>5891.451</v>
      </c>
      <c r="N16" s="198" t="s">
        <v>1227</v>
      </c>
      <c r="O16" s="197">
        <v>266.3</v>
      </c>
      <c r="P16" s="197">
        <v>263.2</v>
      </c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</row>
    <row r="17" spans="1:49" ht="15" customHeight="1" x14ac:dyDescent="0.25">
      <c r="A17" s="28" t="s">
        <v>359</v>
      </c>
      <c r="B17" s="80" t="s">
        <v>27</v>
      </c>
      <c r="C17" s="87">
        <v>0.1013888888888889</v>
      </c>
      <c r="D17" s="88"/>
      <c r="E17" s="80">
        <v>30</v>
      </c>
      <c r="F17" s="8" t="s">
        <v>25</v>
      </c>
      <c r="G17" s="80">
        <v>880</v>
      </c>
      <c r="H17" s="8">
        <v>865</v>
      </c>
      <c r="I17" s="12" t="s">
        <v>360</v>
      </c>
      <c r="J17" s="80" t="s">
        <v>356</v>
      </c>
      <c r="K17" s="80">
        <v>4</v>
      </c>
      <c r="L17" s="8">
        <v>120</v>
      </c>
      <c r="M17" s="38">
        <v>7647.38</v>
      </c>
      <c r="N17" s="94" t="s">
        <v>26</v>
      </c>
      <c r="O17" s="80">
        <v>265.39999999999998</v>
      </c>
      <c r="P17" s="80">
        <v>261.89999999999998</v>
      </c>
    </row>
    <row r="18" spans="1:49" ht="15" customHeight="1" x14ac:dyDescent="0.25">
      <c r="A18" s="28" t="s">
        <v>181</v>
      </c>
      <c r="B18" s="80" t="s">
        <v>28</v>
      </c>
      <c r="C18" s="87">
        <v>0.10902777777777778</v>
      </c>
      <c r="D18" s="88"/>
      <c r="E18" s="80">
        <v>10</v>
      </c>
      <c r="F18" s="8" t="s">
        <v>24</v>
      </c>
      <c r="G18" s="8">
        <v>870</v>
      </c>
      <c r="H18" s="8">
        <v>780</v>
      </c>
      <c r="I18" s="10" t="s">
        <v>355</v>
      </c>
      <c r="J18" s="40" t="s">
        <v>356</v>
      </c>
      <c r="K18" s="8">
        <v>4</v>
      </c>
      <c r="L18" s="8">
        <v>120</v>
      </c>
      <c r="M18" s="8">
        <v>7698.9647000000004</v>
      </c>
      <c r="O18" s="80">
        <v>265.39999999999998</v>
      </c>
      <c r="P18" s="80">
        <v>261.8</v>
      </c>
      <c r="AV18" s="41"/>
      <c r="AW18" s="41"/>
    </row>
    <row r="19" spans="1:49" ht="15" customHeight="1" x14ac:dyDescent="0.25">
      <c r="A19" s="28" t="s">
        <v>253</v>
      </c>
      <c r="B19" s="80" t="s">
        <v>31</v>
      </c>
      <c r="C19" s="87">
        <v>0.13958333333333334</v>
      </c>
      <c r="E19" s="80">
        <v>30</v>
      </c>
      <c r="F19" s="8" t="s">
        <v>24</v>
      </c>
      <c r="G19" s="8">
        <v>870</v>
      </c>
      <c r="H19" s="8">
        <v>780</v>
      </c>
      <c r="I19" s="154" t="s">
        <v>186</v>
      </c>
      <c r="J19" s="80" t="s">
        <v>496</v>
      </c>
      <c r="K19" s="8">
        <v>4</v>
      </c>
      <c r="L19" s="8">
        <v>120</v>
      </c>
      <c r="M19" s="8">
        <v>7698.9647000000004</v>
      </c>
      <c r="S19" s="7" t="s">
        <v>253</v>
      </c>
      <c r="V19" s="7" t="s">
        <v>126</v>
      </c>
      <c r="Z19" s="44">
        <v>173.45676</v>
      </c>
      <c r="AA19" s="44">
        <v>2.7125699999999999</v>
      </c>
      <c r="AB19" s="45">
        <v>178.49520000000001</v>
      </c>
      <c r="AC19" s="45">
        <v>60.654499999999999</v>
      </c>
      <c r="AD19" s="46">
        <v>11.5286689318</v>
      </c>
      <c r="AE19" s="45">
        <v>1.1459999999999999</v>
      </c>
      <c r="AF19" s="45">
        <v>0.18099999999999999</v>
      </c>
      <c r="AG19" s="45">
        <v>4.74</v>
      </c>
      <c r="AH19" s="45">
        <v>73.153000000000006</v>
      </c>
      <c r="AI19" s="43">
        <v>1806.771</v>
      </c>
      <c r="AJ19" s="45">
        <v>4.7030500000000002</v>
      </c>
      <c r="AK19" s="45">
        <v>-4.7640000000000002E-2</v>
      </c>
      <c r="AL19" s="45">
        <v>67.109889999999993</v>
      </c>
      <c r="AM19" s="45">
        <v>-1.4425300000000001</v>
      </c>
      <c r="AN19" s="47">
        <v>151449320.40000001</v>
      </c>
      <c r="AO19" s="48">
        <v>1.1630309000000001</v>
      </c>
      <c r="AP19" s="47">
        <v>396691.79843000002</v>
      </c>
      <c r="AQ19" s="48">
        <v>2.9405400000000002E-2</v>
      </c>
      <c r="AR19" s="45">
        <v>117.4545</v>
      </c>
      <c r="AS19" s="47" t="s">
        <v>608</v>
      </c>
      <c r="AT19" s="45">
        <v>62.412300000000002</v>
      </c>
      <c r="AU19" s="46">
        <v>0.30678655592208337</v>
      </c>
      <c r="AV19" s="41"/>
      <c r="AW19" s="41"/>
    </row>
    <row r="20" spans="1:49" ht="15" customHeight="1" x14ac:dyDescent="0.25">
      <c r="A20" s="28" t="s">
        <v>490</v>
      </c>
      <c r="B20" s="80" t="s">
        <v>498</v>
      </c>
      <c r="C20" s="87">
        <v>0.14097222222222222</v>
      </c>
      <c r="E20" s="80">
        <v>300</v>
      </c>
      <c r="F20" s="8" t="s">
        <v>24</v>
      </c>
      <c r="G20" s="8">
        <v>870</v>
      </c>
      <c r="H20" s="8">
        <v>780</v>
      </c>
      <c r="I20" s="7" t="s">
        <v>195</v>
      </c>
      <c r="J20" s="80" t="s">
        <v>496</v>
      </c>
      <c r="K20" s="8">
        <v>4</v>
      </c>
      <c r="L20" s="8">
        <v>120</v>
      </c>
      <c r="M20" s="8">
        <v>7698.9647000000004</v>
      </c>
      <c r="S20" s="7" t="s">
        <v>220</v>
      </c>
      <c r="T20" s="7">
        <v>0</v>
      </c>
      <c r="U20" s="7">
        <v>0</v>
      </c>
      <c r="V20" s="7" t="s">
        <v>926</v>
      </c>
      <c r="W20" s="43">
        <v>94.418742814222199</v>
      </c>
      <c r="X20" s="43">
        <v>-13.725881002289418</v>
      </c>
      <c r="Y20" s="43">
        <v>115.2618026468358</v>
      </c>
      <c r="Z20" s="44">
        <v>173.47972999999999</v>
      </c>
      <c r="AA20" s="44">
        <v>2.6994099999999999</v>
      </c>
      <c r="AB20" s="45">
        <v>181.00319999999999</v>
      </c>
      <c r="AC20" s="45">
        <v>60.645899999999997</v>
      </c>
      <c r="AD20" s="46">
        <v>11.612230417499999</v>
      </c>
      <c r="AE20" s="45">
        <v>1.147</v>
      </c>
      <c r="AF20" s="45">
        <v>0.18099999999999999</v>
      </c>
      <c r="AG20" s="45">
        <v>4.74</v>
      </c>
      <c r="AH20" s="45">
        <v>73.171000000000006</v>
      </c>
      <c r="AI20" s="43">
        <v>1806.7249999999999</v>
      </c>
      <c r="AJ20" s="45">
        <v>4.6836500000000001</v>
      </c>
      <c r="AK20" s="45">
        <v>-4.5330000000000002E-2</v>
      </c>
      <c r="AL20" s="45">
        <v>67.067530000000005</v>
      </c>
      <c r="AM20" s="45">
        <v>-1.44259</v>
      </c>
      <c r="AN20" s="47">
        <v>151449669.30000001</v>
      </c>
      <c r="AO20" s="48">
        <v>1.1627217000000001</v>
      </c>
      <c r="AP20" s="47">
        <v>396701.84583000001</v>
      </c>
      <c r="AQ20" s="48">
        <v>3.7571599999999997E-2</v>
      </c>
      <c r="AR20" s="45">
        <v>117.4774</v>
      </c>
      <c r="AS20" s="47" t="s">
        <v>608</v>
      </c>
      <c r="AT20" s="45">
        <v>62.389400000000002</v>
      </c>
      <c r="AU20" s="46">
        <v>0.30674918350527269</v>
      </c>
      <c r="AV20" s="41"/>
      <c r="AW20" s="41"/>
    </row>
    <row r="21" spans="1:49" ht="15" customHeight="1" x14ac:dyDescent="0.25">
      <c r="A21" s="28" t="s">
        <v>490</v>
      </c>
      <c r="B21" s="80" t="s">
        <v>156</v>
      </c>
      <c r="C21" s="87">
        <v>0.14583333333333334</v>
      </c>
      <c r="E21" s="80">
        <v>300</v>
      </c>
      <c r="F21" s="8" t="s">
        <v>24</v>
      </c>
      <c r="G21" s="8">
        <v>870</v>
      </c>
      <c r="H21" s="8">
        <v>780</v>
      </c>
      <c r="I21" s="154" t="s">
        <v>744</v>
      </c>
      <c r="J21" s="80" t="s">
        <v>496</v>
      </c>
      <c r="K21" s="8">
        <v>4</v>
      </c>
      <c r="L21" s="8">
        <v>120</v>
      </c>
      <c r="M21" s="8">
        <v>7698.9647000000004</v>
      </c>
      <c r="S21" s="7" t="s">
        <v>220</v>
      </c>
      <c r="T21" s="7">
        <v>0</v>
      </c>
      <c r="U21" s="7">
        <v>0</v>
      </c>
      <c r="V21" s="7" t="s">
        <v>129</v>
      </c>
      <c r="W21" s="43">
        <v>94.383638354818942</v>
      </c>
      <c r="X21" s="43">
        <v>-14.061573911372644</v>
      </c>
      <c r="Y21" s="43">
        <v>172.97276352435915</v>
      </c>
      <c r="Z21" s="44">
        <v>173.51188999999999</v>
      </c>
      <c r="AA21" s="44">
        <v>2.6809599999999998</v>
      </c>
      <c r="AB21" s="45">
        <v>184.50489999999999</v>
      </c>
      <c r="AC21" s="45">
        <v>60.557200000000002</v>
      </c>
      <c r="AD21" s="46">
        <v>11.729216497399999</v>
      </c>
      <c r="AE21" s="45">
        <v>1.1479999999999999</v>
      </c>
      <c r="AF21" s="45">
        <v>0.18099999999999999</v>
      </c>
      <c r="AG21" s="45">
        <v>4.74</v>
      </c>
      <c r="AH21" s="45">
        <v>73.195999999999998</v>
      </c>
      <c r="AI21" s="43">
        <v>1806.6420000000001</v>
      </c>
      <c r="AJ21" s="45">
        <v>4.6565000000000003</v>
      </c>
      <c r="AK21" s="45">
        <v>-4.2070000000000003E-2</v>
      </c>
      <c r="AL21" s="45">
        <v>67.008219999999994</v>
      </c>
      <c r="AM21" s="45">
        <v>-1.44268</v>
      </c>
      <c r="AN21" s="47">
        <v>151450157.5</v>
      </c>
      <c r="AO21" s="48">
        <v>1.1622882000000001</v>
      </c>
      <c r="AP21" s="47">
        <v>396720.02802000003</v>
      </c>
      <c r="AQ21" s="48">
        <v>4.9001500000000003E-2</v>
      </c>
      <c r="AR21" s="45">
        <v>117.5095</v>
      </c>
      <c r="AS21" s="47" t="s">
        <v>608</v>
      </c>
      <c r="AT21" s="45">
        <v>62.357300000000002</v>
      </c>
      <c r="AU21" s="46">
        <v>0.30669678718351506</v>
      </c>
      <c r="AV21" s="41"/>
      <c r="AW21" s="41"/>
    </row>
    <row r="22" spans="1:49" ht="15" customHeight="1" x14ac:dyDescent="0.25">
      <c r="A22" s="28" t="s">
        <v>490</v>
      </c>
      <c r="B22" s="80" t="s">
        <v>158</v>
      </c>
      <c r="C22" s="87">
        <v>0.15069444444444444</v>
      </c>
      <c r="E22" s="80">
        <v>300</v>
      </c>
      <c r="F22" s="8" t="s">
        <v>24</v>
      </c>
      <c r="G22" s="8">
        <v>870</v>
      </c>
      <c r="H22" s="8">
        <v>780</v>
      </c>
      <c r="I22" s="154" t="s">
        <v>703</v>
      </c>
      <c r="J22" s="80" t="s">
        <v>496</v>
      </c>
      <c r="K22" s="8">
        <v>4</v>
      </c>
      <c r="L22" s="8">
        <v>120</v>
      </c>
      <c r="M22" s="8">
        <v>7698.9647000000004</v>
      </c>
      <c r="S22" s="7" t="s">
        <v>220</v>
      </c>
      <c r="T22" s="7">
        <v>0</v>
      </c>
      <c r="U22" s="7">
        <v>0</v>
      </c>
      <c r="V22" s="7" t="s">
        <v>927</v>
      </c>
      <c r="W22" s="43">
        <v>94.320065858762632</v>
      </c>
      <c r="X22" s="43">
        <v>-15.19482258674276</v>
      </c>
      <c r="Y22" s="43">
        <v>396.57717717078253</v>
      </c>
      <c r="Z22" s="44">
        <v>173.54408000000001</v>
      </c>
      <c r="AA22" s="44">
        <v>2.6624699999999999</v>
      </c>
      <c r="AB22" s="45">
        <v>187.97819999999999</v>
      </c>
      <c r="AC22" s="45">
        <v>60.379800000000003</v>
      </c>
      <c r="AD22" s="46">
        <v>11.8462025774</v>
      </c>
      <c r="AE22" s="45">
        <v>1.1499999999999999</v>
      </c>
      <c r="AF22" s="45">
        <v>0.182</v>
      </c>
      <c r="AG22" s="45">
        <v>4.74</v>
      </c>
      <c r="AH22" s="45">
        <v>73.221000000000004</v>
      </c>
      <c r="AI22" s="43">
        <v>1806.538</v>
      </c>
      <c r="AJ22" s="45">
        <v>4.6293899999999999</v>
      </c>
      <c r="AK22" s="45">
        <v>-3.8789999999999998E-2</v>
      </c>
      <c r="AL22" s="45">
        <v>66.948909999999998</v>
      </c>
      <c r="AM22" s="45">
        <v>-1.44276</v>
      </c>
      <c r="AN22" s="47">
        <v>151450645.59999999</v>
      </c>
      <c r="AO22" s="48">
        <v>1.1618539999999999</v>
      </c>
      <c r="AP22" s="47">
        <v>396743.00880000001</v>
      </c>
      <c r="AQ22" s="48">
        <v>6.0418300000000001E-2</v>
      </c>
      <c r="AR22" s="45">
        <v>117.5416</v>
      </c>
      <c r="AS22" s="47" t="s">
        <v>608</v>
      </c>
      <c r="AT22" s="45">
        <v>62.325200000000002</v>
      </c>
      <c r="AU22" s="46">
        <v>0.30664430625408684</v>
      </c>
      <c r="AV22" s="41"/>
      <c r="AW22" s="41"/>
    </row>
    <row r="23" spans="1:49" ht="15" customHeight="1" x14ac:dyDescent="0.25">
      <c r="A23" s="28" t="s">
        <v>492</v>
      </c>
      <c r="B23" s="80" t="s">
        <v>160</v>
      </c>
      <c r="C23" s="87">
        <v>0.15486111111111112</v>
      </c>
      <c r="E23" s="80">
        <v>300</v>
      </c>
      <c r="F23" s="8" t="s">
        <v>24</v>
      </c>
      <c r="G23" s="8">
        <v>870</v>
      </c>
      <c r="H23" s="8">
        <v>780</v>
      </c>
      <c r="I23" s="7" t="s">
        <v>195</v>
      </c>
      <c r="J23" s="80" t="s">
        <v>496</v>
      </c>
      <c r="K23" s="8">
        <v>4</v>
      </c>
      <c r="L23" s="8">
        <v>120</v>
      </c>
      <c r="M23" s="8">
        <v>7698.9647000000004</v>
      </c>
      <c r="S23" s="7" t="s">
        <v>241</v>
      </c>
      <c r="T23" s="7">
        <v>0</v>
      </c>
      <c r="U23" s="7">
        <v>0</v>
      </c>
      <c r="V23" s="7" t="s">
        <v>926</v>
      </c>
      <c r="W23" s="43">
        <v>94.315938081134007</v>
      </c>
      <c r="X23" s="43">
        <v>17.095697285269644</v>
      </c>
      <c r="Y23" s="43">
        <v>115.28199195811658</v>
      </c>
      <c r="Z23" s="44">
        <v>173.57169999999999</v>
      </c>
      <c r="AA23" s="44">
        <v>2.6465999999999998</v>
      </c>
      <c r="AB23" s="45">
        <v>190.91909999999999</v>
      </c>
      <c r="AC23" s="45">
        <v>60.1584</v>
      </c>
      <c r="AD23" s="46">
        <v>11.9464763602</v>
      </c>
      <c r="AE23" s="45">
        <v>1.1519999999999999</v>
      </c>
      <c r="AF23" s="45">
        <v>0.182</v>
      </c>
      <c r="AG23" s="45">
        <v>4.74</v>
      </c>
      <c r="AH23" s="45">
        <v>73.242000000000004</v>
      </c>
      <c r="AI23" s="43">
        <v>1806.431</v>
      </c>
      <c r="AJ23" s="45">
        <v>4.6061899999999998</v>
      </c>
      <c r="AK23" s="45">
        <v>-3.5970000000000002E-2</v>
      </c>
      <c r="AL23" s="45">
        <v>66.898079999999993</v>
      </c>
      <c r="AM23" s="45">
        <v>-1.4428300000000001</v>
      </c>
      <c r="AN23" s="47">
        <v>151451063.80000001</v>
      </c>
      <c r="AO23" s="48">
        <v>1.1614812999999999</v>
      </c>
      <c r="AP23" s="47">
        <v>396766.52020000003</v>
      </c>
      <c r="AQ23" s="48">
        <v>7.0185899999999996E-2</v>
      </c>
      <c r="AR23" s="45">
        <v>117.5692</v>
      </c>
      <c r="AS23" s="47" t="s">
        <v>608</v>
      </c>
      <c r="AT23" s="45">
        <v>62.297699999999999</v>
      </c>
      <c r="AU23" s="46">
        <v>0.30659925871286636</v>
      </c>
      <c r="AV23" s="49"/>
      <c r="AW23" s="49"/>
    </row>
    <row r="24" spans="1:49" ht="15" customHeight="1" x14ac:dyDescent="0.25">
      <c r="A24" s="28" t="s">
        <v>492</v>
      </c>
      <c r="B24" s="80" t="s">
        <v>163</v>
      </c>
      <c r="C24" s="87">
        <v>0.15972222222222224</v>
      </c>
      <c r="E24" s="80">
        <v>300</v>
      </c>
      <c r="F24" s="8" t="s">
        <v>24</v>
      </c>
      <c r="G24" s="8">
        <v>870</v>
      </c>
      <c r="H24" s="8">
        <v>780</v>
      </c>
      <c r="I24" s="154" t="s">
        <v>744</v>
      </c>
      <c r="J24" s="80" t="s">
        <v>496</v>
      </c>
      <c r="K24" s="8">
        <v>4</v>
      </c>
      <c r="L24" s="8">
        <v>120</v>
      </c>
      <c r="M24" s="8">
        <v>7698.9647000000004</v>
      </c>
      <c r="S24" s="7" t="s">
        <v>241</v>
      </c>
      <c r="T24" s="7">
        <v>0</v>
      </c>
      <c r="U24" s="7">
        <v>0</v>
      </c>
      <c r="V24" s="7" t="s">
        <v>129</v>
      </c>
      <c r="W24" s="43">
        <v>94.284707868042261</v>
      </c>
      <c r="X24" s="43">
        <v>15.563217680903447</v>
      </c>
      <c r="Y24" s="43">
        <v>173.0000277893871</v>
      </c>
      <c r="Z24" s="44">
        <v>173.60399000000001</v>
      </c>
      <c r="AA24" s="44">
        <v>2.6280600000000001</v>
      </c>
      <c r="AB24" s="45">
        <v>194.2936</v>
      </c>
      <c r="AC24" s="45">
        <v>59.821199999999997</v>
      </c>
      <c r="AD24" s="46">
        <v>12.0634624401</v>
      </c>
      <c r="AE24" s="45">
        <v>1.1559999999999999</v>
      </c>
      <c r="AF24" s="45">
        <v>0.183</v>
      </c>
      <c r="AG24" s="45">
        <v>4.74</v>
      </c>
      <c r="AH24" s="45">
        <v>73.266999999999996</v>
      </c>
      <c r="AI24" s="43">
        <v>1806.2860000000001</v>
      </c>
      <c r="AJ24" s="45">
        <v>4.5792000000000002</v>
      </c>
      <c r="AK24" s="45">
        <v>-3.2680000000000001E-2</v>
      </c>
      <c r="AL24" s="45">
        <v>66.838769999999997</v>
      </c>
      <c r="AM24" s="45">
        <v>-1.44292</v>
      </c>
      <c r="AN24" s="47">
        <v>151451551.5</v>
      </c>
      <c r="AO24" s="48">
        <v>1.1610459</v>
      </c>
      <c r="AP24" s="47">
        <v>396798.38897000003</v>
      </c>
      <c r="AQ24" s="48">
        <v>8.1550700000000004E-2</v>
      </c>
      <c r="AR24" s="45">
        <v>117.6015</v>
      </c>
      <c r="AS24" s="47" t="s">
        <v>608</v>
      </c>
      <c r="AT24" s="45">
        <v>62.265500000000003</v>
      </c>
      <c r="AU24" s="46">
        <v>0.30654663274171701</v>
      </c>
      <c r="AV24" s="49"/>
      <c r="AW24" s="49"/>
    </row>
    <row r="25" spans="1:49" ht="15" customHeight="1" x14ac:dyDescent="0.25">
      <c r="A25" s="28" t="s">
        <v>492</v>
      </c>
      <c r="B25" s="80" t="s">
        <v>166</v>
      </c>
      <c r="C25" s="87">
        <v>0.16458333333333333</v>
      </c>
      <c r="E25" s="80">
        <v>300</v>
      </c>
      <c r="F25" s="8" t="s">
        <v>24</v>
      </c>
      <c r="G25" s="8">
        <v>870</v>
      </c>
      <c r="H25" s="8">
        <v>780</v>
      </c>
      <c r="I25" s="154" t="s">
        <v>703</v>
      </c>
      <c r="J25" s="80" t="s">
        <v>496</v>
      </c>
      <c r="K25" s="8">
        <v>4</v>
      </c>
      <c r="L25" s="8">
        <v>120</v>
      </c>
      <c r="M25" s="8">
        <v>7698.9647000000004</v>
      </c>
      <c r="S25" s="7" t="s">
        <v>241</v>
      </c>
      <c r="T25" s="7">
        <v>0</v>
      </c>
      <c r="U25" s="7">
        <v>0</v>
      </c>
      <c r="V25" s="7" t="s">
        <v>927</v>
      </c>
      <c r="W25" s="43">
        <v>94.232956896779868</v>
      </c>
      <c r="X25" s="43">
        <v>10.635371161545239</v>
      </c>
      <c r="Y25" s="43">
        <v>396.67373516951943</v>
      </c>
      <c r="Z25" s="44">
        <v>173.63637</v>
      </c>
      <c r="AA25" s="44">
        <v>2.60948</v>
      </c>
      <c r="AB25" s="45">
        <v>197.59309999999999</v>
      </c>
      <c r="AC25" s="45">
        <v>59.401600000000002</v>
      </c>
      <c r="AD25" s="46">
        <v>12.180448520000001</v>
      </c>
      <c r="AE25" s="45">
        <v>1.161</v>
      </c>
      <c r="AF25" s="45">
        <v>0.184</v>
      </c>
      <c r="AG25" s="45">
        <v>4.74</v>
      </c>
      <c r="AH25" s="45">
        <v>73.292000000000002</v>
      </c>
      <c r="AI25" s="43">
        <v>1806.1189999999999</v>
      </c>
      <c r="AJ25" s="45">
        <v>4.5522999999999998</v>
      </c>
      <c r="AK25" s="45">
        <v>-2.9399999999999999E-2</v>
      </c>
      <c r="AL25" s="45">
        <v>66.77946</v>
      </c>
      <c r="AM25" s="45">
        <v>-1.4430000000000001</v>
      </c>
      <c r="AN25" s="47">
        <v>151452039.09999999</v>
      </c>
      <c r="AO25" s="48">
        <v>1.1606098</v>
      </c>
      <c r="AP25" s="47">
        <v>396835.02273000003</v>
      </c>
      <c r="AQ25" s="48">
        <v>9.2872700000000002E-2</v>
      </c>
      <c r="AR25" s="45">
        <v>117.63379999999999</v>
      </c>
      <c r="AS25" s="47" t="s">
        <v>608</v>
      </c>
      <c r="AT25" s="45">
        <v>62.233199999999997</v>
      </c>
      <c r="AU25" s="46">
        <v>0.306493922162897</v>
      </c>
      <c r="AV25" s="49"/>
      <c r="AW25" s="49"/>
    </row>
    <row r="26" spans="1:49" ht="15" customHeight="1" x14ac:dyDescent="0.25">
      <c r="A26" s="28" t="s">
        <v>503</v>
      </c>
      <c r="B26" s="80" t="s">
        <v>167</v>
      </c>
      <c r="C26" s="87">
        <v>0.17361111111111113</v>
      </c>
      <c r="E26" s="80">
        <v>300</v>
      </c>
      <c r="F26" s="8" t="s">
        <v>24</v>
      </c>
      <c r="G26" s="8">
        <v>870</v>
      </c>
      <c r="H26" s="8">
        <v>780</v>
      </c>
      <c r="I26" s="7" t="s">
        <v>195</v>
      </c>
      <c r="J26" s="80" t="s">
        <v>496</v>
      </c>
      <c r="K26" s="8">
        <v>4</v>
      </c>
      <c r="L26" s="8">
        <v>120</v>
      </c>
      <c r="M26" s="8">
        <v>7698.9647000000004</v>
      </c>
      <c r="S26" s="7" t="s">
        <v>797</v>
      </c>
      <c r="T26" s="7">
        <v>0</v>
      </c>
      <c r="U26" s="7">
        <v>0</v>
      </c>
      <c r="V26" s="7" t="s">
        <v>926</v>
      </c>
      <c r="W26" s="43">
        <v>94.21099103717944</v>
      </c>
      <c r="X26" s="43">
        <v>-28.778614160431477</v>
      </c>
      <c r="Y26" s="43">
        <v>115.33159907146296</v>
      </c>
      <c r="Z26" s="44">
        <v>173.69678999999999</v>
      </c>
      <c r="AA26" s="44">
        <v>2.57491</v>
      </c>
      <c r="AB26" s="45">
        <v>203.4821</v>
      </c>
      <c r="AC26" s="45">
        <v>58.415700000000001</v>
      </c>
      <c r="AD26" s="46">
        <v>12.397708382699999</v>
      </c>
      <c r="AE26" s="45">
        <v>1.173</v>
      </c>
      <c r="AF26" s="45">
        <v>0.186</v>
      </c>
      <c r="AG26" s="45">
        <v>4.74</v>
      </c>
      <c r="AH26" s="45">
        <v>73.337999999999994</v>
      </c>
      <c r="AI26" s="43">
        <v>1805.752</v>
      </c>
      <c r="AJ26" s="45">
        <v>4.5026400000000004</v>
      </c>
      <c r="AK26" s="45">
        <v>-2.3369999999999998E-2</v>
      </c>
      <c r="AL26" s="45">
        <v>66.669319999999999</v>
      </c>
      <c r="AM26" s="45">
        <v>-1.44316</v>
      </c>
      <c r="AN26" s="47">
        <v>151452944</v>
      </c>
      <c r="AO26" s="48">
        <v>1.1597980999999999</v>
      </c>
      <c r="AP26" s="47">
        <v>396915.62649</v>
      </c>
      <c r="AQ26" s="48">
        <v>0.11374960000000001</v>
      </c>
      <c r="AR26" s="45">
        <v>117.69410000000001</v>
      </c>
      <c r="AS26" s="47" t="s">
        <v>608</v>
      </c>
      <c r="AT26" s="45">
        <v>62.172899999999998</v>
      </c>
      <c r="AU26" s="46">
        <v>0.30639581352536382</v>
      </c>
      <c r="AV26" s="49"/>
      <c r="AW26" s="49"/>
    </row>
    <row r="27" spans="1:49" ht="15" customHeight="1" x14ac:dyDescent="0.25">
      <c r="A27" s="28" t="s">
        <v>503</v>
      </c>
      <c r="B27" s="80" t="s">
        <v>170</v>
      </c>
      <c r="C27" s="87">
        <v>0.17777777777777778</v>
      </c>
      <c r="E27" s="80">
        <v>300</v>
      </c>
      <c r="F27" s="8" t="s">
        <v>24</v>
      </c>
      <c r="G27" s="8">
        <v>870</v>
      </c>
      <c r="H27" s="8">
        <v>780</v>
      </c>
      <c r="I27" s="154" t="s">
        <v>744</v>
      </c>
      <c r="J27" s="80" t="s">
        <v>496</v>
      </c>
      <c r="K27" s="8">
        <v>4</v>
      </c>
      <c r="L27" s="8">
        <v>120</v>
      </c>
      <c r="M27" s="8">
        <v>7698.9647000000004</v>
      </c>
      <c r="S27" s="7" t="s">
        <v>797</v>
      </c>
      <c r="T27" s="7">
        <v>0</v>
      </c>
      <c r="U27" s="7">
        <v>0</v>
      </c>
      <c r="V27" s="7" t="s">
        <v>129</v>
      </c>
      <c r="W27" s="43">
        <v>94.177011993887731</v>
      </c>
      <c r="X27" s="43">
        <v>-28.655941676330347</v>
      </c>
      <c r="Y27" s="43">
        <v>173.07872252698417</v>
      </c>
      <c r="Z27" s="44">
        <v>173.72484</v>
      </c>
      <c r="AA27" s="44">
        <v>2.5589200000000001</v>
      </c>
      <c r="AB27" s="45">
        <v>206.08269999999999</v>
      </c>
      <c r="AC27" s="45">
        <v>57.875799999999998</v>
      </c>
      <c r="AD27" s="46">
        <v>12.4979821655</v>
      </c>
      <c r="AE27" s="45">
        <v>1.18</v>
      </c>
      <c r="AF27" s="45">
        <v>0.187</v>
      </c>
      <c r="AG27" s="45">
        <v>4.74</v>
      </c>
      <c r="AH27" s="45">
        <v>73.36</v>
      </c>
      <c r="AI27" s="43">
        <v>1805.558</v>
      </c>
      <c r="AJ27" s="45">
        <v>4.4798799999999996</v>
      </c>
      <c r="AK27" s="45">
        <v>-2.0629999999999999E-2</v>
      </c>
      <c r="AL27" s="45">
        <v>66.618480000000005</v>
      </c>
      <c r="AM27" s="45">
        <v>-1.44323</v>
      </c>
      <c r="AN27" s="47">
        <v>151453361.5</v>
      </c>
      <c r="AO27" s="48">
        <v>1.1594226999999999</v>
      </c>
      <c r="AP27" s="47">
        <v>396958.30161999998</v>
      </c>
      <c r="AQ27" s="48">
        <v>0.1233046</v>
      </c>
      <c r="AR27" s="45">
        <v>117.7221</v>
      </c>
      <c r="AS27" s="47" t="s">
        <v>608</v>
      </c>
      <c r="AT27" s="45">
        <v>62.1449</v>
      </c>
      <c r="AU27" s="46">
        <v>0.30635043964027087</v>
      </c>
      <c r="AV27" s="50"/>
      <c r="AW27" s="50"/>
    </row>
    <row r="28" spans="1:49" ht="15" customHeight="1" x14ac:dyDescent="0.25">
      <c r="A28" s="28" t="s">
        <v>503</v>
      </c>
      <c r="B28" s="80" t="s">
        <v>60</v>
      </c>
      <c r="C28" s="87">
        <v>0.18263888888888891</v>
      </c>
      <c r="E28" s="80">
        <v>300</v>
      </c>
      <c r="F28" s="8" t="s">
        <v>24</v>
      </c>
      <c r="G28" s="8">
        <v>870</v>
      </c>
      <c r="H28" s="8">
        <v>780</v>
      </c>
      <c r="I28" s="154" t="s">
        <v>703</v>
      </c>
      <c r="J28" s="80" t="s">
        <v>496</v>
      </c>
      <c r="K28" s="8">
        <v>4</v>
      </c>
      <c r="L28" s="8">
        <v>120</v>
      </c>
      <c r="M28" s="8">
        <v>7698.9647000000004</v>
      </c>
      <c r="S28" s="7" t="s">
        <v>797</v>
      </c>
      <c r="T28" s="7">
        <v>0</v>
      </c>
      <c r="U28" s="7">
        <v>0</v>
      </c>
      <c r="V28" s="7" t="s">
        <v>927</v>
      </c>
      <c r="W28" s="43">
        <v>94.114173174153606</v>
      </c>
      <c r="X28" s="43">
        <v>-28.251006720099447</v>
      </c>
      <c r="Y28" s="43">
        <v>396.84165110859999</v>
      </c>
      <c r="Z28" s="44">
        <v>173.75771</v>
      </c>
      <c r="AA28" s="44">
        <v>2.5402399999999998</v>
      </c>
      <c r="AB28" s="45">
        <v>209.01609999999999</v>
      </c>
      <c r="AC28" s="45">
        <v>57.182699999999997</v>
      </c>
      <c r="AD28" s="46">
        <v>12.6149682454</v>
      </c>
      <c r="AE28" s="45">
        <v>1.1890000000000001</v>
      </c>
      <c r="AF28" s="45">
        <v>0.188</v>
      </c>
      <c r="AG28" s="45">
        <v>4.74</v>
      </c>
      <c r="AH28" s="45">
        <v>73.385000000000005</v>
      </c>
      <c r="AI28" s="43">
        <v>1805.3119999999999</v>
      </c>
      <c r="AJ28" s="45">
        <v>4.4534700000000003</v>
      </c>
      <c r="AK28" s="45">
        <v>-1.7469999999999999E-2</v>
      </c>
      <c r="AL28" s="45">
        <v>66.559169999999995</v>
      </c>
      <c r="AM28" s="45">
        <v>-1.4433100000000001</v>
      </c>
      <c r="AN28" s="47">
        <v>151453848.40000001</v>
      </c>
      <c r="AO28" s="48">
        <v>1.1589841000000001</v>
      </c>
      <c r="AP28" s="47">
        <v>397012.42228</v>
      </c>
      <c r="AQ28" s="48">
        <v>0.1343762</v>
      </c>
      <c r="AR28" s="45">
        <v>117.755</v>
      </c>
      <c r="AS28" s="47" t="s">
        <v>608</v>
      </c>
      <c r="AT28" s="45">
        <v>62.112099999999998</v>
      </c>
      <c r="AU28" s="46">
        <v>0.30629742689119849</v>
      </c>
    </row>
    <row r="29" spans="1:49" ht="15" customHeight="1" x14ac:dyDescent="0.25">
      <c r="A29" s="28" t="s">
        <v>196</v>
      </c>
      <c r="B29" s="80" t="s">
        <v>523</v>
      </c>
      <c r="C29" s="87">
        <v>0.19027777777777777</v>
      </c>
      <c r="E29" s="80">
        <v>300</v>
      </c>
      <c r="F29" s="8" t="s">
        <v>24</v>
      </c>
      <c r="G29" s="8">
        <v>870</v>
      </c>
      <c r="H29" s="8">
        <v>780</v>
      </c>
      <c r="I29" s="7" t="s">
        <v>195</v>
      </c>
      <c r="J29" s="80" t="s">
        <v>496</v>
      </c>
      <c r="K29" s="8">
        <v>4</v>
      </c>
      <c r="L29" s="8">
        <v>120</v>
      </c>
      <c r="M29" s="8">
        <v>7698.9647000000004</v>
      </c>
      <c r="S29" s="7" t="s">
        <v>790</v>
      </c>
      <c r="T29" s="7">
        <v>0</v>
      </c>
      <c r="U29" s="7">
        <v>0</v>
      </c>
      <c r="V29" s="7" t="s">
        <v>926</v>
      </c>
      <c r="W29" s="43">
        <v>94.104401069150597</v>
      </c>
      <c r="X29" s="43">
        <v>27.804499325554126</v>
      </c>
      <c r="Y29" s="43">
        <v>115.3799101075665</v>
      </c>
      <c r="Z29" s="44">
        <v>173.80975000000001</v>
      </c>
      <c r="AA29" s="44">
        <v>2.5108299999999999</v>
      </c>
      <c r="AB29" s="45">
        <v>213.40010000000001</v>
      </c>
      <c r="AC29" s="45">
        <v>55.966500000000003</v>
      </c>
      <c r="AD29" s="46">
        <v>12.798803513799999</v>
      </c>
      <c r="AE29" s="45">
        <v>1.206</v>
      </c>
      <c r="AF29" s="45">
        <v>0.191</v>
      </c>
      <c r="AG29" s="45">
        <v>4.7300000000000004</v>
      </c>
      <c r="AH29" s="45">
        <v>73.424999999999997</v>
      </c>
      <c r="AI29" s="43">
        <v>1804.883</v>
      </c>
      <c r="AJ29" s="45">
        <v>4.41235</v>
      </c>
      <c r="AK29" s="45">
        <v>-1.261E-2</v>
      </c>
      <c r="AL29" s="45">
        <v>66.465980000000002</v>
      </c>
      <c r="AM29" s="45">
        <v>-1.4434400000000001</v>
      </c>
      <c r="AN29" s="47">
        <v>151454613.09999999</v>
      </c>
      <c r="AO29" s="48">
        <v>1.1582935000000001</v>
      </c>
      <c r="AP29" s="47">
        <v>397106.81128999998</v>
      </c>
      <c r="AQ29" s="48">
        <v>0.15158550000000001</v>
      </c>
      <c r="AR29" s="45">
        <v>117.8069</v>
      </c>
      <c r="AS29" s="47" t="s">
        <v>608</v>
      </c>
      <c r="AT29" s="45">
        <v>62.060200000000002</v>
      </c>
      <c r="AU29" s="46">
        <v>0.30621395538068918</v>
      </c>
    </row>
    <row r="30" spans="1:49" ht="15" customHeight="1" x14ac:dyDescent="0.25">
      <c r="A30" s="28" t="s">
        <v>196</v>
      </c>
      <c r="B30" s="80" t="s">
        <v>526</v>
      </c>
      <c r="C30" s="87">
        <v>0.19444444444444445</v>
      </c>
      <c r="E30" s="80">
        <v>300</v>
      </c>
      <c r="F30" s="8" t="s">
        <v>24</v>
      </c>
      <c r="G30" s="8">
        <v>870</v>
      </c>
      <c r="H30" s="8">
        <v>780</v>
      </c>
      <c r="I30" s="154" t="s">
        <v>744</v>
      </c>
      <c r="J30" s="80" t="s">
        <v>496</v>
      </c>
      <c r="K30" s="8">
        <v>4</v>
      </c>
      <c r="L30" s="8">
        <v>120</v>
      </c>
      <c r="M30" s="8">
        <v>7698.9647000000004</v>
      </c>
      <c r="S30" s="7" t="s">
        <v>790</v>
      </c>
      <c r="T30" s="7">
        <v>0</v>
      </c>
      <c r="U30" s="7">
        <v>0</v>
      </c>
      <c r="V30" s="7" t="s">
        <v>129</v>
      </c>
      <c r="W30" s="43">
        <v>94.079912121074344</v>
      </c>
      <c r="X30" s="43">
        <v>25.596121509546997</v>
      </c>
      <c r="Y30" s="43">
        <v>173.16490719848298</v>
      </c>
      <c r="Z30" s="44">
        <v>173.83834999999999</v>
      </c>
      <c r="AA30" s="44">
        <v>2.4947599999999999</v>
      </c>
      <c r="AB30" s="45">
        <v>215.6738</v>
      </c>
      <c r="AC30" s="45">
        <v>55.242600000000003</v>
      </c>
      <c r="AD30" s="46">
        <v>12.8990772966</v>
      </c>
      <c r="AE30" s="45">
        <v>1.216</v>
      </c>
      <c r="AF30" s="45">
        <v>0.192</v>
      </c>
      <c r="AG30" s="45">
        <v>4.7300000000000004</v>
      </c>
      <c r="AH30" s="45">
        <v>73.447000000000003</v>
      </c>
      <c r="AI30" s="43">
        <v>1804.627</v>
      </c>
      <c r="AJ30" s="45">
        <v>4.3901199999999996</v>
      </c>
      <c r="AK30" s="45">
        <v>-1.004E-2</v>
      </c>
      <c r="AL30" s="45">
        <v>66.415139999999994</v>
      </c>
      <c r="AM30" s="45">
        <v>-1.4435100000000001</v>
      </c>
      <c r="AN30" s="47">
        <v>151455030</v>
      </c>
      <c r="AO30" s="48">
        <v>1.1579161</v>
      </c>
      <c r="AP30" s="47">
        <v>397163.05936999997</v>
      </c>
      <c r="AQ30" s="48">
        <v>0.16086320000000001</v>
      </c>
      <c r="AR30" s="45">
        <v>117.8355</v>
      </c>
      <c r="AS30" s="47" t="s">
        <v>608</v>
      </c>
      <c r="AT30" s="45">
        <v>62.031599999999997</v>
      </c>
      <c r="AU30" s="46">
        <v>0.30616833975939434</v>
      </c>
    </row>
    <row r="31" spans="1:49" ht="15" customHeight="1" x14ac:dyDescent="0.25">
      <c r="A31" s="28" t="s">
        <v>196</v>
      </c>
      <c r="B31" s="80" t="s">
        <v>529</v>
      </c>
      <c r="C31" s="87">
        <v>0.19930555555555554</v>
      </c>
      <c r="E31" s="80">
        <v>300</v>
      </c>
      <c r="F31" s="8" t="s">
        <v>24</v>
      </c>
      <c r="G31" s="8">
        <v>870</v>
      </c>
      <c r="H31" s="8">
        <v>780</v>
      </c>
      <c r="I31" s="154" t="s">
        <v>703</v>
      </c>
      <c r="J31" s="80" t="s">
        <v>496</v>
      </c>
      <c r="K31" s="8">
        <v>4</v>
      </c>
      <c r="L31" s="8">
        <v>120</v>
      </c>
      <c r="M31" s="8">
        <v>7698.9647000000004</v>
      </c>
      <c r="S31" s="7" t="s">
        <v>790</v>
      </c>
      <c r="T31" s="7">
        <v>0</v>
      </c>
      <c r="U31" s="7">
        <v>0</v>
      </c>
      <c r="V31" s="7" t="s">
        <v>927</v>
      </c>
      <c r="W31" s="43">
        <v>94.036832952508917</v>
      </c>
      <c r="X31" s="43">
        <v>18.799135476290814</v>
      </c>
      <c r="Y31" s="43">
        <v>397.06485107184403</v>
      </c>
      <c r="Z31" s="44">
        <v>173.87194</v>
      </c>
      <c r="AA31" s="44">
        <v>2.476</v>
      </c>
      <c r="AB31" s="45">
        <v>218.2226</v>
      </c>
      <c r="AC31" s="45">
        <v>54.348500000000001</v>
      </c>
      <c r="AD31" s="46">
        <v>13.0160633765</v>
      </c>
      <c r="AE31" s="45">
        <v>1.23</v>
      </c>
      <c r="AF31" s="45">
        <v>0.19400000000000001</v>
      </c>
      <c r="AG31" s="45">
        <v>4.7300000000000004</v>
      </c>
      <c r="AH31" s="45">
        <v>73.472999999999999</v>
      </c>
      <c r="AI31" s="43">
        <v>1804.31</v>
      </c>
      <c r="AJ31" s="45">
        <v>4.3643999999999998</v>
      </c>
      <c r="AK31" s="45">
        <v>-7.1000000000000004E-3</v>
      </c>
      <c r="AL31" s="45">
        <v>66.355829999999997</v>
      </c>
      <c r="AM31" s="45">
        <v>-1.4436</v>
      </c>
      <c r="AN31" s="47">
        <v>151455516.19999999</v>
      </c>
      <c r="AO31" s="48">
        <v>1.1574751000000001</v>
      </c>
      <c r="AP31" s="47">
        <v>397232.88251000002</v>
      </c>
      <c r="AQ31" s="48">
        <v>0.17157919999999999</v>
      </c>
      <c r="AR31" s="45">
        <v>117.869</v>
      </c>
      <c r="AS31" s="47" t="s">
        <v>608</v>
      </c>
      <c r="AT31" s="45">
        <v>61.998100000000001</v>
      </c>
      <c r="AU31" s="46">
        <v>0.30611503692687975</v>
      </c>
    </row>
    <row r="32" spans="1:49" ht="15" customHeight="1" x14ac:dyDescent="0.25">
      <c r="A32" s="28" t="s">
        <v>359</v>
      </c>
      <c r="B32" s="80" t="s">
        <v>187</v>
      </c>
      <c r="C32" s="87">
        <v>0.20694444444444446</v>
      </c>
      <c r="D32" s="88"/>
      <c r="E32" s="80">
        <v>30</v>
      </c>
      <c r="F32" s="8" t="s">
        <v>25</v>
      </c>
      <c r="G32" s="80">
        <v>880</v>
      </c>
      <c r="H32" s="8">
        <v>865</v>
      </c>
      <c r="I32" s="12" t="s">
        <v>360</v>
      </c>
      <c r="J32" s="80" t="s">
        <v>356</v>
      </c>
      <c r="K32" s="80">
        <v>4</v>
      </c>
      <c r="L32" s="8">
        <v>120</v>
      </c>
      <c r="M32" s="38">
        <v>7647.38</v>
      </c>
      <c r="N32" s="94" t="s">
        <v>26</v>
      </c>
      <c r="O32" s="80">
        <v>266.2</v>
      </c>
      <c r="P32" s="80">
        <v>261.2</v>
      </c>
    </row>
    <row r="33" spans="1:49" ht="15" customHeight="1" x14ac:dyDescent="0.25">
      <c r="A33" s="28" t="s">
        <v>359</v>
      </c>
      <c r="B33" s="144" t="s">
        <v>706</v>
      </c>
      <c r="C33" s="87">
        <v>0.20833333333333334</v>
      </c>
      <c r="D33" s="87"/>
      <c r="E33" s="80">
        <v>30</v>
      </c>
      <c r="F33" s="8" t="s">
        <v>354</v>
      </c>
      <c r="G33" s="80">
        <v>1190</v>
      </c>
      <c r="H33" s="8">
        <v>995</v>
      </c>
      <c r="I33" s="12" t="s">
        <v>360</v>
      </c>
      <c r="J33" s="80" t="s">
        <v>356</v>
      </c>
      <c r="K33" s="80">
        <v>4</v>
      </c>
      <c r="L33" s="8">
        <v>120</v>
      </c>
      <c r="M33" s="201">
        <v>5891.451</v>
      </c>
      <c r="N33" s="154" t="s">
        <v>540</v>
      </c>
      <c r="O33" s="80">
        <v>269</v>
      </c>
      <c r="P33" s="80">
        <v>276.7</v>
      </c>
    </row>
    <row r="34" spans="1:49" s="123" customFormat="1" ht="15" customHeight="1" x14ac:dyDescent="0.25">
      <c r="A34" s="161" t="s">
        <v>253</v>
      </c>
      <c r="B34" s="121" t="s">
        <v>537</v>
      </c>
      <c r="C34" s="120">
        <v>0.21666666666666667</v>
      </c>
      <c r="D34" s="121"/>
      <c r="E34" s="121">
        <v>30</v>
      </c>
      <c r="F34" s="122" t="s">
        <v>354</v>
      </c>
      <c r="G34" s="122">
        <v>1190</v>
      </c>
      <c r="H34" s="122">
        <v>1100</v>
      </c>
      <c r="I34" s="200" t="s">
        <v>186</v>
      </c>
      <c r="J34" s="121" t="s">
        <v>496</v>
      </c>
      <c r="K34" s="121">
        <v>4</v>
      </c>
      <c r="L34" s="122">
        <v>120</v>
      </c>
      <c r="M34" s="122">
        <v>5889.9508999999998</v>
      </c>
      <c r="S34" s="7" t="s">
        <v>253</v>
      </c>
      <c r="T34" s="7"/>
      <c r="U34" s="7"/>
      <c r="V34" s="7" t="s">
        <v>126</v>
      </c>
      <c r="W34" s="7"/>
      <c r="X34" s="7"/>
      <c r="Y34" s="7"/>
      <c r="Z34" s="44">
        <v>173.97922</v>
      </c>
      <c r="AA34" s="44">
        <v>2.4168699999999999</v>
      </c>
      <c r="AB34" s="45">
        <v>225.5333</v>
      </c>
      <c r="AC34" s="45">
        <v>51.234000000000002</v>
      </c>
      <c r="AD34" s="46">
        <v>13.3837339133</v>
      </c>
      <c r="AE34" s="45">
        <v>1.2809999999999999</v>
      </c>
      <c r="AF34" s="45">
        <v>0.20300000000000001</v>
      </c>
      <c r="AG34" s="45">
        <v>4.7300000000000004</v>
      </c>
      <c r="AH34" s="45">
        <v>73.555000000000007</v>
      </c>
      <c r="AI34" s="43">
        <v>1803.183</v>
      </c>
      <c r="AJ34" s="45">
        <v>4.2851999999999997</v>
      </c>
      <c r="AK34" s="45">
        <v>1.5299999999999999E-3</v>
      </c>
      <c r="AL34" s="45">
        <v>66.169439999999994</v>
      </c>
      <c r="AM34" s="45">
        <v>-1.4438599999999999</v>
      </c>
      <c r="AN34" s="47">
        <v>151457043.19999999</v>
      </c>
      <c r="AO34" s="48">
        <v>1.156085</v>
      </c>
      <c r="AP34" s="47">
        <v>397481.19991999998</v>
      </c>
      <c r="AQ34" s="48">
        <v>0.2043952</v>
      </c>
      <c r="AR34" s="45">
        <v>117.9759</v>
      </c>
      <c r="AS34" s="47" t="s">
        <v>608</v>
      </c>
      <c r="AT34" s="45">
        <v>61.891199999999998</v>
      </c>
      <c r="AU34" s="46">
        <v>5.9663793196842979E-2</v>
      </c>
      <c r="AV34" s="7"/>
      <c r="AW34" s="7" t="s">
        <v>799</v>
      </c>
    </row>
    <row r="35" spans="1:49" s="123" customFormat="1" ht="15" customHeight="1" x14ac:dyDescent="0.25">
      <c r="A35" s="161" t="s">
        <v>490</v>
      </c>
      <c r="B35" s="121" t="s">
        <v>35</v>
      </c>
      <c r="C35" s="120">
        <v>0.21805555555555556</v>
      </c>
      <c r="D35" s="121"/>
      <c r="E35" s="121">
        <v>300</v>
      </c>
      <c r="F35" s="122" t="s">
        <v>354</v>
      </c>
      <c r="G35" s="122">
        <v>1190</v>
      </c>
      <c r="H35" s="122">
        <v>1100</v>
      </c>
      <c r="I35" s="123" t="s">
        <v>195</v>
      </c>
      <c r="J35" s="121" t="s">
        <v>496</v>
      </c>
      <c r="K35" s="121">
        <v>4</v>
      </c>
      <c r="L35" s="122">
        <v>120</v>
      </c>
      <c r="M35" s="122">
        <v>5889.9508999999998</v>
      </c>
      <c r="Q35" s="123">
        <f>AVERAGE(O33:O50)</f>
        <v>269</v>
      </c>
      <c r="R35" s="123">
        <f>AVERAGE(P33:P50)</f>
        <v>276.72500000000002</v>
      </c>
      <c r="S35" s="7" t="s">
        <v>220</v>
      </c>
      <c r="T35" s="7">
        <v>0</v>
      </c>
      <c r="U35" s="7">
        <v>0</v>
      </c>
      <c r="V35" s="7" t="s">
        <v>926</v>
      </c>
      <c r="W35" s="43">
        <v>93.99168064713929</v>
      </c>
      <c r="X35" s="43">
        <v>-13.664858399379737</v>
      </c>
      <c r="Y35" s="43">
        <v>115.51523855118285</v>
      </c>
      <c r="Z35" s="44">
        <v>174.00402</v>
      </c>
      <c r="AA35" s="44">
        <v>2.4034</v>
      </c>
      <c r="AB35" s="45">
        <v>227.05529999999999</v>
      </c>
      <c r="AC35" s="45">
        <v>50.469799999999999</v>
      </c>
      <c r="AD35" s="46">
        <v>13.467295398999999</v>
      </c>
      <c r="AE35" s="45">
        <v>1.2949999999999999</v>
      </c>
      <c r="AF35" s="45">
        <v>0.20499999999999999</v>
      </c>
      <c r="AG35" s="45">
        <v>4.7300000000000004</v>
      </c>
      <c r="AH35" s="45">
        <v>73.573999999999998</v>
      </c>
      <c r="AI35" s="43">
        <v>1802.9</v>
      </c>
      <c r="AJ35" s="45">
        <v>4.2675799999999997</v>
      </c>
      <c r="AK35" s="45">
        <v>3.3400000000000001E-3</v>
      </c>
      <c r="AL35" s="45">
        <v>66.127080000000007</v>
      </c>
      <c r="AM35" s="45">
        <v>-1.4439200000000001</v>
      </c>
      <c r="AN35" s="47">
        <v>151457389.90000001</v>
      </c>
      <c r="AO35" s="48">
        <v>1.1557682</v>
      </c>
      <c r="AP35" s="47">
        <v>397543.61403</v>
      </c>
      <c r="AQ35" s="48">
        <v>0.21164959999999999</v>
      </c>
      <c r="AR35" s="45">
        <v>118.00060000000001</v>
      </c>
      <c r="AS35" s="47" t="s">
        <v>608</v>
      </c>
      <c r="AT35" s="45">
        <v>61.866599999999998</v>
      </c>
      <c r="AU35" s="46">
        <v>5.9659791993563048E-2</v>
      </c>
      <c r="AV35" s="7"/>
      <c r="AW35" s="7" t="s">
        <v>799</v>
      </c>
    </row>
    <row r="36" spans="1:49" s="123" customFormat="1" ht="15" customHeight="1" x14ac:dyDescent="0.25">
      <c r="A36" s="161" t="s">
        <v>490</v>
      </c>
      <c r="B36" s="121" t="s">
        <v>36</v>
      </c>
      <c r="C36" s="120">
        <v>0.22222222222222221</v>
      </c>
      <c r="D36" s="121"/>
      <c r="E36" s="121">
        <v>300</v>
      </c>
      <c r="F36" s="122" t="s">
        <v>354</v>
      </c>
      <c r="G36" s="122">
        <v>1190</v>
      </c>
      <c r="H36" s="122">
        <v>1100</v>
      </c>
      <c r="I36" s="200" t="s">
        <v>744</v>
      </c>
      <c r="J36" s="121" t="s">
        <v>496</v>
      </c>
      <c r="K36" s="121">
        <v>4</v>
      </c>
      <c r="L36" s="122">
        <v>120</v>
      </c>
      <c r="M36" s="122">
        <v>5889.9508999999998</v>
      </c>
      <c r="S36" s="7" t="s">
        <v>220</v>
      </c>
      <c r="T36" s="7">
        <v>0</v>
      </c>
      <c r="U36" s="7">
        <v>0</v>
      </c>
      <c r="V36" s="7" t="s">
        <v>129</v>
      </c>
      <c r="W36" s="43">
        <v>93.961490992626111</v>
      </c>
      <c r="X36" s="43">
        <v>-14.004043286144336</v>
      </c>
      <c r="Y36" s="43">
        <v>173.36329895719859</v>
      </c>
      <c r="Z36" s="44">
        <v>174.03398999999999</v>
      </c>
      <c r="AA36" s="44">
        <v>2.3872300000000002</v>
      </c>
      <c r="AB36" s="45">
        <v>228.8184</v>
      </c>
      <c r="AC36" s="45">
        <v>49.528700000000001</v>
      </c>
      <c r="AD36" s="46">
        <v>13.5675691817</v>
      </c>
      <c r="AE36" s="45">
        <v>1.3129999999999999</v>
      </c>
      <c r="AF36" s="45">
        <v>0.20799999999999999</v>
      </c>
      <c r="AG36" s="45">
        <v>4.7300000000000004</v>
      </c>
      <c r="AH36" s="45">
        <v>73.596999999999994</v>
      </c>
      <c r="AI36" s="43">
        <v>1802.547</v>
      </c>
      <c r="AJ36" s="45">
        <v>4.2466499999999998</v>
      </c>
      <c r="AK36" s="45">
        <v>5.4400000000000004E-3</v>
      </c>
      <c r="AL36" s="45">
        <v>66.076239999999999</v>
      </c>
      <c r="AM36" s="45">
        <v>-1.4439900000000001</v>
      </c>
      <c r="AN36" s="47">
        <v>151457805.90000001</v>
      </c>
      <c r="AO36" s="48">
        <v>1.1553875</v>
      </c>
      <c r="AP36" s="47">
        <v>397621.36546</v>
      </c>
      <c r="AQ36" s="48">
        <v>0.2202453</v>
      </c>
      <c r="AR36" s="45">
        <v>118.0305</v>
      </c>
      <c r="AS36" s="47" t="s">
        <v>608</v>
      </c>
      <c r="AT36" s="45">
        <v>61.8367</v>
      </c>
      <c r="AU36" s="46">
        <v>5.9654983729394262E-2</v>
      </c>
      <c r="AV36" s="7"/>
      <c r="AW36" s="7" t="s">
        <v>799</v>
      </c>
    </row>
    <row r="37" spans="1:49" s="123" customFormat="1" ht="15" customHeight="1" x14ac:dyDescent="0.25">
      <c r="A37" s="161" t="s">
        <v>490</v>
      </c>
      <c r="B37" s="121" t="s">
        <v>37</v>
      </c>
      <c r="C37" s="120">
        <v>0.22708333333333333</v>
      </c>
      <c r="D37" s="121"/>
      <c r="E37" s="121">
        <v>300</v>
      </c>
      <c r="F37" s="122" t="s">
        <v>354</v>
      </c>
      <c r="G37" s="122">
        <v>1190</v>
      </c>
      <c r="H37" s="122">
        <v>1100</v>
      </c>
      <c r="I37" s="200" t="s">
        <v>703</v>
      </c>
      <c r="J37" s="121" t="s">
        <v>496</v>
      </c>
      <c r="K37" s="121">
        <v>4</v>
      </c>
      <c r="L37" s="122">
        <v>120</v>
      </c>
      <c r="M37" s="122">
        <v>5889.9508999999998</v>
      </c>
      <c r="S37" s="7" t="s">
        <v>220</v>
      </c>
      <c r="T37" s="7">
        <v>0</v>
      </c>
      <c r="U37" s="7">
        <v>0</v>
      </c>
      <c r="V37" s="7" t="s">
        <v>927</v>
      </c>
      <c r="W37" s="43">
        <v>93.900372296860795</v>
      </c>
      <c r="X37" s="43">
        <v>-15.149815815976647</v>
      </c>
      <c r="Y37" s="43">
        <v>397.55613911678097</v>
      </c>
      <c r="Z37" s="44">
        <v>174.06926999999999</v>
      </c>
      <c r="AA37" s="44">
        <v>2.3683399999999999</v>
      </c>
      <c r="AB37" s="45">
        <v>230.79169999999999</v>
      </c>
      <c r="AC37" s="45">
        <v>48.399799999999999</v>
      </c>
      <c r="AD37" s="46">
        <v>13.6845552616</v>
      </c>
      <c r="AE37" s="45">
        <v>1.3360000000000001</v>
      </c>
      <c r="AF37" s="45">
        <v>0.21099999999999999</v>
      </c>
      <c r="AG37" s="45">
        <v>4.7300000000000004</v>
      </c>
      <c r="AH37" s="45">
        <v>73.623999999999995</v>
      </c>
      <c r="AI37" s="43">
        <v>1802.1179999999999</v>
      </c>
      <c r="AJ37" s="45">
        <v>4.2225099999999998</v>
      </c>
      <c r="AK37" s="45">
        <v>7.7600000000000004E-3</v>
      </c>
      <c r="AL37" s="45">
        <v>66.016940000000005</v>
      </c>
      <c r="AM37" s="45">
        <v>-1.44407</v>
      </c>
      <c r="AN37" s="47">
        <v>151458291.09999999</v>
      </c>
      <c r="AO37" s="48">
        <v>1.1549427000000001</v>
      </c>
      <c r="AP37" s="47">
        <v>397715.95545000001</v>
      </c>
      <c r="AQ37" s="48">
        <v>0.2301154</v>
      </c>
      <c r="AR37" s="45">
        <v>118.0656</v>
      </c>
      <c r="AS37" s="47" t="s">
        <v>608</v>
      </c>
      <c r="AT37" s="45">
        <v>61.801600000000001</v>
      </c>
      <c r="AU37" s="46">
        <v>5.9649365878324465E-2</v>
      </c>
      <c r="AV37" s="7"/>
      <c r="AW37" s="7" t="s">
        <v>799</v>
      </c>
    </row>
    <row r="38" spans="1:49" s="123" customFormat="1" ht="15" customHeight="1" x14ac:dyDescent="0.25">
      <c r="A38" s="161" t="s">
        <v>492</v>
      </c>
      <c r="B38" s="121" t="s">
        <v>40</v>
      </c>
      <c r="C38" s="120">
        <v>0.23124999999999998</v>
      </c>
      <c r="D38" s="121"/>
      <c r="E38" s="121">
        <v>300</v>
      </c>
      <c r="F38" s="122" t="s">
        <v>354</v>
      </c>
      <c r="G38" s="122">
        <v>1190</v>
      </c>
      <c r="H38" s="122">
        <v>1100</v>
      </c>
      <c r="I38" s="123" t="s">
        <v>195</v>
      </c>
      <c r="J38" s="121" t="s">
        <v>496</v>
      </c>
      <c r="K38" s="121">
        <v>4</v>
      </c>
      <c r="L38" s="122">
        <v>120</v>
      </c>
      <c r="M38" s="122">
        <v>5889.9508999999998</v>
      </c>
      <c r="S38" s="7" t="s">
        <v>241</v>
      </c>
      <c r="T38" s="7">
        <v>0</v>
      </c>
      <c r="U38" s="7">
        <v>0</v>
      </c>
      <c r="V38" s="7" t="s">
        <v>926</v>
      </c>
      <c r="W38" s="43">
        <v>93.924777402116547</v>
      </c>
      <c r="X38" s="43">
        <v>17.165618135186886</v>
      </c>
      <c r="Y38" s="43">
        <v>115.58910780378073</v>
      </c>
      <c r="Z38" s="44">
        <v>174.09979999999999</v>
      </c>
      <c r="AA38" s="44">
        <v>2.3521399999999999</v>
      </c>
      <c r="AB38" s="45">
        <v>232.4152</v>
      </c>
      <c r="AC38" s="45">
        <v>47.407899999999998</v>
      </c>
      <c r="AD38" s="46">
        <v>13.7848290444</v>
      </c>
      <c r="AE38" s="45">
        <v>1.357</v>
      </c>
      <c r="AF38" s="45">
        <v>0.215</v>
      </c>
      <c r="AG38" s="45">
        <v>4.7300000000000004</v>
      </c>
      <c r="AH38" s="45">
        <v>73.647000000000006</v>
      </c>
      <c r="AI38" s="43">
        <v>1801.7360000000001</v>
      </c>
      <c r="AJ38" s="45">
        <v>4.2020999999999997</v>
      </c>
      <c r="AK38" s="45">
        <v>9.6500000000000006E-3</v>
      </c>
      <c r="AL38" s="45">
        <v>65.966099999999997</v>
      </c>
      <c r="AM38" s="45">
        <v>-1.44414</v>
      </c>
      <c r="AN38" s="47">
        <v>151458706.80000001</v>
      </c>
      <c r="AO38" s="48">
        <v>1.1545609999999999</v>
      </c>
      <c r="AP38" s="47">
        <v>397800.30550999998</v>
      </c>
      <c r="AQ38" s="48">
        <v>0.23843339999999999</v>
      </c>
      <c r="AR38" s="45">
        <v>118.0959</v>
      </c>
      <c r="AS38" s="47" t="s">
        <v>608</v>
      </c>
      <c r="AT38" s="45">
        <v>61.771299999999997</v>
      </c>
      <c r="AU38" s="46">
        <v>5.964454498409482E-2</v>
      </c>
      <c r="AV38" s="7"/>
      <c r="AW38" s="7" t="s">
        <v>799</v>
      </c>
    </row>
    <row r="39" spans="1:49" s="123" customFormat="1" ht="15" customHeight="1" x14ac:dyDescent="0.25">
      <c r="A39" s="161" t="s">
        <v>492</v>
      </c>
      <c r="B39" s="121" t="s">
        <v>41</v>
      </c>
      <c r="C39" s="120">
        <v>0.23611111111111113</v>
      </c>
      <c r="D39" s="121"/>
      <c r="E39" s="121">
        <v>300</v>
      </c>
      <c r="F39" s="122" t="s">
        <v>354</v>
      </c>
      <c r="G39" s="122">
        <v>1190</v>
      </c>
      <c r="H39" s="122">
        <v>1100</v>
      </c>
      <c r="I39" s="200" t="s">
        <v>744</v>
      </c>
      <c r="J39" s="121" t="s">
        <v>496</v>
      </c>
      <c r="K39" s="121">
        <v>4</v>
      </c>
      <c r="L39" s="122">
        <v>120</v>
      </c>
      <c r="M39" s="122">
        <v>5889.9508999999998</v>
      </c>
      <c r="S39" s="7" t="s">
        <v>241</v>
      </c>
      <c r="T39" s="7">
        <v>0</v>
      </c>
      <c r="U39" s="7">
        <v>0</v>
      </c>
      <c r="V39" s="7" t="s">
        <v>129</v>
      </c>
      <c r="W39" s="43">
        <v>93.894910746955659</v>
      </c>
      <c r="X39" s="43">
        <v>15.624918560643771</v>
      </c>
      <c r="Y39" s="43">
        <v>173.47918309602619</v>
      </c>
      <c r="Z39" s="44">
        <v>174.13576</v>
      </c>
      <c r="AA39" s="44">
        <v>2.3332199999999998</v>
      </c>
      <c r="AB39" s="45">
        <v>234.23429999999999</v>
      </c>
      <c r="AC39" s="45">
        <v>46.224299999999999</v>
      </c>
      <c r="AD39" s="46">
        <v>13.901815124300001</v>
      </c>
      <c r="AE39" s="45">
        <v>1.383</v>
      </c>
      <c r="AF39" s="45">
        <v>0.219</v>
      </c>
      <c r="AG39" s="45">
        <v>4.7300000000000004</v>
      </c>
      <c r="AH39" s="45">
        <v>73.674999999999997</v>
      </c>
      <c r="AI39" s="43">
        <v>1801.2739999999999</v>
      </c>
      <c r="AJ39" s="45">
        <v>4.1786000000000003</v>
      </c>
      <c r="AK39" s="45">
        <v>1.171E-2</v>
      </c>
      <c r="AL39" s="45">
        <v>65.906800000000004</v>
      </c>
      <c r="AM39" s="45">
        <v>-1.4442299999999999</v>
      </c>
      <c r="AN39" s="47">
        <v>151459191.59999999</v>
      </c>
      <c r="AO39" s="48">
        <v>1.154115</v>
      </c>
      <c r="AP39" s="47">
        <v>397902.46445000003</v>
      </c>
      <c r="AQ39" s="48">
        <v>0.24796409999999999</v>
      </c>
      <c r="AR39" s="45">
        <v>118.1317</v>
      </c>
      <c r="AS39" s="47" t="s">
        <v>608</v>
      </c>
      <c r="AT39" s="45">
        <v>61.735599999999998</v>
      </c>
      <c r="AU39" s="46">
        <v>5.9638911976951994E-2</v>
      </c>
      <c r="AV39" s="7"/>
      <c r="AW39" s="7" t="s">
        <v>799</v>
      </c>
    </row>
    <row r="40" spans="1:49" s="123" customFormat="1" ht="15" customHeight="1" x14ac:dyDescent="0.25">
      <c r="A40" s="161" t="s">
        <v>492</v>
      </c>
      <c r="B40" s="121" t="s">
        <v>428</v>
      </c>
      <c r="C40" s="120">
        <v>0.24097222222222223</v>
      </c>
      <c r="D40" s="121"/>
      <c r="E40" s="121">
        <v>300</v>
      </c>
      <c r="F40" s="122" t="s">
        <v>354</v>
      </c>
      <c r="G40" s="122">
        <v>1190</v>
      </c>
      <c r="H40" s="122">
        <v>1100</v>
      </c>
      <c r="I40" s="200" t="s">
        <v>703</v>
      </c>
      <c r="J40" s="121" t="s">
        <v>496</v>
      </c>
      <c r="K40" s="121">
        <v>4</v>
      </c>
      <c r="L40" s="122">
        <v>120</v>
      </c>
      <c r="M40" s="122">
        <v>5889.9508999999998</v>
      </c>
      <c r="S40" s="7" t="s">
        <v>241</v>
      </c>
      <c r="T40" s="7">
        <v>0</v>
      </c>
      <c r="U40" s="7">
        <v>0</v>
      </c>
      <c r="V40" s="7" t="s">
        <v>927</v>
      </c>
      <c r="W40" s="43">
        <v>93.845419079735308</v>
      </c>
      <c r="X40" s="43">
        <v>10.668974744740547</v>
      </c>
      <c r="Y40" s="43">
        <v>397.84690336969811</v>
      </c>
      <c r="Z40" s="44">
        <v>174.17211</v>
      </c>
      <c r="AA40" s="44">
        <v>2.3142900000000002</v>
      </c>
      <c r="AB40" s="45">
        <v>235.97739999999999</v>
      </c>
      <c r="AC40" s="45">
        <v>45.014899999999997</v>
      </c>
      <c r="AD40" s="46">
        <v>14.018801204100001</v>
      </c>
      <c r="AE40" s="45">
        <v>1.4119999999999999</v>
      </c>
      <c r="AF40" s="45">
        <v>0.223</v>
      </c>
      <c r="AG40" s="45">
        <v>4.7300000000000004</v>
      </c>
      <c r="AH40" s="45">
        <v>73.703000000000003</v>
      </c>
      <c r="AI40" s="43">
        <v>1800.7929999999999</v>
      </c>
      <c r="AJ40" s="45">
        <v>4.1554599999999997</v>
      </c>
      <c r="AK40" s="45">
        <v>1.362E-2</v>
      </c>
      <c r="AL40" s="45">
        <v>65.847489999999993</v>
      </c>
      <c r="AM40" s="45">
        <v>-1.44431</v>
      </c>
      <c r="AN40" s="47">
        <v>151459676.30000001</v>
      </c>
      <c r="AO40" s="48">
        <v>1.1536683000000001</v>
      </c>
      <c r="AP40" s="47">
        <v>398008.58597999997</v>
      </c>
      <c r="AQ40" s="48">
        <v>0.25729980000000002</v>
      </c>
      <c r="AR40" s="45">
        <v>118.1678</v>
      </c>
      <c r="AS40" s="47" t="s">
        <v>608</v>
      </c>
      <c r="AT40" s="45">
        <v>61.6995</v>
      </c>
      <c r="AU40" s="46">
        <v>5.9633270128766562E-2</v>
      </c>
      <c r="AV40" s="7"/>
      <c r="AW40" s="7" t="s">
        <v>799</v>
      </c>
    </row>
    <row r="41" spans="1:49" s="123" customFormat="1" ht="15" customHeight="1" x14ac:dyDescent="0.25">
      <c r="A41" s="161" t="s">
        <v>503</v>
      </c>
      <c r="B41" s="121" t="s">
        <v>611</v>
      </c>
      <c r="C41" s="120">
        <v>0.24652777777777779</v>
      </c>
      <c r="D41" s="121"/>
      <c r="E41" s="121">
        <v>300</v>
      </c>
      <c r="F41" s="122" t="s">
        <v>354</v>
      </c>
      <c r="G41" s="122">
        <v>1190</v>
      </c>
      <c r="H41" s="122">
        <v>1100</v>
      </c>
      <c r="I41" s="123" t="s">
        <v>195</v>
      </c>
      <c r="J41" s="121" t="s">
        <v>496</v>
      </c>
      <c r="K41" s="121">
        <v>4</v>
      </c>
      <c r="L41" s="122">
        <v>120</v>
      </c>
      <c r="M41" s="122">
        <v>5889.9508999999998</v>
      </c>
      <c r="S41" s="7" t="s">
        <v>797</v>
      </c>
      <c r="T41" s="7">
        <v>0</v>
      </c>
      <c r="U41" s="7">
        <v>0</v>
      </c>
      <c r="V41" s="7" t="s">
        <v>926</v>
      </c>
      <c r="W41" s="43">
        <v>93.818582529527291</v>
      </c>
      <c r="X41" s="43">
        <v>-28.725326812038272</v>
      </c>
      <c r="Y41" s="43">
        <v>115.67402217548511</v>
      </c>
      <c r="Z41" s="44">
        <v>174.21415999999999</v>
      </c>
      <c r="AA41" s="44">
        <v>2.29264</v>
      </c>
      <c r="AB41" s="45">
        <v>237.8826</v>
      </c>
      <c r="AC41" s="45">
        <v>43.6036</v>
      </c>
      <c r="AD41" s="46">
        <v>14.152499581100001</v>
      </c>
      <c r="AE41" s="45">
        <v>1.448</v>
      </c>
      <c r="AF41" s="45">
        <v>0.22900000000000001</v>
      </c>
      <c r="AG41" s="45">
        <v>4.7300000000000004</v>
      </c>
      <c r="AH41" s="45">
        <v>73.734999999999999</v>
      </c>
      <c r="AI41" s="43">
        <v>1800.223</v>
      </c>
      <c r="AJ41" s="45">
        <v>4.12948</v>
      </c>
      <c r="AK41" s="45">
        <v>1.562E-2</v>
      </c>
      <c r="AL41" s="45">
        <v>65.779709999999994</v>
      </c>
      <c r="AM41" s="45">
        <v>-1.4443999999999999</v>
      </c>
      <c r="AN41" s="47">
        <v>151460229.90000001</v>
      </c>
      <c r="AO41" s="48">
        <v>1.153157</v>
      </c>
      <c r="AP41" s="47">
        <v>398134.61233999999</v>
      </c>
      <c r="AQ41" s="48">
        <v>0.2677195</v>
      </c>
      <c r="AR41" s="45">
        <v>118.20950000000001</v>
      </c>
      <c r="AS41" s="47" t="s">
        <v>608</v>
      </c>
      <c r="AT41" s="45">
        <v>61.657699999999998</v>
      </c>
      <c r="AU41" s="46">
        <v>5.9626812378649668E-2</v>
      </c>
      <c r="AV41" s="7"/>
      <c r="AW41" s="7" t="s">
        <v>799</v>
      </c>
    </row>
    <row r="42" spans="1:49" s="123" customFormat="1" ht="15" customHeight="1" x14ac:dyDescent="0.25">
      <c r="A42" s="161" t="s">
        <v>503</v>
      </c>
      <c r="B42" s="121" t="s">
        <v>613</v>
      </c>
      <c r="C42" s="120">
        <v>0.25069444444444444</v>
      </c>
      <c r="D42" s="121"/>
      <c r="E42" s="121">
        <v>300</v>
      </c>
      <c r="F42" s="122" t="s">
        <v>354</v>
      </c>
      <c r="G42" s="122">
        <v>1190</v>
      </c>
      <c r="H42" s="122">
        <v>1100</v>
      </c>
      <c r="I42" s="200" t="s">
        <v>744</v>
      </c>
      <c r="J42" s="121" t="s">
        <v>496</v>
      </c>
      <c r="K42" s="121">
        <v>4</v>
      </c>
      <c r="L42" s="122">
        <v>120</v>
      </c>
      <c r="M42" s="122">
        <v>5889.9508999999998</v>
      </c>
      <c r="S42" s="7" t="s">
        <v>797</v>
      </c>
      <c r="T42" s="7">
        <v>0</v>
      </c>
      <c r="U42" s="7">
        <v>0</v>
      </c>
      <c r="V42" s="7" t="s">
        <v>129</v>
      </c>
      <c r="W42" s="43">
        <v>93.78796483308146</v>
      </c>
      <c r="X42" s="43">
        <v>-28.603698161957432</v>
      </c>
      <c r="Y42" s="43">
        <v>173.62547863799114</v>
      </c>
      <c r="Z42" s="44">
        <v>174.24606</v>
      </c>
      <c r="AA42" s="44">
        <v>2.2763800000000001</v>
      </c>
      <c r="AB42" s="45">
        <v>239.25460000000001</v>
      </c>
      <c r="AC42" s="45">
        <v>42.526600000000002</v>
      </c>
      <c r="AD42" s="46">
        <v>14.252773363899999</v>
      </c>
      <c r="AE42" s="45">
        <v>1.4770000000000001</v>
      </c>
      <c r="AF42" s="45">
        <v>0.23400000000000001</v>
      </c>
      <c r="AG42" s="45">
        <v>4.7300000000000004</v>
      </c>
      <c r="AH42" s="45">
        <v>73.759</v>
      </c>
      <c r="AI42" s="43">
        <v>1799.7809999999999</v>
      </c>
      <c r="AJ42" s="45">
        <v>4.1103300000000003</v>
      </c>
      <c r="AK42" s="45">
        <v>1.6959999999999999E-2</v>
      </c>
      <c r="AL42" s="45">
        <v>65.728880000000004</v>
      </c>
      <c r="AM42" s="45">
        <v>-1.44448</v>
      </c>
      <c r="AN42" s="47">
        <v>151460645</v>
      </c>
      <c r="AO42" s="48">
        <v>1.152773</v>
      </c>
      <c r="AP42" s="47">
        <v>398232.37847</v>
      </c>
      <c r="AQ42" s="48">
        <v>0.2753525</v>
      </c>
      <c r="AR42" s="45">
        <v>118.24120000000001</v>
      </c>
      <c r="AS42" s="47" t="s">
        <v>608</v>
      </c>
      <c r="AT42" s="45">
        <v>61.626100000000001</v>
      </c>
      <c r="AU42" s="46">
        <v>5.9621962435280056E-2</v>
      </c>
      <c r="AV42" s="7"/>
      <c r="AW42" s="7" t="s">
        <v>799</v>
      </c>
    </row>
    <row r="43" spans="1:49" s="123" customFormat="1" ht="15" customHeight="1" x14ac:dyDescent="0.25">
      <c r="A43" s="161" t="s">
        <v>503</v>
      </c>
      <c r="B43" s="121" t="s">
        <v>614</v>
      </c>
      <c r="C43" s="120">
        <v>0.25555555555555559</v>
      </c>
      <c r="D43" s="121"/>
      <c r="E43" s="121">
        <v>300</v>
      </c>
      <c r="F43" s="122" t="s">
        <v>354</v>
      </c>
      <c r="G43" s="122">
        <v>1190</v>
      </c>
      <c r="H43" s="122">
        <v>1100</v>
      </c>
      <c r="I43" s="200" t="s">
        <v>703</v>
      </c>
      <c r="J43" s="121" t="s">
        <v>496</v>
      </c>
      <c r="K43" s="121">
        <v>4</v>
      </c>
      <c r="L43" s="122">
        <v>120</v>
      </c>
      <c r="M43" s="122">
        <v>5889.9508999999998</v>
      </c>
      <c r="S43" s="7" t="s">
        <v>797</v>
      </c>
      <c r="T43" s="7">
        <v>0</v>
      </c>
      <c r="U43" s="7">
        <v>0</v>
      </c>
      <c r="V43" s="7" t="s">
        <v>927</v>
      </c>
      <c r="W43" s="43">
        <v>93.73131986207072</v>
      </c>
      <c r="X43" s="43">
        <v>-28.204704813529471</v>
      </c>
      <c r="Y43" s="43">
        <v>398.18945561050737</v>
      </c>
      <c r="Z43" s="44">
        <v>174.28369000000001</v>
      </c>
      <c r="AA43" s="44">
        <v>2.2574100000000001</v>
      </c>
      <c r="AB43" s="45">
        <v>240.79759999999999</v>
      </c>
      <c r="AC43" s="45">
        <v>41.2517</v>
      </c>
      <c r="AD43" s="46">
        <v>14.3697594437</v>
      </c>
      <c r="AE43" s="45">
        <v>1.514</v>
      </c>
      <c r="AF43" s="45">
        <v>0.23899999999999999</v>
      </c>
      <c r="AG43" s="45">
        <v>4.7300000000000004</v>
      </c>
      <c r="AH43" s="45">
        <v>73.787999999999997</v>
      </c>
      <c r="AI43" s="43">
        <v>1799.251</v>
      </c>
      <c r="AJ43" s="45">
        <v>4.0883700000000003</v>
      </c>
      <c r="AK43" s="45">
        <v>1.8370000000000001E-2</v>
      </c>
      <c r="AL43" s="45">
        <v>65.669569999999993</v>
      </c>
      <c r="AM43" s="45">
        <v>-1.4445600000000001</v>
      </c>
      <c r="AN43" s="47">
        <v>151461129</v>
      </c>
      <c r="AO43" s="48">
        <v>1.1523243000000001</v>
      </c>
      <c r="AP43" s="47">
        <v>398349.87159</v>
      </c>
      <c r="AQ43" s="48">
        <v>0.28405320000000001</v>
      </c>
      <c r="AR43" s="45">
        <v>118.27849999999999</v>
      </c>
      <c r="AS43" s="47" t="s">
        <v>608</v>
      </c>
      <c r="AT43" s="45">
        <v>61.588799999999999</v>
      </c>
      <c r="AU43" s="46">
        <v>5.9616295326972914E-2</v>
      </c>
      <c r="AV43" s="7"/>
      <c r="AW43" s="7" t="s">
        <v>799</v>
      </c>
    </row>
    <row r="44" spans="1:49" s="123" customFormat="1" ht="15" customHeight="1" x14ac:dyDescent="0.25">
      <c r="A44" s="161" t="s">
        <v>196</v>
      </c>
      <c r="B44" s="121" t="s">
        <v>619</v>
      </c>
      <c r="C44" s="120">
        <v>0.26180555555555557</v>
      </c>
      <c r="D44" s="121"/>
      <c r="E44" s="121">
        <v>300</v>
      </c>
      <c r="F44" s="122" t="s">
        <v>354</v>
      </c>
      <c r="G44" s="122">
        <v>1190</v>
      </c>
      <c r="H44" s="122">
        <v>1100</v>
      </c>
      <c r="I44" s="123" t="s">
        <v>195</v>
      </c>
      <c r="J44" s="121" t="s">
        <v>496</v>
      </c>
      <c r="K44" s="121">
        <v>4</v>
      </c>
      <c r="L44" s="122">
        <v>120</v>
      </c>
      <c r="M44" s="122">
        <v>5889.9508999999998</v>
      </c>
      <c r="S44" s="7" t="s">
        <v>790</v>
      </c>
      <c r="T44" s="7">
        <v>0</v>
      </c>
      <c r="U44" s="7">
        <v>0</v>
      </c>
      <c r="V44" s="7" t="s">
        <v>926</v>
      </c>
      <c r="W44" s="43">
        <v>93.767343202298875</v>
      </c>
      <c r="X44" s="43">
        <v>27.867249399815439</v>
      </c>
      <c r="Y44" s="43">
        <v>115.78179530118609</v>
      </c>
      <c r="Z44" s="44">
        <v>174.33275</v>
      </c>
      <c r="AA44" s="44">
        <v>2.2330000000000001</v>
      </c>
      <c r="AB44" s="45">
        <v>242.6969</v>
      </c>
      <c r="AC44" s="45">
        <v>39.585900000000002</v>
      </c>
      <c r="AD44" s="46">
        <v>14.520170117799999</v>
      </c>
      <c r="AE44" s="45">
        <v>1.5660000000000001</v>
      </c>
      <c r="AF44" s="45">
        <v>0.248</v>
      </c>
      <c r="AG44" s="45">
        <v>4.72</v>
      </c>
      <c r="AH44" s="45">
        <v>73.825000000000003</v>
      </c>
      <c r="AI44" s="43">
        <v>1798.5450000000001</v>
      </c>
      <c r="AJ44" s="45">
        <v>4.0607499999999996</v>
      </c>
      <c r="AK44" s="45">
        <v>1.992E-2</v>
      </c>
      <c r="AL44" s="45">
        <v>65.593320000000006</v>
      </c>
      <c r="AM44" s="45">
        <v>-1.4446699999999999</v>
      </c>
      <c r="AN44" s="47">
        <v>151461751.09999999</v>
      </c>
      <c r="AO44" s="48">
        <v>1.1517465</v>
      </c>
      <c r="AP44" s="47">
        <v>398506.22090999997</v>
      </c>
      <c r="AQ44" s="48">
        <v>0.29490460000000002</v>
      </c>
      <c r="AR44" s="45">
        <v>118.327</v>
      </c>
      <c r="AS44" s="47" t="s">
        <v>608</v>
      </c>
      <c r="AT44" s="45">
        <v>61.540199999999999</v>
      </c>
      <c r="AU44" s="46">
        <v>5.9608997677808945E-2</v>
      </c>
      <c r="AV44" s="7"/>
      <c r="AW44" s="7" t="s">
        <v>799</v>
      </c>
    </row>
    <row r="45" spans="1:49" s="123" customFormat="1" ht="15" customHeight="1" x14ac:dyDescent="0.25">
      <c r="A45" s="161" t="s">
        <v>196</v>
      </c>
      <c r="B45" s="121" t="s">
        <v>620</v>
      </c>
      <c r="C45" s="120">
        <v>0.26666666666666666</v>
      </c>
      <c r="D45" s="121"/>
      <c r="E45" s="121">
        <v>300</v>
      </c>
      <c r="F45" s="122" t="s">
        <v>354</v>
      </c>
      <c r="G45" s="122">
        <v>1190</v>
      </c>
      <c r="H45" s="122">
        <v>1100</v>
      </c>
      <c r="I45" s="200" t="s">
        <v>744</v>
      </c>
      <c r="J45" s="121" t="s">
        <v>496</v>
      </c>
      <c r="K45" s="121">
        <v>4</v>
      </c>
      <c r="L45" s="122">
        <v>120</v>
      </c>
      <c r="M45" s="122">
        <v>5889.9508999999998</v>
      </c>
      <c r="S45" s="7" t="s">
        <v>790</v>
      </c>
      <c r="T45" s="7">
        <v>0</v>
      </c>
      <c r="U45" s="7">
        <v>0</v>
      </c>
      <c r="V45" s="7" t="s">
        <v>129</v>
      </c>
      <c r="W45" s="43">
        <v>93.745563258374318</v>
      </c>
      <c r="X45" s="43">
        <v>25.642198021700512</v>
      </c>
      <c r="Y45" s="43">
        <v>173.79750799398721</v>
      </c>
      <c r="Z45" s="44">
        <v>174.37144000000001</v>
      </c>
      <c r="AA45" s="44">
        <v>2.21401</v>
      </c>
      <c r="AB45" s="45">
        <v>244.11330000000001</v>
      </c>
      <c r="AC45" s="45">
        <v>38.271599999999999</v>
      </c>
      <c r="AD45" s="46">
        <v>14.6371561977</v>
      </c>
      <c r="AE45" s="45">
        <v>1.611</v>
      </c>
      <c r="AF45" s="45">
        <v>0.255</v>
      </c>
      <c r="AG45" s="45">
        <v>4.72</v>
      </c>
      <c r="AH45" s="45">
        <v>73.853999999999999</v>
      </c>
      <c r="AI45" s="43">
        <v>1797.9780000000001</v>
      </c>
      <c r="AJ45" s="45">
        <v>4.0397600000000002</v>
      </c>
      <c r="AK45" s="45">
        <v>2.0899999999999998E-2</v>
      </c>
      <c r="AL45" s="45">
        <v>65.534019999999998</v>
      </c>
      <c r="AM45" s="45">
        <v>-1.44475</v>
      </c>
      <c r="AN45" s="47">
        <v>151462234.80000001</v>
      </c>
      <c r="AO45" s="48">
        <v>1.1512963000000001</v>
      </c>
      <c r="AP45" s="47">
        <v>398631.81566000002</v>
      </c>
      <c r="AQ45" s="48">
        <v>0.30307420000000002</v>
      </c>
      <c r="AR45" s="45">
        <v>118.3653</v>
      </c>
      <c r="AS45" s="47" t="s">
        <v>608</v>
      </c>
      <c r="AT45" s="45">
        <v>61.502000000000002</v>
      </c>
      <c r="AU45" s="46">
        <v>5.9603311624410502E-2</v>
      </c>
      <c r="AV45" s="7"/>
      <c r="AW45" s="7" t="s">
        <v>799</v>
      </c>
    </row>
    <row r="46" spans="1:49" s="123" customFormat="1" ht="15" customHeight="1" x14ac:dyDescent="0.25">
      <c r="A46" s="161" t="s">
        <v>196</v>
      </c>
      <c r="B46" s="121" t="s">
        <v>622</v>
      </c>
      <c r="C46" s="120">
        <v>0.27152777777777776</v>
      </c>
      <c r="D46" s="121"/>
      <c r="E46" s="121">
        <v>300</v>
      </c>
      <c r="F46" s="122" t="s">
        <v>354</v>
      </c>
      <c r="G46" s="122">
        <v>1190</v>
      </c>
      <c r="H46" s="122">
        <v>1100</v>
      </c>
      <c r="I46" s="200" t="s">
        <v>703</v>
      </c>
      <c r="J46" s="121" t="s">
        <v>496</v>
      </c>
      <c r="K46" s="121">
        <v>4</v>
      </c>
      <c r="L46" s="122">
        <v>120</v>
      </c>
      <c r="M46" s="122">
        <v>5889.9508999999998</v>
      </c>
      <c r="S46" s="7" t="s">
        <v>790</v>
      </c>
      <c r="T46" s="7">
        <v>0</v>
      </c>
      <c r="U46" s="7">
        <v>0</v>
      </c>
      <c r="V46" s="7" t="s">
        <v>927</v>
      </c>
      <c r="W46" s="43">
        <v>93.700402992274618</v>
      </c>
      <c r="X46" s="43">
        <v>18.810923159052805</v>
      </c>
      <c r="Y46" s="43">
        <v>398.59485346953511</v>
      </c>
      <c r="Z46" s="44">
        <v>174.41063</v>
      </c>
      <c r="AA46" s="44">
        <v>2.1949999999999998</v>
      </c>
      <c r="AB46" s="45">
        <v>245.48050000000001</v>
      </c>
      <c r="AC46" s="45">
        <v>36.942399999999999</v>
      </c>
      <c r="AD46" s="46">
        <v>14.7541422776</v>
      </c>
      <c r="AE46" s="45">
        <v>1.66</v>
      </c>
      <c r="AF46" s="45">
        <v>0.26300000000000001</v>
      </c>
      <c r="AG46" s="45">
        <v>4.72</v>
      </c>
      <c r="AH46" s="45">
        <v>73.884</v>
      </c>
      <c r="AI46" s="43">
        <v>1797.396</v>
      </c>
      <c r="AJ46" s="45">
        <v>4.0192300000000003</v>
      </c>
      <c r="AK46" s="45">
        <v>2.1680000000000001E-2</v>
      </c>
      <c r="AL46" s="45">
        <v>65.474710000000002</v>
      </c>
      <c r="AM46" s="45">
        <v>-1.4448300000000001</v>
      </c>
      <c r="AN46" s="47">
        <v>151462718.19999999</v>
      </c>
      <c r="AO46" s="48">
        <v>1.1508453999999999</v>
      </c>
      <c r="AP46" s="47">
        <v>398760.79087000003</v>
      </c>
      <c r="AQ46" s="48">
        <v>0.31099939999999998</v>
      </c>
      <c r="AR46" s="45">
        <v>118.4041</v>
      </c>
      <c r="AS46" s="47" t="s">
        <v>608</v>
      </c>
      <c r="AT46" s="45">
        <v>61.463200000000001</v>
      </c>
      <c r="AU46" s="46">
        <v>5.9597616729969466E-2</v>
      </c>
      <c r="AV46" s="7"/>
      <c r="AW46" s="7" t="s">
        <v>799</v>
      </c>
    </row>
    <row r="47" spans="1:49" s="135" customFormat="1" ht="15" customHeight="1" x14ac:dyDescent="0.25">
      <c r="A47" s="131" t="s">
        <v>144</v>
      </c>
      <c r="B47" s="136" t="s">
        <v>202</v>
      </c>
      <c r="C47" s="137">
        <v>0.27638888888888885</v>
      </c>
      <c r="D47" s="136"/>
      <c r="E47" s="136">
        <v>301</v>
      </c>
      <c r="F47" s="130" t="s">
        <v>354</v>
      </c>
      <c r="G47" s="130">
        <v>1190</v>
      </c>
      <c r="H47" s="130">
        <v>1100</v>
      </c>
      <c r="I47" s="135" t="s">
        <v>705</v>
      </c>
      <c r="J47" s="136" t="s">
        <v>496</v>
      </c>
      <c r="K47" s="136">
        <v>4</v>
      </c>
      <c r="L47" s="130">
        <v>120</v>
      </c>
      <c r="M47" s="130">
        <v>5889.9508999999998</v>
      </c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</row>
    <row r="48" spans="1:49" ht="15" customHeight="1" x14ac:dyDescent="0.25">
      <c r="A48" s="28" t="s">
        <v>359</v>
      </c>
      <c r="B48" s="144" t="s">
        <v>188</v>
      </c>
      <c r="C48" s="87">
        <v>0.28194444444444444</v>
      </c>
      <c r="D48" s="87"/>
      <c r="E48" s="80">
        <v>30</v>
      </c>
      <c r="F48" s="8" t="s">
        <v>354</v>
      </c>
      <c r="G48" s="80">
        <v>1190</v>
      </c>
      <c r="H48" s="8">
        <v>995</v>
      </c>
      <c r="I48" s="12" t="s">
        <v>360</v>
      </c>
      <c r="J48" s="80" t="s">
        <v>356</v>
      </c>
      <c r="K48" s="80">
        <v>4</v>
      </c>
      <c r="L48" s="8">
        <v>120</v>
      </c>
      <c r="M48" s="201">
        <v>5891.451</v>
      </c>
      <c r="N48" s="154" t="s">
        <v>360</v>
      </c>
      <c r="O48" s="80">
        <v>269</v>
      </c>
      <c r="P48" s="80">
        <v>276.7</v>
      </c>
    </row>
    <row r="49" spans="1:49" s="199" customFormat="1" ht="15" customHeight="1" x14ac:dyDescent="0.25">
      <c r="A49" s="194" t="s">
        <v>359</v>
      </c>
      <c r="B49" s="197" t="s">
        <v>205</v>
      </c>
      <c r="C49" s="196">
        <v>0.28333333333333333</v>
      </c>
      <c r="D49" s="197"/>
      <c r="E49" s="197">
        <v>30</v>
      </c>
      <c r="F49" s="195" t="s">
        <v>354</v>
      </c>
      <c r="G49" s="197">
        <v>1070</v>
      </c>
      <c r="H49" s="195">
        <v>875</v>
      </c>
      <c r="I49" s="1" t="s">
        <v>363</v>
      </c>
      <c r="J49" s="197" t="s">
        <v>356</v>
      </c>
      <c r="K49" s="197">
        <v>4</v>
      </c>
      <c r="L49" s="195">
        <v>120</v>
      </c>
      <c r="M49" s="195">
        <v>5891.451</v>
      </c>
      <c r="N49" s="198" t="s">
        <v>363</v>
      </c>
      <c r="O49" s="197">
        <v>269</v>
      </c>
      <c r="P49" s="197">
        <v>276.89999999999998</v>
      </c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</row>
    <row r="50" spans="1:49" s="12" customFormat="1" ht="15" customHeight="1" x14ac:dyDescent="0.25">
      <c r="A50" s="28" t="s">
        <v>4</v>
      </c>
      <c r="B50" s="8" t="s">
        <v>423</v>
      </c>
      <c r="C50" s="157">
        <v>0.29236111111111113</v>
      </c>
      <c r="D50" s="29"/>
      <c r="E50" s="8">
        <v>10</v>
      </c>
      <c r="F50" s="8" t="s">
        <v>354</v>
      </c>
      <c r="G50" s="8">
        <v>1190</v>
      </c>
      <c r="H50" s="8">
        <v>1100</v>
      </c>
      <c r="I50" s="10" t="s">
        <v>355</v>
      </c>
      <c r="J50" s="8" t="s">
        <v>356</v>
      </c>
      <c r="K50" s="8">
        <v>4</v>
      </c>
      <c r="L50" s="8">
        <v>120</v>
      </c>
      <c r="M50" s="8">
        <v>5889.9508999999998</v>
      </c>
      <c r="N50" s="10" t="s">
        <v>540</v>
      </c>
      <c r="O50" s="8">
        <v>269</v>
      </c>
      <c r="P50" s="8">
        <v>276.60000000000002</v>
      </c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</row>
    <row r="53" spans="1:49" x14ac:dyDescent="0.25">
      <c r="B53" s="68" t="s">
        <v>215</v>
      </c>
      <c r="C53" s="69" t="s">
        <v>216</v>
      </c>
      <c r="D53" s="70">
        <v>5888.5839999999998</v>
      </c>
      <c r="E53" s="71"/>
      <c r="F53" s="75" t="s">
        <v>217</v>
      </c>
      <c r="G53" s="75" t="s">
        <v>218</v>
      </c>
      <c r="H53" s="75" t="s">
        <v>219</v>
      </c>
      <c r="I53" s="72" t="s">
        <v>220</v>
      </c>
      <c r="J53" s="75" t="s">
        <v>221</v>
      </c>
      <c r="K53" s="75" t="s">
        <v>222</v>
      </c>
      <c r="L53" s="79"/>
      <c r="N53" s="73" t="s">
        <v>478</v>
      </c>
      <c r="O53" s="377" t="s">
        <v>937</v>
      </c>
      <c r="P53" s="377" t="s">
        <v>938</v>
      </c>
    </row>
    <row r="54" spans="1:49" x14ac:dyDescent="0.25">
      <c r="B54" s="74"/>
      <c r="C54" s="69" t="s">
        <v>223</v>
      </c>
      <c r="D54" s="70">
        <v>5889.9508999999998</v>
      </c>
      <c r="E54" s="71"/>
      <c r="F54" s="75" t="s">
        <v>224</v>
      </c>
      <c r="G54" s="75" t="s">
        <v>225</v>
      </c>
      <c r="H54" s="75" t="s">
        <v>226</v>
      </c>
      <c r="I54" s="72" t="s">
        <v>227</v>
      </c>
      <c r="J54" s="75" t="s">
        <v>228</v>
      </c>
      <c r="K54" s="75" t="s">
        <v>229</v>
      </c>
      <c r="L54" s="79"/>
      <c r="N54" s="73" t="s">
        <v>765</v>
      </c>
      <c r="O54" s="377" t="s">
        <v>939</v>
      </c>
      <c r="P54" s="377" t="s">
        <v>940</v>
      </c>
    </row>
    <row r="55" spans="1:49" x14ac:dyDescent="0.25">
      <c r="B55" s="74"/>
      <c r="C55" s="69" t="s">
        <v>230</v>
      </c>
      <c r="D55" s="70" t="s">
        <v>231</v>
      </c>
      <c r="E55" s="71"/>
      <c r="F55" s="75" t="s">
        <v>232</v>
      </c>
      <c r="G55" s="75" t="s">
        <v>233</v>
      </c>
      <c r="H55" s="75" t="s">
        <v>234</v>
      </c>
      <c r="I55" s="72" t="s">
        <v>797</v>
      </c>
      <c r="J55" s="75" t="s">
        <v>236</v>
      </c>
      <c r="K55" s="75" t="s">
        <v>789</v>
      </c>
      <c r="L55" s="79"/>
      <c r="N55" s="73" t="s">
        <v>665</v>
      </c>
      <c r="O55" s="377" t="s">
        <v>941</v>
      </c>
      <c r="P55" s="377" t="s">
        <v>942</v>
      </c>
    </row>
    <row r="56" spans="1:49" x14ac:dyDescent="0.25">
      <c r="B56" s="74"/>
      <c r="C56" s="69" t="s">
        <v>237</v>
      </c>
      <c r="D56" s="70">
        <v>7647.38</v>
      </c>
      <c r="E56" s="71"/>
      <c r="F56" s="75" t="s">
        <v>238</v>
      </c>
      <c r="G56" s="75" t="s">
        <v>239</v>
      </c>
      <c r="H56" s="75" t="s">
        <v>240</v>
      </c>
      <c r="I56" s="72" t="s">
        <v>241</v>
      </c>
      <c r="J56" s="75" t="s">
        <v>242</v>
      </c>
      <c r="K56" s="75" t="s">
        <v>243</v>
      </c>
      <c r="L56" s="79"/>
      <c r="N56" s="73" t="s">
        <v>666</v>
      </c>
      <c r="O56" s="377" t="s">
        <v>943</v>
      </c>
      <c r="P56" s="377" t="s">
        <v>944</v>
      </c>
    </row>
    <row r="57" spans="1:49" x14ac:dyDescent="0.25">
      <c r="B57" s="74"/>
      <c r="C57" s="69" t="s">
        <v>244</v>
      </c>
      <c r="D57" s="70">
        <v>7698.9647000000004</v>
      </c>
      <c r="E57" s="71"/>
      <c r="F57" s="75" t="s">
        <v>245</v>
      </c>
      <c r="G57" s="75" t="s">
        <v>246</v>
      </c>
      <c r="H57" s="75" t="s">
        <v>49</v>
      </c>
      <c r="I57" s="72" t="s">
        <v>50</v>
      </c>
      <c r="J57" s="75" t="s">
        <v>121</v>
      </c>
      <c r="K57" s="75" t="s">
        <v>122</v>
      </c>
      <c r="L57" s="79"/>
      <c r="N57" s="73" t="s">
        <v>790</v>
      </c>
      <c r="O57" s="377" t="s">
        <v>791</v>
      </c>
      <c r="P57" s="377" t="s">
        <v>945</v>
      </c>
    </row>
    <row r="58" spans="1:49" x14ac:dyDescent="0.25">
      <c r="B58" s="74"/>
      <c r="C58" s="69" t="s">
        <v>206</v>
      </c>
      <c r="D58" s="70">
        <v>6562.79</v>
      </c>
      <c r="E58" s="71"/>
      <c r="F58" s="75"/>
      <c r="G58" s="75"/>
      <c r="H58" s="75"/>
      <c r="I58" s="72"/>
      <c r="J58" s="75"/>
      <c r="K58" s="75"/>
      <c r="L58" s="79"/>
      <c r="N58" s="66"/>
      <c r="O58" s="67"/>
      <c r="P58" s="67"/>
    </row>
    <row r="59" spans="1:49" x14ac:dyDescent="0.25">
      <c r="B59" s="74"/>
      <c r="C59" s="69"/>
      <c r="D59" s="70"/>
      <c r="E59" s="71"/>
      <c r="F59" s="75"/>
      <c r="G59" s="79"/>
      <c r="H59" s="79"/>
      <c r="I59" s="66"/>
      <c r="J59" s="79"/>
      <c r="K59" s="79"/>
      <c r="L59" s="79"/>
      <c r="N59" s="66"/>
      <c r="O59" s="67"/>
      <c r="P59" s="67"/>
    </row>
    <row r="60" spans="1:49" x14ac:dyDescent="0.25">
      <c r="B60" s="74"/>
      <c r="C60" s="69" t="s">
        <v>267</v>
      </c>
      <c r="D60" s="548" t="s">
        <v>207</v>
      </c>
      <c r="E60" s="548"/>
      <c r="F60" s="75" t="s">
        <v>208</v>
      </c>
      <c r="G60" s="79"/>
      <c r="H60" s="79"/>
      <c r="I60" s="76" t="s">
        <v>440</v>
      </c>
      <c r="J60" s="549" t="s">
        <v>209</v>
      </c>
      <c r="K60" s="549"/>
      <c r="L60" s="77" t="s">
        <v>210</v>
      </c>
      <c r="N60" s="66"/>
      <c r="O60" s="67"/>
      <c r="P60" s="67"/>
    </row>
    <row r="61" spans="1:49" x14ac:dyDescent="0.25">
      <c r="B61" s="74"/>
      <c r="C61" s="69" t="s">
        <v>268</v>
      </c>
      <c r="D61" s="548" t="s">
        <v>211</v>
      </c>
      <c r="E61" s="548"/>
      <c r="F61" s="79"/>
      <c r="G61" s="79"/>
      <c r="H61" s="79"/>
      <c r="I61" s="66"/>
      <c r="J61" s="549" t="s">
        <v>212</v>
      </c>
      <c r="K61" s="549"/>
      <c r="L61" s="77" t="s">
        <v>213</v>
      </c>
      <c r="N61" s="66"/>
      <c r="O61" s="67"/>
      <c r="P61" s="67"/>
    </row>
    <row r="62" spans="1:49" x14ac:dyDescent="0.25">
      <c r="B62" s="74"/>
      <c r="C62" s="69" t="s">
        <v>269</v>
      </c>
      <c r="D62" s="548" t="s">
        <v>214</v>
      </c>
      <c r="E62" s="548"/>
      <c r="F62" s="79"/>
      <c r="G62" s="79"/>
      <c r="H62" s="79"/>
      <c r="I62" s="66"/>
      <c r="J62" s="79"/>
      <c r="K62" s="79"/>
      <c r="L62" s="79"/>
      <c r="N62" s="66"/>
      <c r="O62" s="67"/>
      <c r="P62" s="67"/>
    </row>
    <row r="63" spans="1:49" x14ac:dyDescent="0.25">
      <c r="B63" s="74"/>
      <c r="C63" s="69" t="s">
        <v>70</v>
      </c>
      <c r="D63" s="548" t="s">
        <v>400</v>
      </c>
      <c r="E63" s="548"/>
      <c r="F63" s="79"/>
      <c r="G63" s="79"/>
      <c r="H63" s="79"/>
      <c r="I63" s="19"/>
      <c r="J63" s="79"/>
      <c r="K63" s="79"/>
      <c r="L63" s="79"/>
      <c r="N63" s="66"/>
      <c r="O63" s="67"/>
      <c r="P63" s="67"/>
    </row>
    <row r="64" spans="1:49" x14ac:dyDescent="0.25">
      <c r="B64" s="74"/>
      <c r="C64" s="19"/>
      <c r="D64" s="9"/>
      <c r="E64" s="29"/>
      <c r="F64" s="79"/>
      <c r="G64" s="79"/>
      <c r="H64" s="79"/>
      <c r="I64" s="19"/>
      <c r="J64" s="79"/>
      <c r="K64" s="79"/>
      <c r="L64" s="79"/>
      <c r="N64" s="66"/>
      <c r="O64" s="67"/>
      <c r="P64" s="67"/>
    </row>
    <row r="65" spans="2:16" x14ac:dyDescent="0.25">
      <c r="B65" s="74"/>
      <c r="C65" s="289" t="s">
        <v>401</v>
      </c>
      <c r="D65" s="16">
        <v>1</v>
      </c>
      <c r="E65" s="542" t="s">
        <v>402</v>
      </c>
      <c r="F65" s="543"/>
      <c r="G65" s="543"/>
      <c r="H65" s="544"/>
      <c r="I65" s="19"/>
      <c r="J65" s="79"/>
      <c r="K65" s="79"/>
      <c r="L65" s="79"/>
      <c r="N65" s="66"/>
      <c r="O65" s="67"/>
      <c r="P65" s="67"/>
    </row>
    <row r="66" spans="2:16" x14ac:dyDescent="0.25">
      <c r="B66" s="74"/>
      <c r="C66" s="79"/>
      <c r="D66" s="78"/>
      <c r="E66" s="545" t="s">
        <v>403</v>
      </c>
      <c r="F66" s="546"/>
      <c r="G66" s="546"/>
      <c r="H66" s="547"/>
      <c r="I66" s="19"/>
      <c r="J66" s="79"/>
      <c r="K66" s="79"/>
      <c r="L66" s="79"/>
      <c r="N66" s="66"/>
      <c r="O66" s="67"/>
      <c r="P66" s="67"/>
    </row>
    <row r="67" spans="2:16" x14ac:dyDescent="0.25">
      <c r="B67" s="74"/>
      <c r="C67" s="19"/>
      <c r="D67" s="78">
        <v>2</v>
      </c>
      <c r="E67" s="542" t="s">
        <v>404</v>
      </c>
      <c r="F67" s="543"/>
      <c r="G67" s="543"/>
      <c r="H67" s="544"/>
      <c r="I67" s="19"/>
      <c r="J67" s="79"/>
      <c r="K67" s="79"/>
      <c r="L67" s="79"/>
      <c r="N67" s="66"/>
      <c r="O67" s="67"/>
      <c r="P67" s="67"/>
    </row>
    <row r="68" spans="2:16" x14ac:dyDescent="0.25">
      <c r="B68" s="74"/>
      <c r="C68" s="19"/>
      <c r="D68" s="78"/>
      <c r="E68" s="545" t="s">
        <v>405</v>
      </c>
      <c r="F68" s="546"/>
      <c r="G68" s="546"/>
      <c r="H68" s="547"/>
      <c r="I68" s="19"/>
      <c r="J68" s="79"/>
      <c r="K68" s="79"/>
      <c r="L68" s="79"/>
      <c r="N68" s="66"/>
      <c r="O68" s="67"/>
      <c r="P68" s="67"/>
    </row>
    <row r="69" spans="2:16" x14ac:dyDescent="0.25">
      <c r="B69" s="74"/>
      <c r="C69" s="79"/>
      <c r="D69" s="16">
        <v>3</v>
      </c>
      <c r="E69" s="542" t="s">
        <v>406</v>
      </c>
      <c r="F69" s="543"/>
      <c r="G69" s="543"/>
      <c r="H69" s="544"/>
      <c r="I69" s="19"/>
      <c r="J69" s="79"/>
      <c r="K69" s="79"/>
      <c r="L69" s="79"/>
      <c r="N69" s="66"/>
      <c r="O69" s="67"/>
      <c r="P69" s="67"/>
    </row>
    <row r="70" spans="2:16" x14ac:dyDescent="0.25">
      <c r="B70" s="74"/>
      <c r="C70" s="79"/>
      <c r="D70" s="16"/>
      <c r="E70" s="545" t="s">
        <v>407</v>
      </c>
      <c r="F70" s="546"/>
      <c r="G70" s="546"/>
      <c r="H70" s="547"/>
      <c r="I70" s="19"/>
      <c r="J70" s="79"/>
      <c r="K70" s="79"/>
      <c r="L70" s="79"/>
      <c r="N70" s="66"/>
      <c r="O70" s="67"/>
      <c r="P70" s="67"/>
    </row>
    <row r="71" spans="2:16" x14ac:dyDescent="0.25">
      <c r="B71" s="74"/>
      <c r="C71" s="79"/>
      <c r="D71" s="16">
        <v>4</v>
      </c>
      <c r="E71" s="542" t="s">
        <v>408</v>
      </c>
      <c r="F71" s="543"/>
      <c r="G71" s="543"/>
      <c r="H71" s="544"/>
      <c r="I71" s="19"/>
      <c r="J71" s="79"/>
      <c r="K71" s="79"/>
      <c r="L71" s="79"/>
      <c r="N71" s="66"/>
      <c r="O71" s="67"/>
      <c r="P71" s="67"/>
    </row>
    <row r="72" spans="2:16" x14ac:dyDescent="0.25">
      <c r="B72" s="74"/>
      <c r="C72" s="79"/>
      <c r="D72" s="9"/>
      <c r="E72" s="545" t="s">
        <v>409</v>
      </c>
      <c r="F72" s="546"/>
      <c r="G72" s="546"/>
      <c r="H72" s="547"/>
      <c r="I72" s="19"/>
      <c r="J72" s="79"/>
      <c r="K72" s="79"/>
      <c r="L72" s="79"/>
      <c r="N72" s="66"/>
      <c r="O72" s="67"/>
      <c r="P72" s="67"/>
    </row>
    <row r="73" spans="2:16" x14ac:dyDescent="0.25">
      <c r="B73" s="7"/>
      <c r="C73" s="79"/>
      <c r="D73" s="79"/>
      <c r="H73" s="12"/>
      <c r="N73" s="66"/>
      <c r="O73" s="67"/>
      <c r="P73" s="67"/>
    </row>
    <row r="74" spans="2:16" x14ac:dyDescent="0.25">
      <c r="B74" s="7"/>
      <c r="C74" s="7"/>
      <c r="F74" s="69"/>
      <c r="G74" s="70"/>
      <c r="H74" s="71"/>
      <c r="I74" s="22"/>
      <c r="J74" s="22"/>
      <c r="K74" s="22"/>
      <c r="L74" s="72"/>
      <c r="M74" s="22"/>
      <c r="N74" s="22"/>
      <c r="O74" s="8"/>
      <c r="P74" s="80"/>
    </row>
    <row r="75" spans="2:16" x14ac:dyDescent="0.25">
      <c r="B75" s="7"/>
      <c r="C75" s="7"/>
      <c r="F75" s="69"/>
      <c r="G75" s="70"/>
      <c r="H75" s="71"/>
      <c r="I75" s="22"/>
      <c r="J75" s="22"/>
      <c r="K75" s="22"/>
      <c r="L75" s="72"/>
      <c r="M75" s="22"/>
      <c r="N75" s="22"/>
      <c r="O75" s="8"/>
      <c r="P75" s="80"/>
    </row>
    <row r="76" spans="2:16" x14ac:dyDescent="0.25">
      <c r="B76" s="7"/>
      <c r="C76" s="7"/>
      <c r="F76" s="69"/>
      <c r="G76" s="70"/>
      <c r="H76" s="71"/>
      <c r="I76" s="22"/>
      <c r="J76" s="22"/>
      <c r="K76" s="22"/>
      <c r="L76" s="72"/>
      <c r="M76" s="22"/>
      <c r="N76" s="22"/>
      <c r="O76" s="8"/>
      <c r="P76" s="80"/>
    </row>
    <row r="77" spans="2:16" x14ac:dyDescent="0.25">
      <c r="B77" s="7"/>
      <c r="C77" s="7"/>
      <c r="F77" s="69"/>
      <c r="G77" s="567"/>
      <c r="H77" s="567"/>
      <c r="I77" s="22"/>
      <c r="J77" s="8"/>
      <c r="K77" s="8"/>
      <c r="L77" s="66"/>
      <c r="M77" s="8"/>
      <c r="N77" s="8"/>
      <c r="O77" s="8"/>
      <c r="P77" s="80"/>
    </row>
    <row r="78" spans="2:16" x14ac:dyDescent="0.25">
      <c r="B78" s="7"/>
      <c r="C78" s="7"/>
      <c r="F78" s="69"/>
      <c r="G78" s="567"/>
      <c r="H78" s="567"/>
      <c r="I78" s="22"/>
      <c r="J78" s="8"/>
      <c r="K78" s="8"/>
      <c r="L78" s="76"/>
      <c r="M78" s="15"/>
      <c r="N78" s="15"/>
      <c r="O78" s="77"/>
      <c r="P78" s="80"/>
    </row>
    <row r="79" spans="2:16" x14ac:dyDescent="0.25">
      <c r="B79" s="7"/>
      <c r="C79" s="7"/>
      <c r="F79" s="69"/>
      <c r="G79" s="567"/>
      <c r="H79" s="567"/>
      <c r="I79" s="8"/>
      <c r="J79" s="8"/>
      <c r="K79" s="8"/>
      <c r="L79" s="66"/>
      <c r="M79" s="15"/>
      <c r="N79" s="15"/>
      <c r="O79" s="77"/>
      <c r="P79" s="80"/>
    </row>
    <row r="80" spans="2:16" x14ac:dyDescent="0.25">
      <c r="B80" s="7"/>
      <c r="C80" s="7"/>
      <c r="F80" s="69"/>
      <c r="G80" s="567"/>
      <c r="H80" s="567"/>
      <c r="I80" s="8"/>
      <c r="J80" s="8"/>
      <c r="K80" s="8"/>
      <c r="L80" s="66"/>
      <c r="M80" s="8"/>
      <c r="N80" s="8"/>
      <c r="O80" s="8"/>
      <c r="P80" s="80"/>
    </row>
    <row r="81" spans="2:16" x14ac:dyDescent="0.25">
      <c r="B81" s="7"/>
      <c r="C81" s="7"/>
      <c r="F81" s="19"/>
      <c r="G81" s="9"/>
      <c r="H81" s="29"/>
      <c r="I81" s="8"/>
      <c r="J81" s="8"/>
      <c r="K81" s="8"/>
      <c r="L81" s="19"/>
      <c r="M81" s="8"/>
      <c r="N81" s="8"/>
      <c r="O81" s="8"/>
      <c r="P81" s="80"/>
    </row>
    <row r="82" spans="2:16" x14ac:dyDescent="0.25">
      <c r="B82" s="7"/>
      <c r="C82" s="7"/>
      <c r="F82" s="17"/>
      <c r="G82" s="16"/>
      <c r="H82" s="18"/>
      <c r="I82" s="8"/>
      <c r="J82" s="8"/>
      <c r="K82" s="8"/>
      <c r="L82" s="19"/>
      <c r="M82" s="8"/>
      <c r="N82" s="8"/>
      <c r="O82" s="8"/>
      <c r="P82" s="80"/>
    </row>
    <row r="83" spans="2:16" x14ac:dyDescent="0.25">
      <c r="B83" s="7"/>
      <c r="C83" s="7"/>
      <c r="F83" s="8"/>
      <c r="G83" s="78"/>
      <c r="H83" s="8"/>
      <c r="I83" s="15"/>
      <c r="J83" s="15"/>
      <c r="K83" s="8"/>
      <c r="L83" s="19"/>
      <c r="M83" s="8"/>
      <c r="N83" s="8"/>
      <c r="O83" s="8"/>
      <c r="P83" s="80"/>
    </row>
    <row r="84" spans="2:16" x14ac:dyDescent="0.25">
      <c r="B84" s="7"/>
      <c r="C84" s="7"/>
      <c r="F84" s="19"/>
      <c r="G84" s="78"/>
      <c r="H84" s="18"/>
      <c r="I84" s="8"/>
      <c r="J84" s="8"/>
      <c r="K84" s="8"/>
      <c r="L84" s="19"/>
      <c r="M84" s="8"/>
      <c r="N84" s="8"/>
      <c r="O84" s="8"/>
      <c r="P84" s="80"/>
    </row>
    <row r="85" spans="2:16" x14ac:dyDescent="0.25">
      <c r="B85" s="7"/>
      <c r="C85" s="7"/>
      <c r="F85" s="19"/>
      <c r="G85" s="78"/>
      <c r="H85" s="8"/>
      <c r="I85" s="15"/>
      <c r="J85" s="15"/>
      <c r="K85" s="8"/>
      <c r="L85" s="19"/>
      <c r="M85" s="8"/>
      <c r="N85" s="8"/>
      <c r="O85" s="8"/>
      <c r="P85" s="80"/>
    </row>
    <row r="86" spans="2:16" x14ac:dyDescent="0.25">
      <c r="B86" s="7"/>
      <c r="C86" s="7"/>
      <c r="F86" s="8"/>
      <c r="G86" s="16"/>
      <c r="H86" s="18"/>
      <c r="I86" s="8"/>
      <c r="J86" s="8"/>
      <c r="K86" s="8"/>
      <c r="L86" s="19"/>
      <c r="M86" s="8"/>
      <c r="N86" s="8"/>
      <c r="O86" s="8"/>
      <c r="P86" s="80"/>
    </row>
    <row r="87" spans="2:16" x14ac:dyDescent="0.25">
      <c r="B87" s="7"/>
      <c r="C87" s="7"/>
      <c r="F87" s="8"/>
      <c r="G87" s="16"/>
      <c r="H87" s="8"/>
      <c r="I87" s="15"/>
      <c r="J87" s="15"/>
      <c r="K87" s="8"/>
      <c r="L87" s="19"/>
      <c r="M87" s="8"/>
      <c r="N87" s="8"/>
      <c r="O87" s="8"/>
      <c r="P87" s="80"/>
    </row>
    <row r="88" spans="2:16" x14ac:dyDescent="0.25">
      <c r="B88" s="7"/>
      <c r="C88" s="7"/>
      <c r="F88" s="8"/>
      <c r="G88" s="16"/>
      <c r="H88" s="18"/>
      <c r="I88" s="8"/>
      <c r="J88" s="8"/>
      <c r="K88" s="8"/>
      <c r="L88" s="19"/>
      <c r="M88" s="8"/>
      <c r="N88" s="8"/>
      <c r="O88" s="8"/>
      <c r="P88" s="80"/>
    </row>
    <row r="89" spans="2:16" x14ac:dyDescent="0.25">
      <c r="B89" s="7"/>
      <c r="C89" s="7"/>
      <c r="F89" s="8"/>
      <c r="G89" s="9"/>
      <c r="H89" s="8"/>
      <c r="I89" s="15"/>
      <c r="J89" s="15"/>
      <c r="K89" s="8"/>
      <c r="L89" s="19"/>
      <c r="M89" s="8"/>
      <c r="N89" s="8"/>
      <c r="O89" s="8"/>
      <c r="P89" s="80"/>
    </row>
    <row r="90" spans="2:16" x14ac:dyDescent="0.25">
      <c r="B90" s="7"/>
      <c r="C90" s="7"/>
      <c r="I90" s="8"/>
      <c r="J90" s="8"/>
      <c r="K90" s="8"/>
      <c r="L90" s="19"/>
      <c r="M90" s="8"/>
      <c r="N90" s="8"/>
      <c r="O90" s="8"/>
      <c r="P90" s="80"/>
    </row>
  </sheetData>
  <mergeCells count="41">
    <mergeCell ref="E68:H68"/>
    <mergeCell ref="D62:E62"/>
    <mergeCell ref="D63:E63"/>
    <mergeCell ref="E65:H65"/>
    <mergeCell ref="E66:H66"/>
    <mergeCell ref="E67:H67"/>
    <mergeCell ref="F8:I8"/>
    <mergeCell ref="K8:P8"/>
    <mergeCell ref="A1:H1"/>
    <mergeCell ref="A3:E3"/>
    <mergeCell ref="F3:I3"/>
    <mergeCell ref="K3:N3"/>
    <mergeCell ref="F4:I4"/>
    <mergeCell ref="K4:P4"/>
    <mergeCell ref="A5:E5"/>
    <mergeCell ref="F5:I5"/>
    <mergeCell ref="K5:P5"/>
    <mergeCell ref="F6:I6"/>
    <mergeCell ref="F7:I7"/>
    <mergeCell ref="K6:M6"/>
    <mergeCell ref="F9:I9"/>
    <mergeCell ref="K9:P9"/>
    <mergeCell ref="G12:H12"/>
    <mergeCell ref="O12:P12"/>
    <mergeCell ref="Q12:R12"/>
    <mergeCell ref="G80:H80"/>
    <mergeCell ref="W12:Y12"/>
    <mergeCell ref="AJ12:AK12"/>
    <mergeCell ref="AL12:AM12"/>
    <mergeCell ref="G77:H77"/>
    <mergeCell ref="G78:H78"/>
    <mergeCell ref="G79:H79"/>
    <mergeCell ref="S12:V12"/>
    <mergeCell ref="E69:H69"/>
    <mergeCell ref="E70:H70"/>
    <mergeCell ref="E71:H71"/>
    <mergeCell ref="E72:H72"/>
    <mergeCell ref="D60:E60"/>
    <mergeCell ref="J60:K60"/>
    <mergeCell ref="D61:E61"/>
    <mergeCell ref="J61:K61"/>
  </mergeCells>
  <phoneticPr fontId="7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91"/>
  <sheetViews>
    <sheetView zoomScaleNormal="100" workbookViewId="0">
      <selection activeCell="O26" sqref="O26"/>
    </sheetView>
  </sheetViews>
  <sheetFormatPr defaultColWidth="8.85546875" defaultRowHeight="15" x14ac:dyDescent="0.25"/>
  <cols>
    <col min="1" max="1" width="20.7109375" style="7" customWidth="1" collapsed="1"/>
    <col min="2" max="2" width="11.7109375" style="80" customWidth="1" collapsed="1"/>
    <col min="3" max="3" width="10.7109375" style="160" customWidth="1" collapsed="1"/>
    <col min="4" max="4" width="10.7109375" style="80" customWidth="1" collapsed="1"/>
    <col min="5" max="5" width="5.7109375" style="7" customWidth="1" collapsed="1"/>
    <col min="6" max="6" width="14.7109375" style="7" customWidth="1" collapsed="1"/>
    <col min="7" max="8" width="7.7109375" style="7" customWidth="1" collapsed="1"/>
    <col min="9" max="9" width="30.7109375" style="66" customWidth="1" collapsed="1"/>
    <col min="10" max="12" width="7.7109375" style="7" customWidth="1" collapsed="1"/>
    <col min="13" max="13" width="11.7109375" style="7" customWidth="1" collapsed="1"/>
    <col min="14" max="14" width="25.7109375" style="7" customWidth="1" collapsed="1"/>
    <col min="15" max="16" width="7.7109375" style="7" customWidth="1" collapsed="1"/>
    <col min="17" max="18" width="7.7109375" style="7" customWidth="1"/>
    <col min="19" max="19" width="15.7109375" style="7" customWidth="1" collapsed="1"/>
    <col min="20" max="22" width="7.7109375" style="7" customWidth="1" collapsed="1"/>
    <col min="23" max="24" width="9.7109375" style="7" customWidth="1" collapsed="1"/>
    <col min="25" max="25" width="11.7109375" style="7" customWidth="1" collapsed="1"/>
    <col min="26" max="27" width="10.7109375" style="7" customWidth="1" collapsed="1"/>
    <col min="28" max="30" width="8.7109375" style="7" customWidth="1" collapsed="1"/>
    <col min="31" max="32" width="5.7109375" style="7" customWidth="1" collapsed="1"/>
    <col min="33" max="33" width="9.7109375" style="7" customWidth="1" collapsed="1"/>
    <col min="34" max="34" width="10.7109375" style="7" customWidth="1" collapsed="1"/>
    <col min="35" max="39" width="9.7109375" style="7" customWidth="1" collapsed="1"/>
    <col min="40" max="40" width="11.7109375" style="7" customWidth="1" collapsed="1"/>
    <col min="41" max="44" width="7.7109375" style="7" customWidth="1" collapsed="1"/>
    <col min="45" max="45" width="3.7109375" style="7" customWidth="1" collapsed="1"/>
    <col min="46" max="47" width="6.7109375" style="7" customWidth="1" collapsed="1"/>
    <col min="48" max="48" width="6.7109375" style="7" customWidth="1"/>
    <col min="49" max="49" width="7.7109375" style="7" customWidth="1"/>
    <col min="50" max="50" width="10.7109375" style="7" customWidth="1"/>
    <col min="51" max="51" width="20.7109375" style="7" customWidth="1" collapsed="1"/>
    <col min="52" max="16384" width="8.85546875" style="7"/>
  </cols>
  <sheetData>
    <row r="1" spans="1:51" s="6" customFormat="1" ht="20.100000000000001" customHeight="1" x14ac:dyDescent="0.25">
      <c r="A1" s="554" t="s">
        <v>414</v>
      </c>
      <c r="B1" s="554"/>
      <c r="C1" s="554"/>
      <c r="D1" s="554"/>
      <c r="E1" s="554"/>
      <c r="F1" s="554"/>
      <c r="G1" s="554"/>
      <c r="H1" s="554"/>
      <c r="I1" s="2"/>
      <c r="J1" s="3"/>
      <c r="K1" s="3"/>
      <c r="L1" s="3"/>
      <c r="M1" s="4"/>
      <c r="N1" s="2"/>
      <c r="O1" s="5"/>
      <c r="P1" s="5"/>
      <c r="Q1" s="5"/>
      <c r="R1" s="5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</row>
    <row r="2" spans="1:51" s="12" customFormat="1" ht="15" customHeight="1" x14ac:dyDescent="0.25">
      <c r="C2" s="381"/>
      <c r="D2" s="9"/>
      <c r="G2" s="381"/>
      <c r="H2" s="381"/>
      <c r="I2" s="10"/>
      <c r="J2" s="381"/>
      <c r="K2" s="381"/>
      <c r="L2" s="381"/>
      <c r="N2" s="10"/>
      <c r="O2" s="11"/>
      <c r="P2" s="11"/>
      <c r="Q2" s="11"/>
      <c r="R2" s="11"/>
    </row>
    <row r="3" spans="1:51" s="12" customFormat="1" ht="15" customHeight="1" x14ac:dyDescent="0.25">
      <c r="A3" s="553" t="s">
        <v>137</v>
      </c>
      <c r="B3" s="553"/>
      <c r="C3" s="553"/>
      <c r="D3" s="553"/>
      <c r="E3" s="553"/>
      <c r="F3" s="552" t="s">
        <v>138</v>
      </c>
      <c r="G3" s="552"/>
      <c r="H3" s="552"/>
      <c r="I3" s="552"/>
      <c r="J3" s="381"/>
      <c r="K3" s="551" t="s">
        <v>139</v>
      </c>
      <c r="L3" s="551"/>
      <c r="M3" s="551"/>
      <c r="N3" s="551"/>
      <c r="O3" s="11"/>
      <c r="P3" s="11"/>
      <c r="Q3" s="11"/>
      <c r="R3" s="11"/>
    </row>
    <row r="4" spans="1:51" s="12" customFormat="1" ht="15" customHeight="1" x14ac:dyDescent="0.25">
      <c r="A4" s="382" t="s">
        <v>543</v>
      </c>
      <c r="B4" s="384"/>
      <c r="C4" s="224"/>
      <c r="D4" s="16"/>
      <c r="E4" s="380"/>
      <c r="F4" s="552" t="s">
        <v>708</v>
      </c>
      <c r="G4" s="552"/>
      <c r="H4" s="552"/>
      <c r="I4" s="552"/>
      <c r="J4" s="381"/>
      <c r="K4" s="555" t="s">
        <v>265</v>
      </c>
      <c r="L4" s="555"/>
      <c r="M4" s="555"/>
      <c r="N4" s="555"/>
      <c r="O4" s="555"/>
      <c r="P4" s="555"/>
      <c r="Q4" s="11"/>
      <c r="R4" s="11"/>
    </row>
    <row r="5" spans="1:51" s="12" customFormat="1" ht="15" customHeight="1" x14ac:dyDescent="0.25">
      <c r="A5" s="556"/>
      <c r="B5" s="556"/>
      <c r="C5" s="556"/>
      <c r="D5" s="556"/>
      <c r="E5" s="556"/>
      <c r="F5" s="552" t="s">
        <v>382</v>
      </c>
      <c r="G5" s="552"/>
      <c r="H5" s="552"/>
      <c r="I5" s="552"/>
      <c r="J5" s="381"/>
      <c r="K5" s="555" t="s">
        <v>266</v>
      </c>
      <c r="L5" s="555"/>
      <c r="M5" s="555"/>
      <c r="N5" s="555"/>
      <c r="O5" s="555"/>
      <c r="P5" s="555"/>
      <c r="Q5" s="11"/>
      <c r="R5" s="11"/>
    </row>
    <row r="6" spans="1:51" s="12" customFormat="1" ht="15" customHeight="1" x14ac:dyDescent="0.25">
      <c r="A6" s="384" t="s">
        <v>267</v>
      </c>
      <c r="B6" s="380" t="s">
        <v>268</v>
      </c>
      <c r="C6" s="224" t="s">
        <v>269</v>
      </c>
      <c r="D6" s="16" t="s">
        <v>70</v>
      </c>
      <c r="E6" s="380"/>
      <c r="F6" s="552" t="s">
        <v>383</v>
      </c>
      <c r="G6" s="552"/>
      <c r="H6" s="552"/>
      <c r="I6" s="552"/>
      <c r="J6" s="381"/>
      <c r="K6" s="560" t="s">
        <v>71</v>
      </c>
      <c r="L6" s="561"/>
      <c r="M6" s="562"/>
      <c r="N6" s="501" t="s">
        <v>1235</v>
      </c>
      <c r="O6" s="11"/>
      <c r="P6" s="11"/>
      <c r="Q6" s="11"/>
      <c r="R6" s="11"/>
    </row>
    <row r="7" spans="1:51" s="12" customFormat="1" ht="15" customHeight="1" x14ac:dyDescent="0.25">
      <c r="A7" s="384" t="s">
        <v>72</v>
      </c>
      <c r="B7" s="380" t="s">
        <v>73</v>
      </c>
      <c r="C7" s="224" t="s">
        <v>74</v>
      </c>
      <c r="D7" s="16" t="s">
        <v>75</v>
      </c>
      <c r="E7" s="380"/>
      <c r="F7" s="552" t="s">
        <v>191</v>
      </c>
      <c r="G7" s="552"/>
      <c r="H7" s="552"/>
      <c r="I7" s="552"/>
      <c r="J7" s="381"/>
      <c r="K7" s="381"/>
      <c r="L7" s="381"/>
      <c r="M7" s="11"/>
      <c r="N7" s="178"/>
      <c r="O7" s="11"/>
      <c r="P7" s="11"/>
    </row>
    <row r="8" spans="1:51" s="12" customFormat="1" ht="15" customHeight="1" x14ac:dyDescent="0.25">
      <c r="A8" s="384" t="s">
        <v>76</v>
      </c>
      <c r="B8" s="384" t="s">
        <v>261</v>
      </c>
      <c r="C8" s="224" t="s">
        <v>262</v>
      </c>
      <c r="D8" s="16" t="s">
        <v>263</v>
      </c>
      <c r="E8" s="381"/>
      <c r="F8" s="552" t="s">
        <v>429</v>
      </c>
      <c r="G8" s="552"/>
      <c r="H8" s="552"/>
      <c r="I8" s="552"/>
      <c r="J8" s="380"/>
      <c r="K8" s="553" t="s">
        <v>430</v>
      </c>
      <c r="L8" s="553"/>
      <c r="M8" s="553"/>
      <c r="N8" s="553"/>
      <c r="O8" s="553"/>
      <c r="P8" s="553"/>
      <c r="Q8" s="11"/>
      <c r="R8" s="11"/>
    </row>
    <row r="9" spans="1:51" s="12" customFormat="1" ht="15" customHeight="1" x14ac:dyDescent="0.25">
      <c r="A9" s="382"/>
      <c r="B9" s="384"/>
      <c r="C9" s="224"/>
      <c r="D9" s="16"/>
      <c r="E9" s="381"/>
      <c r="F9" s="552" t="s">
        <v>431</v>
      </c>
      <c r="G9" s="552"/>
      <c r="H9" s="552"/>
      <c r="I9" s="552"/>
      <c r="J9" s="380"/>
      <c r="K9" s="553"/>
      <c r="L9" s="553"/>
      <c r="M9" s="553"/>
      <c r="N9" s="553"/>
      <c r="O9" s="553"/>
      <c r="P9" s="553"/>
      <c r="Q9" s="11"/>
      <c r="R9" s="11"/>
    </row>
    <row r="10" spans="1:51" s="12" customFormat="1" ht="15" customHeight="1" x14ac:dyDescent="0.25">
      <c r="A10" s="382"/>
      <c r="B10" s="384"/>
      <c r="C10" s="224"/>
      <c r="D10" s="16"/>
      <c r="E10" s="381"/>
      <c r="F10" s="379"/>
      <c r="G10" s="379"/>
      <c r="H10" s="379"/>
      <c r="I10" s="349"/>
      <c r="J10" s="380"/>
      <c r="K10" s="380"/>
      <c r="L10" s="380"/>
      <c r="M10" s="381"/>
      <c r="N10" s="30"/>
      <c r="O10" s="11"/>
      <c r="P10" s="11"/>
      <c r="Q10" s="11"/>
      <c r="R10" s="11"/>
    </row>
    <row r="11" spans="1:51" s="12" customFormat="1" ht="15" customHeight="1" x14ac:dyDescent="0.25">
      <c r="A11" s="382"/>
      <c r="B11" s="384"/>
      <c r="C11" s="224"/>
      <c r="D11" s="16"/>
      <c r="E11" s="381"/>
      <c r="F11" s="381"/>
      <c r="G11" s="381"/>
      <c r="H11" s="381"/>
      <c r="I11" s="382"/>
      <c r="J11" s="380"/>
      <c r="K11" s="380"/>
      <c r="L11" s="380"/>
      <c r="M11" s="381"/>
      <c r="N11" s="30"/>
      <c r="O11" s="11"/>
      <c r="P11" s="11"/>
      <c r="Q11" s="11"/>
      <c r="R11" s="11"/>
    </row>
    <row r="12" spans="1:51" s="12" customFormat="1" ht="15" customHeight="1" x14ac:dyDescent="0.25">
      <c r="A12" s="382"/>
      <c r="B12" s="384"/>
      <c r="C12" s="224" t="s">
        <v>432</v>
      </c>
      <c r="D12" s="16" t="s">
        <v>433</v>
      </c>
      <c r="E12" s="380" t="s">
        <v>434</v>
      </c>
      <c r="F12" s="380"/>
      <c r="G12" s="549" t="s">
        <v>435</v>
      </c>
      <c r="H12" s="549"/>
      <c r="I12" s="382"/>
      <c r="J12" s="24" t="s">
        <v>436</v>
      </c>
      <c r="K12" s="24" t="s">
        <v>437</v>
      </c>
      <c r="L12" s="380" t="s">
        <v>438</v>
      </c>
      <c r="M12" s="25" t="s">
        <v>439</v>
      </c>
      <c r="N12" s="384"/>
      <c r="O12" s="551" t="s">
        <v>440</v>
      </c>
      <c r="P12" s="551"/>
      <c r="Q12" s="551" t="s">
        <v>441</v>
      </c>
      <c r="R12" s="551"/>
      <c r="S12" s="549" t="s">
        <v>442</v>
      </c>
      <c r="T12" s="549"/>
      <c r="U12" s="549"/>
      <c r="V12" s="549"/>
      <c r="W12" s="549" t="s">
        <v>109</v>
      </c>
      <c r="X12" s="549"/>
      <c r="Y12" s="549"/>
      <c r="Z12" s="24" t="s">
        <v>110</v>
      </c>
      <c r="AA12" s="24" t="s">
        <v>111</v>
      </c>
      <c r="AB12" s="24" t="s">
        <v>112</v>
      </c>
      <c r="AC12" s="24" t="s">
        <v>113</v>
      </c>
      <c r="AG12" s="380" t="s">
        <v>114</v>
      </c>
      <c r="AH12" s="380" t="s">
        <v>115</v>
      </c>
      <c r="AI12" s="380" t="s">
        <v>116</v>
      </c>
      <c r="AJ12" s="550" t="s">
        <v>117</v>
      </c>
      <c r="AK12" s="550"/>
      <c r="AL12" s="550" t="s">
        <v>118</v>
      </c>
      <c r="AM12" s="550"/>
      <c r="AN12" s="26" t="s">
        <v>119</v>
      </c>
      <c r="AO12" s="380" t="s">
        <v>120</v>
      </c>
      <c r="AP12" s="380" t="s">
        <v>312</v>
      </c>
      <c r="AQ12" s="380" t="s">
        <v>313</v>
      </c>
      <c r="AR12" s="380" t="s">
        <v>314</v>
      </c>
      <c r="AS12" s="380" t="s">
        <v>315</v>
      </c>
      <c r="AT12" s="380" t="s">
        <v>316</v>
      </c>
      <c r="AU12" s="380" t="s">
        <v>317</v>
      </c>
      <c r="AV12" s="380" t="s">
        <v>270</v>
      </c>
      <c r="AW12" s="380" t="s">
        <v>272</v>
      </c>
    </row>
    <row r="13" spans="1:51" s="12" customFormat="1" ht="15" customHeight="1" thickBot="1" x14ac:dyDescent="0.3">
      <c r="A13" s="365" t="s">
        <v>318</v>
      </c>
      <c r="B13" s="366" t="s">
        <v>319</v>
      </c>
      <c r="C13" s="367" t="s">
        <v>320</v>
      </c>
      <c r="D13" s="368" t="s">
        <v>321</v>
      </c>
      <c r="E13" s="369" t="s">
        <v>322</v>
      </c>
      <c r="F13" s="369" t="s">
        <v>323</v>
      </c>
      <c r="G13" s="369" t="s">
        <v>324</v>
      </c>
      <c r="H13" s="369" t="s">
        <v>325</v>
      </c>
      <c r="I13" s="366" t="s">
        <v>326</v>
      </c>
      <c r="J13" s="369" t="s">
        <v>327</v>
      </c>
      <c r="K13" s="370"/>
      <c r="L13" s="369" t="s">
        <v>328</v>
      </c>
      <c r="M13" s="371" t="s">
        <v>329</v>
      </c>
      <c r="N13" s="366" t="s">
        <v>330</v>
      </c>
      <c r="O13" s="372" t="s">
        <v>331</v>
      </c>
      <c r="P13" s="372" t="s">
        <v>332</v>
      </c>
      <c r="Q13" s="372" t="s">
        <v>333</v>
      </c>
      <c r="R13" s="372" t="s">
        <v>334</v>
      </c>
      <c r="S13" s="369" t="s">
        <v>335</v>
      </c>
      <c r="T13" s="373" t="s">
        <v>336</v>
      </c>
      <c r="U13" s="373" t="s">
        <v>337</v>
      </c>
      <c r="V13" s="373" t="s">
        <v>338</v>
      </c>
      <c r="W13" s="369" t="s">
        <v>339</v>
      </c>
      <c r="X13" s="369" t="s">
        <v>340</v>
      </c>
      <c r="Y13" s="369" t="s">
        <v>173</v>
      </c>
      <c r="Z13" s="373" t="s">
        <v>542</v>
      </c>
      <c r="AA13" s="373" t="s">
        <v>174</v>
      </c>
      <c r="AB13" s="373" t="s">
        <v>175</v>
      </c>
      <c r="AC13" s="373" t="s">
        <v>175</v>
      </c>
      <c r="AD13" s="373" t="s">
        <v>176</v>
      </c>
      <c r="AE13" s="373" t="s">
        <v>177</v>
      </c>
      <c r="AF13" s="373" t="s">
        <v>178</v>
      </c>
      <c r="AG13" s="373" t="s">
        <v>179</v>
      </c>
      <c r="AH13" s="373" t="s">
        <v>180</v>
      </c>
      <c r="AI13" s="373" t="s">
        <v>0</v>
      </c>
      <c r="AJ13" s="374" t="s">
        <v>339</v>
      </c>
      <c r="AK13" s="374" t="s">
        <v>340</v>
      </c>
      <c r="AL13" s="374" t="s">
        <v>339</v>
      </c>
      <c r="AM13" s="374" t="s">
        <v>340</v>
      </c>
      <c r="AN13" s="375" t="s">
        <v>1</v>
      </c>
      <c r="AO13" s="373" t="s">
        <v>2</v>
      </c>
      <c r="AP13" s="373" t="s">
        <v>1</v>
      </c>
      <c r="AQ13" s="373" t="s">
        <v>2</v>
      </c>
      <c r="AR13" s="369" t="s">
        <v>175</v>
      </c>
      <c r="AS13" s="369" t="s">
        <v>430</v>
      </c>
      <c r="AT13" s="369" t="s">
        <v>175</v>
      </c>
      <c r="AU13" s="369" t="s">
        <v>3</v>
      </c>
      <c r="AV13" s="369" t="s">
        <v>271</v>
      </c>
      <c r="AW13" s="369" t="s">
        <v>273</v>
      </c>
      <c r="AX13" s="369" t="s">
        <v>800</v>
      </c>
      <c r="AY13" s="369" t="s">
        <v>637</v>
      </c>
    </row>
    <row r="14" spans="1:51" s="12" customFormat="1" ht="15" customHeight="1" x14ac:dyDescent="0.25">
      <c r="A14" s="28" t="s">
        <v>4</v>
      </c>
      <c r="B14" s="381" t="s">
        <v>5</v>
      </c>
      <c r="C14" s="157">
        <v>7.013888888888889E-2</v>
      </c>
      <c r="D14" s="29"/>
      <c r="E14" s="381">
        <v>10</v>
      </c>
      <c r="F14" s="381" t="s">
        <v>354</v>
      </c>
      <c r="G14" s="381">
        <v>1190</v>
      </c>
      <c r="H14" s="381">
        <v>1100</v>
      </c>
      <c r="I14" s="10" t="s">
        <v>355</v>
      </c>
      <c r="J14" s="381" t="s">
        <v>356</v>
      </c>
      <c r="K14" s="381">
        <v>4</v>
      </c>
      <c r="L14" s="381">
        <v>120</v>
      </c>
      <c r="M14" s="381">
        <v>5889.9508999999998</v>
      </c>
      <c r="N14" s="10" t="s">
        <v>540</v>
      </c>
      <c r="O14" s="381">
        <v>269</v>
      </c>
      <c r="P14" s="381">
        <v>276.39999999999998</v>
      </c>
      <c r="Q14" s="381">
        <f>AVERAGE(O14:O17)</f>
        <v>269</v>
      </c>
      <c r="R14" s="381">
        <f>AVERAGE(P14:P17)</f>
        <v>276.39999999999998</v>
      </c>
    </row>
    <row r="15" spans="1:51" s="12" customFormat="1" ht="15" customHeight="1" x14ac:dyDescent="0.25">
      <c r="A15" s="28" t="s">
        <v>4</v>
      </c>
      <c r="B15" s="381" t="s">
        <v>189</v>
      </c>
      <c r="C15" s="157">
        <v>8.1944444444444445E-2</v>
      </c>
      <c r="D15" s="29"/>
      <c r="E15" s="381">
        <v>10</v>
      </c>
      <c r="F15" s="381" t="s">
        <v>354</v>
      </c>
      <c r="G15" s="381">
        <v>1190</v>
      </c>
      <c r="H15" s="381">
        <v>1100</v>
      </c>
      <c r="I15" s="10" t="s">
        <v>355</v>
      </c>
      <c r="J15" s="381" t="s">
        <v>356</v>
      </c>
      <c r="K15" s="381">
        <v>1</v>
      </c>
      <c r="L15" s="381">
        <v>120</v>
      </c>
      <c r="M15" s="381">
        <v>5889.9508999999998</v>
      </c>
      <c r="N15" s="10" t="s">
        <v>540</v>
      </c>
      <c r="O15" s="381">
        <v>269</v>
      </c>
      <c r="P15" s="381">
        <v>276.10000000000002</v>
      </c>
    </row>
    <row r="16" spans="1:51" s="12" customFormat="1" ht="15" customHeight="1" x14ac:dyDescent="0.25">
      <c r="A16" s="28" t="s">
        <v>359</v>
      </c>
      <c r="B16" s="191" t="s">
        <v>362</v>
      </c>
      <c r="C16" s="157">
        <v>8.3333333333333329E-2</v>
      </c>
      <c r="D16" s="29"/>
      <c r="E16" s="381">
        <v>30</v>
      </c>
      <c r="F16" s="381" t="s">
        <v>354</v>
      </c>
      <c r="G16" s="381">
        <v>1190</v>
      </c>
      <c r="H16" s="381">
        <v>995</v>
      </c>
      <c r="I16" s="10" t="s">
        <v>360</v>
      </c>
      <c r="J16" s="381" t="s">
        <v>356</v>
      </c>
      <c r="K16" s="381">
        <v>4</v>
      </c>
      <c r="L16" s="381">
        <v>120</v>
      </c>
      <c r="M16" s="201">
        <v>5891.451</v>
      </c>
      <c r="N16" s="154"/>
      <c r="O16" s="381">
        <v>269</v>
      </c>
      <c r="P16" s="381">
        <v>276.5</v>
      </c>
    </row>
    <row r="17" spans="1:49" s="198" customFormat="1" ht="15" customHeight="1" x14ac:dyDescent="0.25">
      <c r="A17" s="194" t="s">
        <v>359</v>
      </c>
      <c r="B17" s="195" t="s">
        <v>27</v>
      </c>
      <c r="C17" s="492">
        <v>8.5416666666666655E-2</v>
      </c>
      <c r="D17" s="228"/>
      <c r="E17" s="195">
        <v>30</v>
      </c>
      <c r="F17" s="195" t="s">
        <v>354</v>
      </c>
      <c r="G17" s="195">
        <v>1070</v>
      </c>
      <c r="H17" s="195">
        <v>875</v>
      </c>
      <c r="I17" s="1" t="s">
        <v>363</v>
      </c>
      <c r="J17" s="195" t="s">
        <v>356</v>
      </c>
      <c r="K17" s="195">
        <v>4</v>
      </c>
      <c r="L17" s="195">
        <v>120</v>
      </c>
      <c r="M17" s="195">
        <v>5891.451</v>
      </c>
      <c r="N17" s="198" t="s">
        <v>476</v>
      </c>
      <c r="O17" s="195">
        <v>269</v>
      </c>
      <c r="P17" s="195">
        <v>276.60000000000002</v>
      </c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</row>
    <row r="18" spans="1:49" s="126" customFormat="1" ht="15" customHeight="1" x14ac:dyDescent="0.25">
      <c r="A18" s="188" t="s">
        <v>351</v>
      </c>
      <c r="B18" s="130" t="s">
        <v>16</v>
      </c>
      <c r="C18" s="493">
        <v>0.10277777777777779</v>
      </c>
      <c r="D18" s="128"/>
      <c r="E18" s="130">
        <v>300</v>
      </c>
      <c r="F18" s="130" t="s">
        <v>354</v>
      </c>
      <c r="G18" s="130">
        <v>1190</v>
      </c>
      <c r="H18" s="130">
        <v>1100</v>
      </c>
      <c r="I18" s="132" t="s">
        <v>190</v>
      </c>
      <c r="J18" s="130" t="s">
        <v>496</v>
      </c>
      <c r="K18" s="130">
        <v>4</v>
      </c>
      <c r="L18" s="130">
        <v>120</v>
      </c>
      <c r="M18" s="130">
        <v>5889.9508999999998</v>
      </c>
      <c r="N18" s="127"/>
      <c r="O18" s="130"/>
      <c r="P18" s="130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221"/>
      <c r="AW18" s="221"/>
    </row>
    <row r="19" spans="1:49" s="126" customFormat="1" ht="15" customHeight="1" x14ac:dyDescent="0.25">
      <c r="A19" s="188" t="s">
        <v>351</v>
      </c>
      <c r="B19" s="130" t="s">
        <v>18</v>
      </c>
      <c r="C19" s="493">
        <v>0.10694444444444444</v>
      </c>
      <c r="D19" s="128"/>
      <c r="E19" s="130">
        <v>300</v>
      </c>
      <c r="F19" s="130" t="s">
        <v>354</v>
      </c>
      <c r="G19" s="130">
        <v>1190</v>
      </c>
      <c r="H19" s="130">
        <v>1100</v>
      </c>
      <c r="I19" s="132" t="s">
        <v>190</v>
      </c>
      <c r="J19" s="130" t="s">
        <v>496</v>
      </c>
      <c r="K19" s="130">
        <v>4</v>
      </c>
      <c r="L19" s="130">
        <v>120</v>
      </c>
      <c r="M19" s="130">
        <v>5889.9508999999998</v>
      </c>
      <c r="O19" s="130"/>
      <c r="P19" s="130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221"/>
      <c r="AW19" s="221"/>
    </row>
    <row r="20" spans="1:49" s="126" customFormat="1" ht="15" customHeight="1" x14ac:dyDescent="0.25">
      <c r="A20" s="188" t="s">
        <v>351</v>
      </c>
      <c r="B20" s="130" t="s">
        <v>19</v>
      </c>
      <c r="C20" s="493">
        <v>0.11041666666666666</v>
      </c>
      <c r="D20" s="128"/>
      <c r="E20" s="130">
        <v>300</v>
      </c>
      <c r="F20" s="130" t="s">
        <v>354</v>
      </c>
      <c r="G20" s="130">
        <v>1190</v>
      </c>
      <c r="H20" s="130">
        <v>1100</v>
      </c>
      <c r="I20" s="132" t="s">
        <v>190</v>
      </c>
      <c r="J20" s="130" t="s">
        <v>496</v>
      </c>
      <c r="K20" s="130">
        <v>4</v>
      </c>
      <c r="L20" s="130">
        <v>120</v>
      </c>
      <c r="M20" s="130">
        <v>5889.9508999999998</v>
      </c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221"/>
      <c r="AW20" s="221"/>
    </row>
    <row r="21" spans="1:49" s="126" customFormat="1" ht="15" customHeight="1" x14ac:dyDescent="0.25">
      <c r="A21" s="188" t="s">
        <v>351</v>
      </c>
      <c r="B21" s="130" t="s">
        <v>396</v>
      </c>
      <c r="C21" s="493">
        <v>0.11458333333333333</v>
      </c>
      <c r="D21" s="128"/>
      <c r="E21" s="130">
        <v>300</v>
      </c>
      <c r="F21" s="130" t="s">
        <v>354</v>
      </c>
      <c r="G21" s="130">
        <v>1190</v>
      </c>
      <c r="H21" s="130">
        <v>1100</v>
      </c>
      <c r="I21" s="132" t="s">
        <v>190</v>
      </c>
      <c r="J21" s="130" t="s">
        <v>496</v>
      </c>
      <c r="K21" s="130">
        <v>4</v>
      </c>
      <c r="L21" s="130">
        <v>120</v>
      </c>
      <c r="M21" s="130">
        <v>5889.9508999999998</v>
      </c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221"/>
      <c r="AW21" s="221"/>
    </row>
    <row r="22" spans="1:49" s="126" customFormat="1" ht="15" customHeight="1" x14ac:dyDescent="0.25">
      <c r="A22" s="188" t="s">
        <v>351</v>
      </c>
      <c r="B22" s="130" t="s">
        <v>192</v>
      </c>
      <c r="C22" s="493">
        <v>0.11805555555555557</v>
      </c>
      <c r="D22" s="128"/>
      <c r="E22" s="130">
        <v>300</v>
      </c>
      <c r="F22" s="130" t="s">
        <v>354</v>
      </c>
      <c r="G22" s="130">
        <v>1190</v>
      </c>
      <c r="H22" s="130">
        <v>1100</v>
      </c>
      <c r="I22" s="132" t="s">
        <v>190</v>
      </c>
      <c r="J22" s="130" t="s">
        <v>496</v>
      </c>
      <c r="K22" s="130">
        <v>4</v>
      </c>
      <c r="L22" s="130">
        <v>120</v>
      </c>
      <c r="M22" s="130">
        <v>5889.9508999999998</v>
      </c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221"/>
      <c r="AW22" s="221"/>
    </row>
    <row r="23" spans="1:49" s="126" customFormat="1" ht="15" customHeight="1" x14ac:dyDescent="0.25">
      <c r="A23" s="188" t="s">
        <v>351</v>
      </c>
      <c r="B23" s="130" t="s">
        <v>193</v>
      </c>
      <c r="C23" s="493">
        <v>0.12222222222222223</v>
      </c>
      <c r="D23" s="128"/>
      <c r="E23" s="130">
        <v>300</v>
      </c>
      <c r="F23" s="130" t="s">
        <v>354</v>
      </c>
      <c r="G23" s="130">
        <v>1190</v>
      </c>
      <c r="H23" s="130">
        <v>1100</v>
      </c>
      <c r="I23" s="132" t="s">
        <v>190</v>
      </c>
      <c r="J23" s="130" t="s">
        <v>496</v>
      </c>
      <c r="K23" s="130">
        <v>4</v>
      </c>
      <c r="L23" s="130">
        <v>120</v>
      </c>
      <c r="M23" s="130">
        <v>5889.9508999999998</v>
      </c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50"/>
      <c r="AW23" s="50"/>
    </row>
    <row r="24" spans="1:49" s="12" customFormat="1" ht="15" customHeight="1" x14ac:dyDescent="0.25">
      <c r="A24" s="28" t="s">
        <v>359</v>
      </c>
      <c r="B24" s="381" t="s">
        <v>398</v>
      </c>
      <c r="C24" s="157">
        <v>0.13333333333333333</v>
      </c>
      <c r="D24" s="29"/>
      <c r="E24" s="381">
        <v>30</v>
      </c>
      <c r="F24" s="381" t="s">
        <v>25</v>
      </c>
      <c r="G24" s="381">
        <v>880</v>
      </c>
      <c r="H24" s="381">
        <v>865</v>
      </c>
      <c r="I24" s="10" t="s">
        <v>360</v>
      </c>
      <c r="J24" s="381" t="s">
        <v>356</v>
      </c>
      <c r="K24" s="381">
        <v>4</v>
      </c>
      <c r="L24" s="381">
        <v>120</v>
      </c>
      <c r="M24" s="38">
        <v>7647.38</v>
      </c>
      <c r="N24" s="39" t="s">
        <v>26</v>
      </c>
      <c r="O24" s="381">
        <v>266.5</v>
      </c>
      <c r="P24" s="381">
        <v>272.5</v>
      </c>
      <c r="AV24" s="50"/>
      <c r="AW24" s="50"/>
    </row>
    <row r="25" spans="1:49" s="12" customFormat="1" ht="15" customHeight="1" x14ac:dyDescent="0.25">
      <c r="A25" s="28" t="s">
        <v>181</v>
      </c>
      <c r="B25" s="381" t="s">
        <v>399</v>
      </c>
      <c r="C25" s="157">
        <v>0.14791666666666667</v>
      </c>
      <c r="D25" s="29"/>
      <c r="E25" s="381">
        <v>10</v>
      </c>
      <c r="F25" s="381" t="s">
        <v>24</v>
      </c>
      <c r="G25" s="381">
        <v>870</v>
      </c>
      <c r="H25" s="381">
        <v>780</v>
      </c>
      <c r="I25" s="10" t="s">
        <v>355</v>
      </c>
      <c r="J25" s="40" t="s">
        <v>356</v>
      </c>
      <c r="K25" s="381">
        <v>4</v>
      </c>
      <c r="L25" s="381">
        <v>120</v>
      </c>
      <c r="M25" s="381">
        <v>7698.9647000000004</v>
      </c>
      <c r="O25" s="381">
        <v>266.7</v>
      </c>
      <c r="P25" s="381">
        <v>272.39999999999998</v>
      </c>
      <c r="AV25" s="50"/>
      <c r="AW25" s="50"/>
    </row>
    <row r="26" spans="1:49" s="12" customFormat="1" ht="15" customHeight="1" x14ac:dyDescent="0.25">
      <c r="A26" s="28" t="s">
        <v>253</v>
      </c>
      <c r="B26" s="381" t="s">
        <v>167</v>
      </c>
      <c r="C26" s="157">
        <v>0.16111111111111112</v>
      </c>
      <c r="D26" s="29"/>
      <c r="E26" s="381">
        <v>30</v>
      </c>
      <c r="F26" s="381" t="s">
        <v>24</v>
      </c>
      <c r="G26" s="381">
        <v>870</v>
      </c>
      <c r="H26" s="381">
        <v>780</v>
      </c>
      <c r="I26" s="30" t="s">
        <v>254</v>
      </c>
      <c r="J26" s="381" t="s">
        <v>496</v>
      </c>
      <c r="K26" s="381">
        <v>4</v>
      </c>
      <c r="L26" s="381">
        <v>120</v>
      </c>
      <c r="M26" s="381">
        <v>7698.9647000000004</v>
      </c>
      <c r="S26" s="12" t="s">
        <v>253</v>
      </c>
      <c r="V26" s="12" t="s">
        <v>127</v>
      </c>
      <c r="Z26" s="486">
        <v>185.05053000000001</v>
      </c>
      <c r="AA26" s="486">
        <v>-1.1778500000000001</v>
      </c>
      <c r="AB26" s="487">
        <v>173.49600000000001</v>
      </c>
      <c r="AC26" s="487">
        <v>56.6</v>
      </c>
      <c r="AD26" s="488">
        <v>12.112457988599999</v>
      </c>
      <c r="AE26" s="487">
        <v>1.1970000000000001</v>
      </c>
      <c r="AF26" s="487">
        <v>0.189</v>
      </c>
      <c r="AG26" s="487">
        <v>4.53</v>
      </c>
      <c r="AH26" s="487">
        <v>81.305000000000007</v>
      </c>
      <c r="AI26" s="489">
        <v>1795.4849999999999</v>
      </c>
      <c r="AJ26" s="487">
        <v>3.3942800000000002</v>
      </c>
      <c r="AK26" s="487">
        <v>-1.4017299999999999</v>
      </c>
      <c r="AL26" s="487">
        <v>54.648969999999998</v>
      </c>
      <c r="AM26" s="487">
        <v>-1.45953</v>
      </c>
      <c r="AN26" s="490">
        <v>151547531.90000001</v>
      </c>
      <c r="AO26" s="491">
        <v>1.0578278000000001</v>
      </c>
      <c r="AP26" s="490">
        <v>399185.18816999998</v>
      </c>
      <c r="AQ26" s="491">
        <v>-1.8227E-3</v>
      </c>
      <c r="AR26" s="487">
        <v>128.6481</v>
      </c>
      <c r="AS26" s="490" t="s">
        <v>608</v>
      </c>
      <c r="AT26" s="487">
        <v>51.233899999999998</v>
      </c>
      <c r="AU26" s="488">
        <v>0.29407085701205965</v>
      </c>
      <c r="AV26" s="50"/>
      <c r="AW26" s="50"/>
    </row>
    <row r="27" spans="1:49" s="12" customFormat="1" ht="15" customHeight="1" x14ac:dyDescent="0.25">
      <c r="A27" s="28" t="s">
        <v>490</v>
      </c>
      <c r="B27" s="381" t="s">
        <v>170</v>
      </c>
      <c r="C27" s="157">
        <v>0.16319444444444445</v>
      </c>
      <c r="D27" s="29"/>
      <c r="E27" s="381">
        <v>300</v>
      </c>
      <c r="F27" s="381" t="s">
        <v>24</v>
      </c>
      <c r="G27" s="381">
        <v>870</v>
      </c>
      <c r="H27" s="381">
        <v>780</v>
      </c>
      <c r="I27" s="10" t="s">
        <v>195</v>
      </c>
      <c r="J27" s="381" t="s">
        <v>496</v>
      </c>
      <c r="K27" s="381">
        <v>4</v>
      </c>
      <c r="L27" s="381">
        <v>120</v>
      </c>
      <c r="M27" s="381">
        <v>7698.9647000000004</v>
      </c>
      <c r="S27" s="12" t="s">
        <v>220</v>
      </c>
      <c r="T27" s="12">
        <v>0</v>
      </c>
      <c r="U27" s="12">
        <v>0</v>
      </c>
      <c r="V27" s="12" t="s">
        <v>926</v>
      </c>
      <c r="W27" s="489">
        <v>93.416361973096727</v>
      </c>
      <c r="X27" s="489">
        <v>-12.827209321133093</v>
      </c>
      <c r="Y27" s="489">
        <v>115.98458969439707</v>
      </c>
      <c r="Z27" s="486">
        <v>185.07767000000001</v>
      </c>
      <c r="AA27" s="486">
        <v>-1.1937199999999999</v>
      </c>
      <c r="AB27" s="487">
        <v>176.1763</v>
      </c>
      <c r="AC27" s="487">
        <v>56.697000000000003</v>
      </c>
      <c r="AD27" s="488">
        <v>12.2127317714</v>
      </c>
      <c r="AE27" s="487">
        <v>1.196</v>
      </c>
      <c r="AF27" s="487">
        <v>0.189</v>
      </c>
      <c r="AG27" s="487">
        <v>4.53</v>
      </c>
      <c r="AH27" s="487">
        <v>81.322999999999993</v>
      </c>
      <c r="AI27" s="489">
        <v>1795.481</v>
      </c>
      <c r="AJ27" s="487">
        <v>3.3706800000000001</v>
      </c>
      <c r="AK27" s="487">
        <v>-1.3987099999999999</v>
      </c>
      <c r="AL27" s="487">
        <v>54.598149999999997</v>
      </c>
      <c r="AM27" s="487">
        <v>-1.4596</v>
      </c>
      <c r="AN27" s="490">
        <v>151547912.59999999</v>
      </c>
      <c r="AO27" s="491">
        <v>1.0573429999999999</v>
      </c>
      <c r="AP27" s="490">
        <v>399186.29635999998</v>
      </c>
      <c r="AQ27" s="491">
        <v>7.9810000000000002E-3</v>
      </c>
      <c r="AR27" s="487">
        <v>128.67529999999999</v>
      </c>
      <c r="AS27" s="490" t="s">
        <v>608</v>
      </c>
      <c r="AT27" s="487">
        <v>51.206800000000001</v>
      </c>
      <c r="AU27" s="488">
        <v>0.29401226015672377</v>
      </c>
      <c r="AV27" s="50"/>
      <c r="AW27" s="50"/>
    </row>
    <row r="28" spans="1:49" s="12" customFormat="1" ht="15" customHeight="1" x14ac:dyDescent="0.25">
      <c r="A28" s="28" t="s">
        <v>490</v>
      </c>
      <c r="B28" s="381" t="s">
        <v>60</v>
      </c>
      <c r="C28" s="157">
        <v>0.1673611111111111</v>
      </c>
      <c r="D28" s="29"/>
      <c r="E28" s="381">
        <v>300</v>
      </c>
      <c r="F28" s="381" t="s">
        <v>24</v>
      </c>
      <c r="G28" s="381">
        <v>870</v>
      </c>
      <c r="H28" s="381">
        <v>780</v>
      </c>
      <c r="I28" s="30" t="s">
        <v>744</v>
      </c>
      <c r="J28" s="381" t="s">
        <v>496</v>
      </c>
      <c r="K28" s="381">
        <v>4</v>
      </c>
      <c r="L28" s="381">
        <v>120</v>
      </c>
      <c r="M28" s="381">
        <v>7698.9647000000004</v>
      </c>
      <c r="S28" s="12" t="s">
        <v>220</v>
      </c>
      <c r="T28" s="12">
        <v>0</v>
      </c>
      <c r="U28" s="12">
        <v>0</v>
      </c>
      <c r="V28" s="12" t="s">
        <v>129</v>
      </c>
      <c r="W28" s="489">
        <v>93.391884419111221</v>
      </c>
      <c r="X28" s="489">
        <v>-13.192782663306362</v>
      </c>
      <c r="Y28" s="489">
        <v>174.04388017153951</v>
      </c>
      <c r="Z28" s="486">
        <v>185.10480000000001</v>
      </c>
      <c r="AA28" s="486">
        <v>-1.2095800000000001</v>
      </c>
      <c r="AB28" s="487">
        <v>178.8664</v>
      </c>
      <c r="AC28" s="487">
        <v>56.735399999999998</v>
      </c>
      <c r="AD28" s="488">
        <v>12.3130055542</v>
      </c>
      <c r="AE28" s="487">
        <v>1.1950000000000001</v>
      </c>
      <c r="AF28" s="487">
        <v>0.189</v>
      </c>
      <c r="AG28" s="487">
        <v>4.53</v>
      </c>
      <c r="AH28" s="487">
        <v>81.341999999999999</v>
      </c>
      <c r="AI28" s="489">
        <v>1795.46</v>
      </c>
      <c r="AJ28" s="487">
        <v>3.3470599999999999</v>
      </c>
      <c r="AK28" s="487">
        <v>-1.39571</v>
      </c>
      <c r="AL28" s="487">
        <v>54.547330000000002</v>
      </c>
      <c r="AM28" s="487">
        <v>-1.45967</v>
      </c>
      <c r="AN28" s="490">
        <v>151548293.19999999</v>
      </c>
      <c r="AO28" s="491">
        <v>1.0568578</v>
      </c>
      <c r="AP28" s="490">
        <v>399190.93601</v>
      </c>
      <c r="AQ28" s="491">
        <v>1.7793900000000001E-2</v>
      </c>
      <c r="AR28" s="487">
        <v>128.70249999999999</v>
      </c>
      <c r="AS28" s="490" t="s">
        <v>608</v>
      </c>
      <c r="AT28" s="487">
        <v>51.179600000000001</v>
      </c>
      <c r="AU28" s="488">
        <v>0.29395361495414762</v>
      </c>
    </row>
    <row r="29" spans="1:49" s="12" customFormat="1" ht="15" customHeight="1" x14ac:dyDescent="0.25">
      <c r="A29" s="28" t="s">
        <v>490</v>
      </c>
      <c r="B29" s="381" t="s">
        <v>523</v>
      </c>
      <c r="C29" s="157">
        <v>0.17222222222222225</v>
      </c>
      <c r="D29" s="29"/>
      <c r="E29" s="381">
        <v>300</v>
      </c>
      <c r="F29" s="381" t="s">
        <v>24</v>
      </c>
      <c r="G29" s="381">
        <v>870</v>
      </c>
      <c r="H29" s="381">
        <v>780</v>
      </c>
      <c r="I29" s="30" t="s">
        <v>703</v>
      </c>
      <c r="J29" s="381" t="s">
        <v>496</v>
      </c>
      <c r="K29" s="381">
        <v>4</v>
      </c>
      <c r="L29" s="381">
        <v>120</v>
      </c>
      <c r="M29" s="381">
        <v>7698.9647000000004</v>
      </c>
      <c r="S29" s="12" t="s">
        <v>220</v>
      </c>
      <c r="T29" s="12">
        <v>0</v>
      </c>
      <c r="U29" s="12">
        <v>0</v>
      </c>
      <c r="V29" s="12" t="s">
        <v>927</v>
      </c>
      <c r="W29" s="489">
        <v>93.359446580306454</v>
      </c>
      <c r="X29" s="489">
        <v>-14.429431320623923</v>
      </c>
      <c r="Y29" s="489">
        <v>399.03568150072556</v>
      </c>
      <c r="Z29" s="486">
        <v>185.13643999999999</v>
      </c>
      <c r="AA29" s="486">
        <v>-1.22807</v>
      </c>
      <c r="AB29" s="487">
        <v>182.00579999999999</v>
      </c>
      <c r="AC29" s="487">
        <v>56.705800000000004</v>
      </c>
      <c r="AD29" s="488">
        <v>12.4299916341</v>
      </c>
      <c r="AE29" s="487">
        <v>1.1950000000000001</v>
      </c>
      <c r="AF29" s="487">
        <v>0.189</v>
      </c>
      <c r="AG29" s="487">
        <v>4.53</v>
      </c>
      <c r="AH29" s="487">
        <v>81.363</v>
      </c>
      <c r="AI29" s="489">
        <v>1795.415</v>
      </c>
      <c r="AJ29" s="487">
        <v>3.3194900000000001</v>
      </c>
      <c r="AK29" s="487">
        <v>-1.3922099999999999</v>
      </c>
      <c r="AL29" s="487">
        <v>54.488050000000001</v>
      </c>
      <c r="AM29" s="487">
        <v>-1.4597500000000001</v>
      </c>
      <c r="AN29" s="490">
        <v>151548736.90000001</v>
      </c>
      <c r="AO29" s="491">
        <v>1.0562913</v>
      </c>
      <c r="AP29" s="490">
        <v>399200.81503</v>
      </c>
      <c r="AQ29" s="491">
        <v>2.9245199999999999E-2</v>
      </c>
      <c r="AR29" s="487">
        <v>128.73419999999999</v>
      </c>
      <c r="AS29" s="490" t="s">
        <v>608</v>
      </c>
      <c r="AT29" s="487">
        <v>51.148000000000003</v>
      </c>
      <c r="AU29" s="488">
        <v>0.29388514317496495</v>
      </c>
    </row>
    <row r="30" spans="1:49" s="12" customFormat="1" ht="15" customHeight="1" x14ac:dyDescent="0.25">
      <c r="A30" s="28" t="s">
        <v>492</v>
      </c>
      <c r="B30" s="381" t="s">
        <v>526</v>
      </c>
      <c r="C30" s="157">
        <v>0.17708333333333334</v>
      </c>
      <c r="D30" s="29"/>
      <c r="E30" s="381">
        <v>300</v>
      </c>
      <c r="F30" s="381" t="s">
        <v>24</v>
      </c>
      <c r="G30" s="381">
        <v>870</v>
      </c>
      <c r="H30" s="381">
        <v>780</v>
      </c>
      <c r="I30" s="10" t="s">
        <v>195</v>
      </c>
      <c r="J30" s="381" t="s">
        <v>496</v>
      </c>
      <c r="K30" s="381">
        <v>4</v>
      </c>
      <c r="L30" s="381">
        <v>120</v>
      </c>
      <c r="M30" s="381">
        <v>7698.9647000000004</v>
      </c>
      <c r="S30" s="12" t="s">
        <v>241</v>
      </c>
      <c r="T30" s="12">
        <v>0</v>
      </c>
      <c r="U30" s="12">
        <v>0</v>
      </c>
      <c r="V30" s="12" t="s">
        <v>926</v>
      </c>
      <c r="W30" s="489">
        <v>92.55319561689825</v>
      </c>
      <c r="X30" s="489">
        <v>18.279813735885792</v>
      </c>
      <c r="Y30" s="489">
        <v>115.98957790986924</v>
      </c>
      <c r="Z30" s="486">
        <v>185.16809000000001</v>
      </c>
      <c r="AA30" s="486">
        <v>-1.24654</v>
      </c>
      <c r="AB30" s="487">
        <v>185.1336</v>
      </c>
      <c r="AC30" s="487">
        <v>56.596299999999999</v>
      </c>
      <c r="AD30" s="488">
        <v>12.546977714000001</v>
      </c>
      <c r="AE30" s="487">
        <v>1.1970000000000001</v>
      </c>
      <c r="AF30" s="487">
        <v>0.189</v>
      </c>
      <c r="AG30" s="487">
        <v>4.53</v>
      </c>
      <c r="AH30" s="487">
        <v>81.385000000000005</v>
      </c>
      <c r="AI30" s="489">
        <v>1795.3489999999999</v>
      </c>
      <c r="AJ30" s="487">
        <v>3.2919200000000002</v>
      </c>
      <c r="AK30" s="487">
        <v>-1.38873</v>
      </c>
      <c r="AL30" s="487">
        <v>54.428759999999997</v>
      </c>
      <c r="AM30" s="487">
        <v>-1.4598199999999999</v>
      </c>
      <c r="AN30" s="490">
        <v>151549180.5</v>
      </c>
      <c r="AO30" s="491">
        <v>1.0557240999999999</v>
      </c>
      <c r="AP30" s="490">
        <v>399215.50283000001</v>
      </c>
      <c r="AQ30" s="491">
        <v>4.0689400000000001E-2</v>
      </c>
      <c r="AR30" s="487">
        <v>128.76589999999999</v>
      </c>
      <c r="AS30" s="490" t="s">
        <v>608</v>
      </c>
      <c r="AT30" s="487">
        <v>51.116300000000003</v>
      </c>
      <c r="AU30" s="488">
        <v>0.29381658678811168</v>
      </c>
    </row>
    <row r="31" spans="1:49" s="12" customFormat="1" ht="15" customHeight="1" x14ac:dyDescent="0.25">
      <c r="A31" s="28" t="s">
        <v>492</v>
      </c>
      <c r="B31" s="381" t="s">
        <v>529</v>
      </c>
      <c r="C31" s="157">
        <v>0.18194444444444444</v>
      </c>
      <c r="D31" s="29"/>
      <c r="E31" s="381">
        <v>300</v>
      </c>
      <c r="F31" s="381" t="s">
        <v>24</v>
      </c>
      <c r="G31" s="381">
        <v>870</v>
      </c>
      <c r="H31" s="381">
        <v>780</v>
      </c>
      <c r="I31" s="30" t="s">
        <v>744</v>
      </c>
      <c r="J31" s="381" t="s">
        <v>496</v>
      </c>
      <c r="K31" s="381">
        <v>4</v>
      </c>
      <c r="L31" s="381">
        <v>120</v>
      </c>
      <c r="M31" s="381">
        <v>7698.9647000000004</v>
      </c>
      <c r="S31" s="12" t="s">
        <v>241</v>
      </c>
      <c r="T31" s="12">
        <v>0</v>
      </c>
      <c r="U31" s="12">
        <v>0</v>
      </c>
      <c r="V31" s="12" t="s">
        <v>129</v>
      </c>
      <c r="W31" s="489">
        <v>92.562074235374709</v>
      </c>
      <c r="X31" s="489">
        <v>16.678085233877532</v>
      </c>
      <c r="Y31" s="489">
        <v>174.06161087394344</v>
      </c>
      <c r="Z31" s="486">
        <v>185.19978</v>
      </c>
      <c r="AA31" s="486">
        <v>-1.2649900000000001</v>
      </c>
      <c r="AB31" s="487">
        <v>188.23650000000001</v>
      </c>
      <c r="AC31" s="487">
        <v>56.407699999999998</v>
      </c>
      <c r="AD31" s="488">
        <v>12.663963793900001</v>
      </c>
      <c r="AE31" s="487">
        <v>1.1990000000000001</v>
      </c>
      <c r="AF31" s="487">
        <v>0.19</v>
      </c>
      <c r="AG31" s="487">
        <v>4.53</v>
      </c>
      <c r="AH31" s="487">
        <v>81.406000000000006</v>
      </c>
      <c r="AI31" s="489">
        <v>1795.261</v>
      </c>
      <c r="AJ31" s="487">
        <v>3.26437</v>
      </c>
      <c r="AK31" s="487">
        <v>-1.3852800000000001</v>
      </c>
      <c r="AL31" s="487">
        <v>54.36947</v>
      </c>
      <c r="AM31" s="487">
        <v>-1.4599</v>
      </c>
      <c r="AN31" s="490">
        <v>151549623.69999999</v>
      </c>
      <c r="AO31" s="491">
        <v>1.0551562999999999</v>
      </c>
      <c r="AP31" s="490">
        <v>399234.99427999998</v>
      </c>
      <c r="AQ31" s="491">
        <v>5.2116200000000001E-2</v>
      </c>
      <c r="AR31" s="487">
        <v>128.79769999999999</v>
      </c>
      <c r="AS31" s="490" t="s">
        <v>608</v>
      </c>
      <c r="AT31" s="487">
        <v>51.084600000000002</v>
      </c>
      <c r="AU31" s="488">
        <v>0.29374795788039781</v>
      </c>
    </row>
    <row r="32" spans="1:49" s="12" customFormat="1" ht="15" customHeight="1" x14ac:dyDescent="0.25">
      <c r="A32" s="28" t="s">
        <v>492</v>
      </c>
      <c r="B32" s="381" t="s">
        <v>532</v>
      </c>
      <c r="C32" s="157">
        <v>0.18611111111111112</v>
      </c>
      <c r="D32" s="29"/>
      <c r="E32" s="381">
        <v>300</v>
      </c>
      <c r="F32" s="381" t="s">
        <v>24</v>
      </c>
      <c r="G32" s="381">
        <v>870</v>
      </c>
      <c r="H32" s="381">
        <v>780</v>
      </c>
      <c r="I32" s="30" t="s">
        <v>703</v>
      </c>
      <c r="J32" s="381" t="s">
        <v>496</v>
      </c>
      <c r="K32" s="381">
        <v>4</v>
      </c>
      <c r="L32" s="381">
        <v>120</v>
      </c>
      <c r="M32" s="381">
        <v>7698.9647000000004</v>
      </c>
      <c r="S32" s="12" t="s">
        <v>241</v>
      </c>
      <c r="T32" s="12">
        <v>0</v>
      </c>
      <c r="U32" s="12">
        <v>0</v>
      </c>
      <c r="V32" s="12" t="s">
        <v>927</v>
      </c>
      <c r="W32" s="489">
        <v>92.64486331585482</v>
      </c>
      <c r="X32" s="489">
        <v>11.537762975374541</v>
      </c>
      <c r="Y32" s="489">
        <v>399.0898687447459</v>
      </c>
      <c r="Z32" s="486">
        <v>185.22698</v>
      </c>
      <c r="AA32" s="486">
        <v>-1.2807900000000001</v>
      </c>
      <c r="AB32" s="487">
        <v>190.86689999999999</v>
      </c>
      <c r="AC32" s="487">
        <v>56.184100000000001</v>
      </c>
      <c r="AD32" s="488">
        <v>12.764237576599999</v>
      </c>
      <c r="AE32" s="487">
        <v>1.2030000000000001</v>
      </c>
      <c r="AF32" s="487">
        <v>0.19</v>
      </c>
      <c r="AG32" s="487">
        <v>4.53</v>
      </c>
      <c r="AH32" s="487">
        <v>81.424999999999997</v>
      </c>
      <c r="AI32" s="489">
        <v>1795.1690000000001</v>
      </c>
      <c r="AJ32" s="487">
        <v>3.2407900000000001</v>
      </c>
      <c r="AK32" s="487">
        <v>-1.38235</v>
      </c>
      <c r="AL32" s="487">
        <v>54.318660000000001</v>
      </c>
      <c r="AM32" s="487">
        <v>-1.45997</v>
      </c>
      <c r="AN32" s="490">
        <v>151550003.5</v>
      </c>
      <c r="AO32" s="491">
        <v>1.0546692</v>
      </c>
      <c r="AP32" s="490">
        <v>399255.51740000001</v>
      </c>
      <c r="AQ32" s="491">
        <v>6.1888600000000002E-2</v>
      </c>
      <c r="AR32" s="487">
        <v>128.82490000000001</v>
      </c>
      <c r="AS32" s="490" t="s">
        <v>608</v>
      </c>
      <c r="AT32" s="487">
        <v>51.057400000000001</v>
      </c>
      <c r="AU32" s="488">
        <v>0.29368908302842983</v>
      </c>
    </row>
    <row r="33" spans="1:49" s="12" customFormat="1" ht="15" customHeight="1" x14ac:dyDescent="0.25">
      <c r="A33" s="28" t="s">
        <v>503</v>
      </c>
      <c r="B33" s="381" t="s">
        <v>534</v>
      </c>
      <c r="C33" s="157">
        <v>0.19722222222222222</v>
      </c>
      <c r="D33" s="29"/>
      <c r="E33" s="381">
        <v>300</v>
      </c>
      <c r="F33" s="381" t="s">
        <v>24</v>
      </c>
      <c r="G33" s="381">
        <v>870</v>
      </c>
      <c r="H33" s="381">
        <v>780</v>
      </c>
      <c r="I33" s="10" t="s">
        <v>195</v>
      </c>
      <c r="J33" s="381" t="s">
        <v>496</v>
      </c>
      <c r="K33" s="381">
        <v>4</v>
      </c>
      <c r="L33" s="381">
        <v>120</v>
      </c>
      <c r="M33" s="381">
        <v>7698.9647000000004</v>
      </c>
      <c r="S33" s="12" t="s">
        <v>797</v>
      </c>
      <c r="T33" s="12">
        <v>0</v>
      </c>
      <c r="U33" s="12">
        <v>0</v>
      </c>
      <c r="V33" s="12" t="s">
        <v>926</v>
      </c>
      <c r="W33" s="489">
        <v>93.606267505021407</v>
      </c>
      <c r="X33" s="489">
        <v>-27.944908610179205</v>
      </c>
      <c r="Y33" s="489">
        <v>116.02630931823751</v>
      </c>
      <c r="Z33" s="486">
        <v>185.29982000000001</v>
      </c>
      <c r="AA33" s="486">
        <v>-1.3228500000000001</v>
      </c>
      <c r="AB33" s="487">
        <v>197.69450000000001</v>
      </c>
      <c r="AC33" s="487">
        <v>55.317799999999998</v>
      </c>
      <c r="AD33" s="488">
        <v>13.031634330699999</v>
      </c>
      <c r="AE33" s="487">
        <v>1.2150000000000001</v>
      </c>
      <c r="AF33" s="487">
        <v>0.192</v>
      </c>
      <c r="AG33" s="487">
        <v>4.53</v>
      </c>
      <c r="AH33" s="487">
        <v>81.474000000000004</v>
      </c>
      <c r="AI33" s="489">
        <v>1794.846</v>
      </c>
      <c r="AJ33" s="487">
        <v>3.17815</v>
      </c>
      <c r="AK33" s="487">
        <v>-1.37473</v>
      </c>
      <c r="AL33" s="487">
        <v>54.183149999999998</v>
      </c>
      <c r="AM33" s="487">
        <v>-1.4601500000000001</v>
      </c>
      <c r="AN33" s="490">
        <v>151551015.40000001</v>
      </c>
      <c r="AO33" s="491">
        <v>1.0533682</v>
      </c>
      <c r="AP33" s="490">
        <v>399327.39250999998</v>
      </c>
      <c r="AQ33" s="491">
        <v>8.7797200000000006E-2</v>
      </c>
      <c r="AR33" s="487">
        <v>128.89769999999999</v>
      </c>
      <c r="AS33" s="490" t="s">
        <v>608</v>
      </c>
      <c r="AT33" s="487">
        <v>50.984699999999997</v>
      </c>
      <c r="AU33" s="488">
        <v>0.29353183362910662</v>
      </c>
    </row>
    <row r="34" spans="1:49" s="12" customFormat="1" ht="15" customHeight="1" x14ac:dyDescent="0.25">
      <c r="A34" s="28" t="s">
        <v>503</v>
      </c>
      <c r="B34" s="381" t="s">
        <v>537</v>
      </c>
      <c r="C34" s="157">
        <v>0.20208333333333331</v>
      </c>
      <c r="D34" s="29"/>
      <c r="E34" s="381">
        <v>300</v>
      </c>
      <c r="F34" s="381" t="s">
        <v>24</v>
      </c>
      <c r="G34" s="381">
        <v>870</v>
      </c>
      <c r="H34" s="381">
        <v>780</v>
      </c>
      <c r="I34" s="30" t="s">
        <v>744</v>
      </c>
      <c r="J34" s="381" t="s">
        <v>496</v>
      </c>
      <c r="K34" s="381">
        <v>4</v>
      </c>
      <c r="L34" s="381">
        <v>120</v>
      </c>
      <c r="M34" s="381">
        <v>7698.9647000000004</v>
      </c>
      <c r="S34" s="12" t="s">
        <v>797</v>
      </c>
      <c r="T34" s="12">
        <v>0</v>
      </c>
      <c r="U34" s="12">
        <v>0</v>
      </c>
      <c r="V34" s="12" t="s">
        <v>129</v>
      </c>
      <c r="W34" s="489">
        <v>93.566507244342262</v>
      </c>
      <c r="X34" s="489">
        <v>-27.846117497551667</v>
      </c>
      <c r="Y34" s="489">
        <v>174.13091438278161</v>
      </c>
      <c r="Z34" s="486">
        <v>185.33187000000001</v>
      </c>
      <c r="AA34" s="486">
        <v>-1.3412200000000001</v>
      </c>
      <c r="AB34" s="487">
        <v>200.57480000000001</v>
      </c>
      <c r="AC34" s="487">
        <v>54.820999999999998</v>
      </c>
      <c r="AD34" s="488">
        <v>13.1486204106</v>
      </c>
      <c r="AE34" s="487">
        <v>1.222</v>
      </c>
      <c r="AF34" s="487">
        <v>0.193</v>
      </c>
      <c r="AG34" s="487">
        <v>4.53</v>
      </c>
      <c r="AH34" s="487">
        <v>81.495999999999995</v>
      </c>
      <c r="AI34" s="489">
        <v>1794.67</v>
      </c>
      <c r="AJ34" s="487">
        <v>3.1509</v>
      </c>
      <c r="AK34" s="487">
        <v>-1.37151</v>
      </c>
      <c r="AL34" s="487">
        <v>54.123860000000001</v>
      </c>
      <c r="AM34" s="487">
        <v>-1.4602200000000001</v>
      </c>
      <c r="AN34" s="490">
        <v>151551457.69999999</v>
      </c>
      <c r="AO34" s="491">
        <v>1.0527979999999999</v>
      </c>
      <c r="AP34" s="490">
        <v>399366.63351000001</v>
      </c>
      <c r="AQ34" s="491">
        <v>9.9039500000000003E-2</v>
      </c>
      <c r="AR34" s="487">
        <v>128.9298</v>
      </c>
      <c r="AS34" s="490" t="s">
        <v>608</v>
      </c>
      <c r="AT34" s="487">
        <v>50.9527</v>
      </c>
      <c r="AU34" s="488">
        <v>0.29346291463795049</v>
      </c>
    </row>
    <row r="35" spans="1:49" s="12" customFormat="1" ht="15" customHeight="1" x14ac:dyDescent="0.25">
      <c r="A35" s="28" t="s">
        <v>503</v>
      </c>
      <c r="B35" s="381" t="s">
        <v>35</v>
      </c>
      <c r="C35" s="157">
        <v>0.20833333333333334</v>
      </c>
      <c r="D35" s="29"/>
      <c r="E35" s="381">
        <v>300</v>
      </c>
      <c r="F35" s="381" t="s">
        <v>24</v>
      </c>
      <c r="G35" s="381">
        <v>870</v>
      </c>
      <c r="H35" s="381">
        <v>780</v>
      </c>
      <c r="I35" s="30" t="s">
        <v>703</v>
      </c>
      <c r="J35" s="381" t="s">
        <v>496</v>
      </c>
      <c r="K35" s="381">
        <v>4</v>
      </c>
      <c r="L35" s="381">
        <v>120</v>
      </c>
      <c r="M35" s="381">
        <v>7698.9647000000004</v>
      </c>
      <c r="S35" s="12" t="s">
        <v>797</v>
      </c>
      <c r="T35" s="12">
        <v>0</v>
      </c>
      <c r="U35" s="12">
        <v>0</v>
      </c>
      <c r="V35" s="12" t="s">
        <v>927</v>
      </c>
      <c r="W35" s="489">
        <v>93.48356653997908</v>
      </c>
      <c r="X35" s="489">
        <v>-27.523378407275871</v>
      </c>
      <c r="Y35" s="489">
        <v>399.26267598465597</v>
      </c>
      <c r="Z35" s="486">
        <v>185.37329</v>
      </c>
      <c r="AA35" s="486">
        <v>-1.3648100000000001</v>
      </c>
      <c r="AB35" s="487">
        <v>204.1662</v>
      </c>
      <c r="AC35" s="487">
        <v>54.083300000000001</v>
      </c>
      <c r="AD35" s="488">
        <v>13.299031084799999</v>
      </c>
      <c r="AE35" s="487">
        <v>1.234</v>
      </c>
      <c r="AF35" s="487">
        <v>0.19500000000000001</v>
      </c>
      <c r="AG35" s="487">
        <v>4.53</v>
      </c>
      <c r="AH35" s="487">
        <v>81.524000000000001</v>
      </c>
      <c r="AI35" s="489">
        <v>1794.412</v>
      </c>
      <c r="AJ35" s="487">
        <v>3.1160399999999999</v>
      </c>
      <c r="AK35" s="487">
        <v>-1.36747</v>
      </c>
      <c r="AL35" s="487">
        <v>54.047640000000001</v>
      </c>
      <c r="AM35" s="487">
        <v>-1.4603200000000001</v>
      </c>
      <c r="AN35" s="490">
        <v>151552026</v>
      </c>
      <c r="AO35" s="491">
        <v>1.0520640999999999</v>
      </c>
      <c r="AP35" s="490">
        <v>399423.99898999999</v>
      </c>
      <c r="AQ35" s="491">
        <v>0.11338769999999999</v>
      </c>
      <c r="AR35" s="487">
        <v>128.97110000000001</v>
      </c>
      <c r="AS35" s="490" t="s">
        <v>608</v>
      </c>
      <c r="AT35" s="487">
        <v>50.9114</v>
      </c>
      <c r="AU35" s="488">
        <v>0.29337420953867049</v>
      </c>
    </row>
    <row r="36" spans="1:49" s="12" customFormat="1" ht="15" customHeight="1" x14ac:dyDescent="0.25">
      <c r="A36" s="28" t="s">
        <v>196</v>
      </c>
      <c r="B36" s="381" t="s">
        <v>36</v>
      </c>
      <c r="C36" s="157">
        <v>0.21944444444444444</v>
      </c>
      <c r="D36" s="29"/>
      <c r="E36" s="381">
        <v>300</v>
      </c>
      <c r="F36" s="381" t="s">
        <v>24</v>
      </c>
      <c r="G36" s="381">
        <v>870</v>
      </c>
      <c r="H36" s="381">
        <v>780</v>
      </c>
      <c r="I36" s="10" t="s">
        <v>195</v>
      </c>
      <c r="J36" s="381" t="s">
        <v>496</v>
      </c>
      <c r="K36" s="381">
        <v>4</v>
      </c>
      <c r="L36" s="381">
        <v>120</v>
      </c>
      <c r="M36" s="381">
        <v>7698.9647000000004</v>
      </c>
      <c r="S36" s="12" t="s">
        <v>790</v>
      </c>
      <c r="T36" s="12">
        <v>0</v>
      </c>
      <c r="U36" s="12">
        <v>0</v>
      </c>
      <c r="V36" s="12" t="s">
        <v>926</v>
      </c>
      <c r="W36" s="489">
        <v>91.988038263958259</v>
      </c>
      <c r="X36" s="489">
        <v>29.210236682870924</v>
      </c>
      <c r="Y36" s="489">
        <v>116.08792256907122</v>
      </c>
      <c r="Z36" s="486">
        <v>185.44765000000001</v>
      </c>
      <c r="AA36" s="486">
        <v>-1.40665</v>
      </c>
      <c r="AB36" s="487">
        <v>210.21080000000001</v>
      </c>
      <c r="AC36" s="487">
        <v>52.517499999999998</v>
      </c>
      <c r="AD36" s="488">
        <v>13.566427838899999</v>
      </c>
      <c r="AE36" s="487">
        <v>1.2589999999999999</v>
      </c>
      <c r="AF36" s="487">
        <v>0.19900000000000001</v>
      </c>
      <c r="AG36" s="487">
        <v>4.53</v>
      </c>
      <c r="AH36" s="487">
        <v>81.573999999999998</v>
      </c>
      <c r="AI36" s="489">
        <v>1793.8689999999999</v>
      </c>
      <c r="AJ36" s="487">
        <v>3.0546799999999998</v>
      </c>
      <c r="AK36" s="487">
        <v>-1.3606799999999999</v>
      </c>
      <c r="AL36" s="487">
        <v>53.912129999999998</v>
      </c>
      <c r="AM36" s="487">
        <v>-1.4604999999999999</v>
      </c>
      <c r="AN36" s="490">
        <v>151553035.30000001</v>
      </c>
      <c r="AO36" s="491">
        <v>1.0507569999999999</v>
      </c>
      <c r="AP36" s="490">
        <v>399544.97217999998</v>
      </c>
      <c r="AQ36" s="491">
        <v>0.1385371</v>
      </c>
      <c r="AR36" s="487">
        <v>129.04519999999999</v>
      </c>
      <c r="AS36" s="490" t="s">
        <v>608</v>
      </c>
      <c r="AT36" s="487">
        <v>50.837400000000002</v>
      </c>
      <c r="AU36" s="488">
        <v>0.29321622284393151</v>
      </c>
    </row>
    <row r="37" spans="1:49" s="12" customFormat="1" ht="15" customHeight="1" x14ac:dyDescent="0.25">
      <c r="A37" s="28" t="s">
        <v>196</v>
      </c>
      <c r="B37" s="381" t="s">
        <v>37</v>
      </c>
      <c r="C37" s="157">
        <v>0.22430555555555556</v>
      </c>
      <c r="D37" s="29"/>
      <c r="E37" s="381">
        <v>300</v>
      </c>
      <c r="F37" s="381" t="s">
        <v>24</v>
      </c>
      <c r="G37" s="381">
        <v>870</v>
      </c>
      <c r="H37" s="381">
        <v>780</v>
      </c>
      <c r="I37" s="30" t="s">
        <v>744</v>
      </c>
      <c r="J37" s="381" t="s">
        <v>496</v>
      </c>
      <c r="K37" s="381">
        <v>4</v>
      </c>
      <c r="L37" s="381">
        <v>120</v>
      </c>
      <c r="M37" s="381">
        <v>7698.9647000000004</v>
      </c>
      <c r="S37" s="12" t="s">
        <v>790</v>
      </c>
      <c r="T37" s="12">
        <v>0</v>
      </c>
      <c r="U37" s="12">
        <v>0</v>
      </c>
      <c r="V37" s="12" t="s">
        <v>129</v>
      </c>
      <c r="W37" s="489">
        <v>92.032663617435063</v>
      </c>
      <c r="X37" s="489">
        <v>26.881722317626718</v>
      </c>
      <c r="Y37" s="489">
        <v>174.23391437007695</v>
      </c>
      <c r="Z37" s="486">
        <v>185.48051000000001</v>
      </c>
      <c r="AA37" s="486">
        <v>-1.42492</v>
      </c>
      <c r="AB37" s="487">
        <v>212.7116</v>
      </c>
      <c r="AC37" s="487">
        <v>51.738500000000002</v>
      </c>
      <c r="AD37" s="488">
        <v>13.683413918799999</v>
      </c>
      <c r="AE37" s="487">
        <v>1.272</v>
      </c>
      <c r="AF37" s="487">
        <v>0.20100000000000001</v>
      </c>
      <c r="AG37" s="487">
        <v>4.5199999999999996</v>
      </c>
      <c r="AH37" s="487">
        <v>81.596000000000004</v>
      </c>
      <c r="AI37" s="489">
        <v>1793.597</v>
      </c>
      <c r="AJ37" s="487">
        <v>3.02813</v>
      </c>
      <c r="AK37" s="487">
        <v>-1.35788</v>
      </c>
      <c r="AL37" s="487">
        <v>53.85284</v>
      </c>
      <c r="AM37" s="487">
        <v>-1.46058</v>
      </c>
      <c r="AN37" s="490">
        <v>151553476.5</v>
      </c>
      <c r="AO37" s="491">
        <v>1.0501841999999999</v>
      </c>
      <c r="AP37" s="490">
        <v>399605.44124999997</v>
      </c>
      <c r="AQ37" s="491">
        <v>0.14937039999999999</v>
      </c>
      <c r="AR37" s="487">
        <v>129.078</v>
      </c>
      <c r="AS37" s="490" t="s">
        <v>608</v>
      </c>
      <c r="AT37" s="487">
        <v>50.804699999999997</v>
      </c>
      <c r="AU37" s="488">
        <v>0.29314698959571295</v>
      </c>
    </row>
    <row r="38" spans="1:49" s="12" customFormat="1" ht="15" customHeight="1" x14ac:dyDescent="0.25">
      <c r="A38" s="28" t="s">
        <v>196</v>
      </c>
      <c r="B38" s="381" t="s">
        <v>40</v>
      </c>
      <c r="C38" s="157">
        <v>0.22916666666666666</v>
      </c>
      <c r="D38" s="29"/>
      <c r="E38" s="381">
        <v>300</v>
      </c>
      <c r="F38" s="381" t="s">
        <v>24</v>
      </c>
      <c r="G38" s="381">
        <v>870</v>
      </c>
      <c r="H38" s="381">
        <v>780</v>
      </c>
      <c r="I38" s="30" t="s">
        <v>703</v>
      </c>
      <c r="J38" s="381" t="s">
        <v>496</v>
      </c>
      <c r="K38" s="381">
        <v>4</v>
      </c>
      <c r="L38" s="381">
        <v>120</v>
      </c>
      <c r="M38" s="381">
        <v>7698.9647000000004</v>
      </c>
      <c r="S38" s="12" t="s">
        <v>790</v>
      </c>
      <c r="T38" s="12">
        <v>0</v>
      </c>
      <c r="U38" s="12">
        <v>0</v>
      </c>
      <c r="V38" s="12" t="s">
        <v>927</v>
      </c>
      <c r="W38" s="489">
        <v>92.189154312672642</v>
      </c>
      <c r="X38" s="489">
        <v>19.779211765429014</v>
      </c>
      <c r="Y38" s="489">
        <v>399.51149388137651</v>
      </c>
      <c r="Z38" s="486">
        <v>185.51362</v>
      </c>
      <c r="AA38" s="486">
        <v>-1.44316</v>
      </c>
      <c r="AB38" s="487">
        <v>215.12350000000001</v>
      </c>
      <c r="AC38" s="487">
        <v>50.907299999999999</v>
      </c>
      <c r="AD38" s="488">
        <v>13.8003999988</v>
      </c>
      <c r="AE38" s="487">
        <v>1.2869999999999999</v>
      </c>
      <c r="AF38" s="487">
        <v>0.20399999999999999</v>
      </c>
      <c r="AG38" s="487">
        <v>4.5199999999999996</v>
      </c>
      <c r="AH38" s="487">
        <v>81.617999999999995</v>
      </c>
      <c r="AI38" s="489">
        <v>1793.306</v>
      </c>
      <c r="AJ38" s="487">
        <v>3.00177</v>
      </c>
      <c r="AK38" s="487">
        <v>-1.3552</v>
      </c>
      <c r="AL38" s="487">
        <v>53.793559999999999</v>
      </c>
      <c r="AM38" s="487">
        <v>-1.46065</v>
      </c>
      <c r="AN38" s="490">
        <v>151553917.5</v>
      </c>
      <c r="AO38" s="491">
        <v>1.0496108</v>
      </c>
      <c r="AP38" s="490">
        <v>399670.43631000002</v>
      </c>
      <c r="AQ38" s="491">
        <v>0.16008620000000001</v>
      </c>
      <c r="AR38" s="487">
        <v>129.11089999999999</v>
      </c>
      <c r="AS38" s="490" t="s">
        <v>608</v>
      </c>
      <c r="AT38" s="487">
        <v>50.771799999999999</v>
      </c>
      <c r="AU38" s="488">
        <v>0.29307768382663385</v>
      </c>
    </row>
    <row r="39" spans="1:49" s="12" customFormat="1" ht="15" customHeight="1" x14ac:dyDescent="0.25">
      <c r="A39" s="28" t="s">
        <v>196</v>
      </c>
      <c r="B39" s="381" t="s">
        <v>41</v>
      </c>
      <c r="C39" s="157">
        <v>0.23402777777777781</v>
      </c>
      <c r="D39" s="29"/>
      <c r="E39" s="381">
        <v>300</v>
      </c>
      <c r="F39" s="381" t="s">
        <v>24</v>
      </c>
      <c r="G39" s="381">
        <v>870</v>
      </c>
      <c r="H39" s="381">
        <v>780</v>
      </c>
      <c r="I39" s="10" t="s">
        <v>197</v>
      </c>
      <c r="J39" s="381" t="s">
        <v>496</v>
      </c>
      <c r="K39" s="381">
        <v>4</v>
      </c>
      <c r="L39" s="381">
        <v>120</v>
      </c>
      <c r="M39" s="381">
        <v>7698.9647000000004</v>
      </c>
      <c r="S39" s="12" t="s">
        <v>790</v>
      </c>
      <c r="T39" s="12">
        <v>0</v>
      </c>
      <c r="U39" s="12">
        <v>0</v>
      </c>
      <c r="V39" s="12" t="s">
        <v>767</v>
      </c>
      <c r="W39" s="489">
        <v>90.137166925140932</v>
      </c>
      <c r="X39" s="489">
        <v>59.679917637090874</v>
      </c>
      <c r="Y39" s="489">
        <v>116.15313590947267</v>
      </c>
      <c r="Z39" s="486">
        <v>185.54696999999999</v>
      </c>
      <c r="AA39" s="486">
        <v>-1.4613799999999999</v>
      </c>
      <c r="AB39" s="487">
        <v>217.447</v>
      </c>
      <c r="AC39" s="487">
        <v>50.027099999999997</v>
      </c>
      <c r="AD39" s="488">
        <v>13.9173860787</v>
      </c>
      <c r="AE39" s="487">
        <v>1.3029999999999999</v>
      </c>
      <c r="AF39" s="487">
        <v>0.20599999999999999</v>
      </c>
      <c r="AG39" s="487">
        <v>4.5199999999999996</v>
      </c>
      <c r="AH39" s="487">
        <v>81.64</v>
      </c>
      <c r="AI39" s="489">
        <v>1792.9939999999999</v>
      </c>
      <c r="AJ39" s="487">
        <v>2.9756399999999998</v>
      </c>
      <c r="AK39" s="487">
        <v>-1.3526499999999999</v>
      </c>
      <c r="AL39" s="487">
        <v>53.734270000000002</v>
      </c>
      <c r="AM39" s="487">
        <v>-1.4607300000000001</v>
      </c>
      <c r="AN39" s="490">
        <v>151554358.19999999</v>
      </c>
      <c r="AO39" s="491">
        <v>1.0490368999999999</v>
      </c>
      <c r="AP39" s="490">
        <v>399739.90596</v>
      </c>
      <c r="AQ39" s="491">
        <v>0.17067470000000001</v>
      </c>
      <c r="AR39" s="487">
        <v>129.14400000000001</v>
      </c>
      <c r="AS39" s="490" t="s">
        <v>608</v>
      </c>
      <c r="AT39" s="487">
        <v>50.738700000000001</v>
      </c>
      <c r="AU39" s="488">
        <v>0.29300831762350427</v>
      </c>
    </row>
    <row r="40" spans="1:49" s="12" customFormat="1" ht="15" customHeight="1" x14ac:dyDescent="0.25">
      <c r="A40" s="28" t="s">
        <v>196</v>
      </c>
      <c r="B40" s="381" t="s">
        <v>428</v>
      </c>
      <c r="C40" s="157">
        <v>0.2388888888888889</v>
      </c>
      <c r="D40" s="29"/>
      <c r="E40" s="381">
        <v>300</v>
      </c>
      <c r="F40" s="381" t="s">
        <v>24</v>
      </c>
      <c r="G40" s="381">
        <v>870</v>
      </c>
      <c r="H40" s="381">
        <v>780</v>
      </c>
      <c r="I40" s="30" t="s">
        <v>758</v>
      </c>
      <c r="J40" s="381" t="s">
        <v>496</v>
      </c>
      <c r="K40" s="381">
        <v>4</v>
      </c>
      <c r="L40" s="381">
        <v>120</v>
      </c>
      <c r="M40" s="381">
        <v>7698.9647000000004</v>
      </c>
      <c r="S40" s="12" t="s">
        <v>790</v>
      </c>
      <c r="T40" s="12">
        <v>0</v>
      </c>
      <c r="U40" s="12">
        <v>0</v>
      </c>
      <c r="V40" s="12" t="s">
        <v>131</v>
      </c>
      <c r="W40" s="489">
        <v>90.081406004568919</v>
      </c>
      <c r="X40" s="489">
        <v>59.835410394943892</v>
      </c>
      <c r="Y40" s="489">
        <v>174.32597634184185</v>
      </c>
      <c r="Z40" s="486">
        <v>185.5806</v>
      </c>
      <c r="AA40" s="486">
        <v>-1.4795799999999999</v>
      </c>
      <c r="AB40" s="487">
        <v>219.6832</v>
      </c>
      <c r="AC40" s="487">
        <v>49.101199999999999</v>
      </c>
      <c r="AD40" s="488">
        <v>14.0343721586</v>
      </c>
      <c r="AE40" s="487">
        <v>1.321</v>
      </c>
      <c r="AF40" s="487">
        <v>0.20899999999999999</v>
      </c>
      <c r="AG40" s="487">
        <v>4.5199999999999996</v>
      </c>
      <c r="AH40" s="487">
        <v>81.662999999999997</v>
      </c>
      <c r="AI40" s="489">
        <v>1792.663</v>
      </c>
      <c r="AJ40" s="487">
        <v>2.9497499999999999</v>
      </c>
      <c r="AK40" s="487">
        <v>-1.35023</v>
      </c>
      <c r="AL40" s="487">
        <v>53.674990000000001</v>
      </c>
      <c r="AM40" s="487">
        <v>-1.4608099999999999</v>
      </c>
      <c r="AN40" s="490">
        <v>151554798.69999999</v>
      </c>
      <c r="AO40" s="491">
        <v>1.0484623</v>
      </c>
      <c r="AP40" s="490">
        <v>399813.79473000002</v>
      </c>
      <c r="AQ40" s="491">
        <v>0.18112639999999999</v>
      </c>
      <c r="AR40" s="487">
        <v>129.17740000000001</v>
      </c>
      <c r="AS40" s="490" t="s">
        <v>608</v>
      </c>
      <c r="AT40" s="487">
        <v>50.705300000000001</v>
      </c>
      <c r="AU40" s="488">
        <v>0.29293886681270398</v>
      </c>
    </row>
    <row r="41" spans="1:49" s="12" customFormat="1" ht="15" customHeight="1" x14ac:dyDescent="0.25">
      <c r="A41" s="28" t="s">
        <v>196</v>
      </c>
      <c r="B41" s="381" t="s">
        <v>611</v>
      </c>
      <c r="C41" s="157">
        <v>0.24374999999999999</v>
      </c>
      <c r="D41" s="29"/>
      <c r="E41" s="381">
        <v>300</v>
      </c>
      <c r="F41" s="381" t="s">
        <v>24</v>
      </c>
      <c r="G41" s="381">
        <v>870</v>
      </c>
      <c r="H41" s="381">
        <v>780</v>
      </c>
      <c r="I41" s="30" t="s">
        <v>384</v>
      </c>
      <c r="J41" s="381" t="s">
        <v>496</v>
      </c>
      <c r="K41" s="381">
        <v>4</v>
      </c>
      <c r="L41" s="381">
        <v>120</v>
      </c>
      <c r="M41" s="381">
        <v>7698.9647000000004</v>
      </c>
      <c r="S41" s="12" t="s">
        <v>790</v>
      </c>
      <c r="T41" s="12">
        <v>0</v>
      </c>
      <c r="U41" s="12">
        <v>0</v>
      </c>
      <c r="V41" s="12" t="s">
        <v>132</v>
      </c>
      <c r="W41" s="489">
        <v>89.932239792986664</v>
      </c>
      <c r="X41" s="489">
        <v>60.385630028060632</v>
      </c>
      <c r="Y41" s="489">
        <v>399.7335827521481</v>
      </c>
      <c r="Z41" s="486">
        <v>185.61452</v>
      </c>
      <c r="AA41" s="486">
        <v>-1.4977499999999999</v>
      </c>
      <c r="AB41" s="487">
        <v>221.83410000000001</v>
      </c>
      <c r="AC41" s="487">
        <v>48.132800000000003</v>
      </c>
      <c r="AD41" s="488">
        <v>14.1513582386</v>
      </c>
      <c r="AE41" s="487">
        <v>1.341</v>
      </c>
      <c r="AF41" s="487">
        <v>0.21199999999999999</v>
      </c>
      <c r="AG41" s="487">
        <v>4.5199999999999996</v>
      </c>
      <c r="AH41" s="487">
        <v>81.686000000000007</v>
      </c>
      <c r="AI41" s="489">
        <v>1792.3119999999999</v>
      </c>
      <c r="AJ41" s="487">
        <v>2.9241100000000002</v>
      </c>
      <c r="AK41" s="487">
        <v>-1.34796</v>
      </c>
      <c r="AL41" s="487">
        <v>53.615699999999997</v>
      </c>
      <c r="AM41" s="487">
        <v>-1.46089</v>
      </c>
      <c r="AN41" s="490">
        <v>151555238.90000001</v>
      </c>
      <c r="AO41" s="491">
        <v>1.0478871999999999</v>
      </c>
      <c r="AP41" s="490">
        <v>399892.04307999997</v>
      </c>
      <c r="AQ41" s="491">
        <v>0.1914315</v>
      </c>
      <c r="AR41" s="487">
        <v>129.21109999999999</v>
      </c>
      <c r="AS41" s="490" t="s">
        <v>608</v>
      </c>
      <c r="AT41" s="487">
        <v>50.671700000000001</v>
      </c>
      <c r="AU41" s="488">
        <v>0.29286935556785332</v>
      </c>
    </row>
    <row r="42" spans="1:49" s="12" customFormat="1" ht="15" customHeight="1" x14ac:dyDescent="0.25">
      <c r="A42" s="28" t="s">
        <v>525</v>
      </c>
      <c r="B42" s="381" t="s">
        <v>613</v>
      </c>
      <c r="C42" s="157">
        <v>0.24861111111111112</v>
      </c>
      <c r="D42" s="29"/>
      <c r="E42" s="381">
        <v>300</v>
      </c>
      <c r="F42" s="381" t="s">
        <v>24</v>
      </c>
      <c r="G42" s="381">
        <v>870</v>
      </c>
      <c r="H42" s="381">
        <v>780</v>
      </c>
      <c r="I42" s="10" t="s">
        <v>197</v>
      </c>
      <c r="J42" s="381" t="s">
        <v>496</v>
      </c>
      <c r="K42" s="381">
        <v>4</v>
      </c>
      <c r="L42" s="381">
        <v>120</v>
      </c>
      <c r="M42" s="381">
        <v>7698.9647000000004</v>
      </c>
      <c r="S42" s="12" t="s">
        <v>245</v>
      </c>
      <c r="T42" s="12">
        <v>0</v>
      </c>
      <c r="U42" s="12">
        <v>0</v>
      </c>
      <c r="V42" s="12" t="s">
        <v>767</v>
      </c>
      <c r="W42" s="489">
        <v>-12.454913493552782</v>
      </c>
      <c r="X42" s="489">
        <v>88.328248520082923</v>
      </c>
      <c r="Y42" s="489">
        <v>116.21322491007982</v>
      </c>
      <c r="Z42" s="486">
        <v>185.64384999999999</v>
      </c>
      <c r="AA42" s="486">
        <v>-1.5133099999999999</v>
      </c>
      <c r="AB42" s="487">
        <v>223.61179999999999</v>
      </c>
      <c r="AC42" s="487">
        <v>47.271099999999997</v>
      </c>
      <c r="AD42" s="488">
        <v>14.251632021400001</v>
      </c>
      <c r="AE42" s="487">
        <v>1.36</v>
      </c>
      <c r="AF42" s="487">
        <v>0.215</v>
      </c>
      <c r="AG42" s="487">
        <v>4.5199999999999996</v>
      </c>
      <c r="AH42" s="487">
        <v>81.704999999999998</v>
      </c>
      <c r="AI42" s="489">
        <v>1791.9960000000001</v>
      </c>
      <c r="AJ42" s="487">
        <v>2.9023400000000001</v>
      </c>
      <c r="AK42" s="487">
        <v>-1.34613</v>
      </c>
      <c r="AL42" s="487">
        <v>53.564889999999998</v>
      </c>
      <c r="AM42" s="487">
        <v>-1.46095</v>
      </c>
      <c r="AN42" s="490">
        <v>151555616.09999999</v>
      </c>
      <c r="AO42" s="491">
        <v>1.0473938</v>
      </c>
      <c r="AP42" s="490">
        <v>399962.53493999998</v>
      </c>
      <c r="AQ42" s="491">
        <v>0.20014090000000001</v>
      </c>
      <c r="AR42" s="487">
        <v>129.24010000000001</v>
      </c>
      <c r="AS42" s="490" t="s">
        <v>608</v>
      </c>
      <c r="AT42" s="487">
        <v>50.642699999999998</v>
      </c>
      <c r="AU42" s="488">
        <v>0.2928097192468494</v>
      </c>
    </row>
    <row r="43" spans="1:49" s="12" customFormat="1" ht="15" customHeight="1" x14ac:dyDescent="0.25">
      <c r="A43" s="28" t="s">
        <v>525</v>
      </c>
      <c r="B43" s="381" t="s">
        <v>614</v>
      </c>
      <c r="C43" s="157">
        <v>0.25347222222222221</v>
      </c>
      <c r="D43" s="29"/>
      <c r="E43" s="381">
        <v>300</v>
      </c>
      <c r="F43" s="381" t="s">
        <v>24</v>
      </c>
      <c r="G43" s="381">
        <v>870</v>
      </c>
      <c r="H43" s="381">
        <v>780</v>
      </c>
      <c r="I43" s="30" t="s">
        <v>758</v>
      </c>
      <c r="J43" s="381" t="s">
        <v>496</v>
      </c>
      <c r="K43" s="381">
        <v>4</v>
      </c>
      <c r="L43" s="381">
        <v>120</v>
      </c>
      <c r="M43" s="381">
        <v>7698.9647000000004</v>
      </c>
      <c r="S43" s="12" t="s">
        <v>245</v>
      </c>
      <c r="T43" s="12">
        <v>0</v>
      </c>
      <c r="U43" s="12">
        <v>0</v>
      </c>
      <c r="V43" s="12" t="s">
        <v>131</v>
      </c>
      <c r="W43" s="489">
        <v>16.532336275184061</v>
      </c>
      <c r="X43" s="489">
        <v>88.335532120338854</v>
      </c>
      <c r="Y43" s="489">
        <v>174.43419186219876</v>
      </c>
      <c r="Z43" s="486">
        <v>185.68332000000001</v>
      </c>
      <c r="AA43" s="486">
        <v>-1.5340199999999999</v>
      </c>
      <c r="AB43" s="487">
        <v>225.8905</v>
      </c>
      <c r="AC43" s="487">
        <v>46.080100000000002</v>
      </c>
      <c r="AD43" s="488">
        <v>14.385330398500001</v>
      </c>
      <c r="AE43" s="487">
        <v>1.3859999999999999</v>
      </c>
      <c r="AF43" s="487">
        <v>0.219</v>
      </c>
      <c r="AG43" s="487">
        <v>4.5199999999999996</v>
      </c>
      <c r="AH43" s="487">
        <v>81.731999999999999</v>
      </c>
      <c r="AI43" s="489">
        <v>1791.5530000000001</v>
      </c>
      <c r="AJ43" s="487">
        <v>2.8736600000000001</v>
      </c>
      <c r="AK43" s="487">
        <v>-1.34388</v>
      </c>
      <c r="AL43" s="487">
        <v>53.497129999999999</v>
      </c>
      <c r="AM43" s="487">
        <v>-1.4610399999999999</v>
      </c>
      <c r="AN43" s="490">
        <v>151556118.59999999</v>
      </c>
      <c r="AO43" s="491">
        <v>1.0467352999999999</v>
      </c>
      <c r="AP43" s="490">
        <v>400061.36063000001</v>
      </c>
      <c r="AQ43" s="491">
        <v>0.21156510000000001</v>
      </c>
      <c r="AR43" s="487">
        <v>129.2792</v>
      </c>
      <c r="AS43" s="490" t="s">
        <v>608</v>
      </c>
      <c r="AT43" s="487">
        <v>50.603700000000003</v>
      </c>
      <c r="AU43" s="488">
        <v>0.29273012760238026</v>
      </c>
    </row>
    <row r="44" spans="1:49" s="12" customFormat="1" ht="15" customHeight="1" x14ac:dyDescent="0.25">
      <c r="A44" s="28" t="s">
        <v>359</v>
      </c>
      <c r="B44" s="381" t="s">
        <v>385</v>
      </c>
      <c r="C44" s="157">
        <v>0.2638888888888889</v>
      </c>
      <c r="D44" s="29"/>
      <c r="E44" s="381">
        <v>30</v>
      </c>
      <c r="F44" s="381" t="s">
        <v>25</v>
      </c>
      <c r="G44" s="381">
        <v>880</v>
      </c>
      <c r="H44" s="381">
        <v>865</v>
      </c>
      <c r="I44" s="10" t="s">
        <v>360</v>
      </c>
      <c r="J44" s="381" t="s">
        <v>356</v>
      </c>
      <c r="K44" s="381">
        <v>4</v>
      </c>
      <c r="L44" s="381">
        <v>120</v>
      </c>
      <c r="M44" s="38">
        <v>7647.38</v>
      </c>
      <c r="N44" s="39" t="s">
        <v>26</v>
      </c>
      <c r="O44" s="381">
        <v>266.5</v>
      </c>
      <c r="P44" s="381">
        <v>272.5</v>
      </c>
    </row>
    <row r="45" spans="1:49" s="12" customFormat="1" ht="15" customHeight="1" x14ac:dyDescent="0.25">
      <c r="A45" s="28" t="s">
        <v>359</v>
      </c>
      <c r="B45" s="191" t="s">
        <v>386</v>
      </c>
      <c r="C45" s="157">
        <v>0.26805555555555555</v>
      </c>
      <c r="D45" s="29"/>
      <c r="E45" s="381">
        <v>30</v>
      </c>
      <c r="F45" s="381" t="s">
        <v>354</v>
      </c>
      <c r="G45" s="381">
        <v>1190</v>
      </c>
      <c r="H45" s="381">
        <v>995</v>
      </c>
      <c r="I45" s="10" t="s">
        <v>360</v>
      </c>
      <c r="J45" s="381" t="s">
        <v>356</v>
      </c>
      <c r="K45" s="381">
        <v>4</v>
      </c>
      <c r="L45" s="381">
        <v>120</v>
      </c>
      <c r="M45" s="201">
        <v>5891.451</v>
      </c>
      <c r="N45" s="12" t="s">
        <v>540</v>
      </c>
      <c r="O45" s="381">
        <v>269.5</v>
      </c>
      <c r="P45" s="381">
        <v>277</v>
      </c>
    </row>
    <row r="46" spans="1:49" s="166" customFormat="1" ht="15" customHeight="1" x14ac:dyDescent="0.25">
      <c r="A46" s="161" t="s">
        <v>490</v>
      </c>
      <c r="B46" s="122" t="s">
        <v>622</v>
      </c>
      <c r="C46" s="164">
        <v>0.2722222222222222</v>
      </c>
      <c r="D46" s="165"/>
      <c r="E46" s="122">
        <v>300</v>
      </c>
      <c r="F46" s="122" t="s">
        <v>354</v>
      </c>
      <c r="G46" s="122">
        <v>1190</v>
      </c>
      <c r="H46" s="122">
        <v>1100</v>
      </c>
      <c r="I46" s="161" t="s">
        <v>195</v>
      </c>
      <c r="J46" s="122" t="s">
        <v>496</v>
      </c>
      <c r="K46" s="122">
        <v>4</v>
      </c>
      <c r="L46" s="122">
        <v>120</v>
      </c>
      <c r="M46" s="122">
        <v>5889.9508999999998</v>
      </c>
      <c r="N46" s="202" t="s">
        <v>387</v>
      </c>
      <c r="Q46" s="166">
        <f>AVERAGE(O45:O67)</f>
        <v>269.55</v>
      </c>
      <c r="R46" s="166">
        <f>AVERAGE(P45:P67)</f>
        <v>277.07499999999999</v>
      </c>
      <c r="S46" s="259" t="s">
        <v>220</v>
      </c>
      <c r="T46" s="259">
        <v>0</v>
      </c>
      <c r="U46" s="259">
        <v>0</v>
      </c>
      <c r="V46" s="259" t="s">
        <v>926</v>
      </c>
      <c r="W46" s="489">
        <v>92.810250767007972</v>
      </c>
      <c r="X46" s="489">
        <v>-12.734699839281554</v>
      </c>
      <c r="Y46" s="489">
        <v>116.34543114372445</v>
      </c>
      <c r="Z46" s="486">
        <v>185.82005000000001</v>
      </c>
      <c r="AA46" s="486">
        <v>-1.6036699999999999</v>
      </c>
      <c r="AB46" s="487">
        <v>232.87110000000001</v>
      </c>
      <c r="AC46" s="487">
        <v>41.7532</v>
      </c>
      <c r="AD46" s="488">
        <v>14.8365624211</v>
      </c>
      <c r="AE46" s="487">
        <v>1.4990000000000001</v>
      </c>
      <c r="AF46" s="487">
        <v>0.23699999999999999</v>
      </c>
      <c r="AG46" s="487">
        <v>4.5199999999999996</v>
      </c>
      <c r="AH46" s="487">
        <v>81.822000000000003</v>
      </c>
      <c r="AI46" s="489">
        <v>1789.885</v>
      </c>
      <c r="AJ46" s="487">
        <v>2.7799200000000002</v>
      </c>
      <c r="AK46" s="487">
        <v>-1.33795</v>
      </c>
      <c r="AL46" s="487">
        <v>53.268459999999997</v>
      </c>
      <c r="AM46" s="487">
        <v>-1.4613400000000001</v>
      </c>
      <c r="AN46" s="490">
        <v>151557812.5</v>
      </c>
      <c r="AO46" s="491">
        <v>1.0445070999999999</v>
      </c>
      <c r="AP46" s="490">
        <v>400434.31663999998</v>
      </c>
      <c r="AQ46" s="491">
        <v>0.24836610000000001</v>
      </c>
      <c r="AR46" s="487">
        <v>129.41409999999999</v>
      </c>
      <c r="AS46" s="490" t="s">
        <v>608</v>
      </c>
      <c r="AT46" s="487">
        <v>50.468899999999998</v>
      </c>
      <c r="AU46" s="488">
        <v>5.8190238877227962E-2</v>
      </c>
      <c r="AV46" s="259"/>
      <c r="AW46" s="259" t="s">
        <v>799</v>
      </c>
    </row>
    <row r="47" spans="1:49" s="166" customFormat="1" ht="15" customHeight="1" x14ac:dyDescent="0.25">
      <c r="A47" s="161" t="s">
        <v>490</v>
      </c>
      <c r="B47" s="122" t="s">
        <v>623</v>
      </c>
      <c r="C47" s="164">
        <v>0.27777777777777779</v>
      </c>
      <c r="D47" s="165"/>
      <c r="E47" s="122">
        <v>300</v>
      </c>
      <c r="F47" s="122" t="s">
        <v>354</v>
      </c>
      <c r="G47" s="122">
        <v>1190</v>
      </c>
      <c r="H47" s="122">
        <v>1100</v>
      </c>
      <c r="I47" s="124" t="s">
        <v>744</v>
      </c>
      <c r="J47" s="122" t="s">
        <v>496</v>
      </c>
      <c r="K47" s="122">
        <v>4</v>
      </c>
      <c r="L47" s="122">
        <v>120</v>
      </c>
      <c r="M47" s="122">
        <v>5889.9508999999998</v>
      </c>
      <c r="S47" s="259" t="s">
        <v>220</v>
      </c>
      <c r="T47" s="259">
        <v>0</v>
      </c>
      <c r="U47" s="259">
        <v>0</v>
      </c>
      <c r="V47" s="259" t="s">
        <v>129</v>
      </c>
      <c r="W47" s="489">
        <v>92.781746680946966</v>
      </c>
      <c r="X47" s="489">
        <v>-13.10334355166786</v>
      </c>
      <c r="Y47" s="489">
        <v>174.646403513417</v>
      </c>
      <c r="Z47" s="486">
        <v>185.86170999999999</v>
      </c>
      <c r="AA47" s="486">
        <v>-1.6242300000000001</v>
      </c>
      <c r="AB47" s="487">
        <v>234.74950000000001</v>
      </c>
      <c r="AC47" s="487">
        <v>40.3934</v>
      </c>
      <c r="AD47" s="488">
        <v>14.9702607982</v>
      </c>
      <c r="AE47" s="487">
        <v>1.54</v>
      </c>
      <c r="AF47" s="487">
        <v>0.24399999999999999</v>
      </c>
      <c r="AG47" s="487">
        <v>4.5199999999999996</v>
      </c>
      <c r="AH47" s="487">
        <v>81.849999999999994</v>
      </c>
      <c r="AI47" s="489">
        <v>1789.3409999999999</v>
      </c>
      <c r="AJ47" s="487">
        <v>2.7531500000000002</v>
      </c>
      <c r="AK47" s="487">
        <v>-1.33674</v>
      </c>
      <c r="AL47" s="487">
        <v>53.200710000000001</v>
      </c>
      <c r="AM47" s="487">
        <v>-1.46143</v>
      </c>
      <c r="AN47" s="490">
        <v>151558313.80000001</v>
      </c>
      <c r="AO47" s="491">
        <v>1.0438453000000001</v>
      </c>
      <c r="AP47" s="490">
        <v>400556.03256999998</v>
      </c>
      <c r="AQ47" s="491">
        <v>0.25869940000000002</v>
      </c>
      <c r="AR47" s="487">
        <v>129.45509999999999</v>
      </c>
      <c r="AS47" s="490" t="s">
        <v>608</v>
      </c>
      <c r="AT47" s="487">
        <v>50.427900000000001</v>
      </c>
      <c r="AU47" s="488">
        <v>5.8181448639310941E-2</v>
      </c>
      <c r="AV47" s="259"/>
      <c r="AW47" s="259" t="s">
        <v>799</v>
      </c>
    </row>
    <row r="48" spans="1:49" s="166" customFormat="1" ht="15" customHeight="1" x14ac:dyDescent="0.25">
      <c r="A48" s="161" t="s">
        <v>490</v>
      </c>
      <c r="B48" s="122" t="s">
        <v>625</v>
      </c>
      <c r="C48" s="164">
        <v>0.28263888888888888</v>
      </c>
      <c r="D48" s="165"/>
      <c r="E48" s="122">
        <v>300</v>
      </c>
      <c r="F48" s="122" t="s">
        <v>354</v>
      </c>
      <c r="G48" s="122">
        <v>1190</v>
      </c>
      <c r="H48" s="122">
        <v>1100</v>
      </c>
      <c r="I48" s="124" t="s">
        <v>430</v>
      </c>
      <c r="J48" s="122" t="s">
        <v>496</v>
      </c>
      <c r="K48" s="122">
        <v>4</v>
      </c>
      <c r="L48" s="122">
        <v>120</v>
      </c>
      <c r="M48" s="122">
        <v>5889.9508999999998</v>
      </c>
      <c r="S48" s="259" t="s">
        <v>220</v>
      </c>
      <c r="T48" s="259">
        <v>0</v>
      </c>
      <c r="U48" s="259">
        <v>0</v>
      </c>
      <c r="V48" s="259" t="s">
        <v>927</v>
      </c>
      <c r="W48" s="489">
        <v>92.755441198150507</v>
      </c>
      <c r="X48" s="489">
        <v>-14.34851662151444</v>
      </c>
      <c r="Y48" s="489">
        <v>400.50859113651381</v>
      </c>
      <c r="Z48" s="486">
        <v>185.89861999999999</v>
      </c>
      <c r="AA48" s="486">
        <v>-1.6422000000000001</v>
      </c>
      <c r="AB48" s="487">
        <v>236.32929999999999</v>
      </c>
      <c r="AC48" s="487">
        <v>39.178800000000003</v>
      </c>
      <c r="AD48" s="488">
        <v>15.0872468782</v>
      </c>
      <c r="AE48" s="487">
        <v>1.58</v>
      </c>
      <c r="AF48" s="487">
        <v>0.25</v>
      </c>
      <c r="AG48" s="487">
        <v>4.5199999999999996</v>
      </c>
      <c r="AH48" s="487">
        <v>81.873999999999995</v>
      </c>
      <c r="AI48" s="489">
        <v>1788.847</v>
      </c>
      <c r="AJ48" s="487">
        <v>2.7301299999999999</v>
      </c>
      <c r="AK48" s="487">
        <v>-1.3359000000000001</v>
      </c>
      <c r="AL48" s="487">
        <v>53.141419999999997</v>
      </c>
      <c r="AM48" s="487">
        <v>-1.4615</v>
      </c>
      <c r="AN48" s="490">
        <v>151558752</v>
      </c>
      <c r="AO48" s="491">
        <v>1.0432656</v>
      </c>
      <c r="AP48" s="490">
        <v>400666.55242999998</v>
      </c>
      <c r="AQ48" s="491">
        <v>0.26750940000000001</v>
      </c>
      <c r="AR48" s="487">
        <v>129.4914</v>
      </c>
      <c r="AS48" s="490" t="s">
        <v>608</v>
      </c>
      <c r="AT48" s="487">
        <v>50.3917</v>
      </c>
      <c r="AU48" s="488">
        <v>5.8173748879684919E-2</v>
      </c>
      <c r="AV48" s="259"/>
      <c r="AW48" s="259" t="s">
        <v>799</v>
      </c>
    </row>
    <row r="49" spans="1:49" s="166" customFormat="1" ht="15" customHeight="1" x14ac:dyDescent="0.25">
      <c r="A49" s="161" t="s">
        <v>492</v>
      </c>
      <c r="B49" s="122" t="s">
        <v>626</v>
      </c>
      <c r="C49" s="164">
        <v>0.28819444444444448</v>
      </c>
      <c r="D49" s="165"/>
      <c r="E49" s="122">
        <v>300</v>
      </c>
      <c r="F49" s="122" t="s">
        <v>354</v>
      </c>
      <c r="G49" s="122">
        <v>1190</v>
      </c>
      <c r="H49" s="122">
        <v>1100</v>
      </c>
      <c r="I49" s="161" t="s">
        <v>195</v>
      </c>
      <c r="J49" s="122" t="s">
        <v>496</v>
      </c>
      <c r="K49" s="122">
        <v>4</v>
      </c>
      <c r="L49" s="122">
        <v>120</v>
      </c>
      <c r="M49" s="122">
        <v>5889.9508999999998</v>
      </c>
      <c r="S49" s="259" t="s">
        <v>241</v>
      </c>
      <c r="T49" s="259">
        <v>0</v>
      </c>
      <c r="U49" s="259">
        <v>0</v>
      </c>
      <c r="V49" s="259" t="s">
        <v>926</v>
      </c>
      <c r="W49" s="489">
        <v>91.982632584665353</v>
      </c>
      <c r="X49" s="489">
        <v>18.407120555622868</v>
      </c>
      <c r="Y49" s="489">
        <v>116.46354739095841</v>
      </c>
      <c r="Z49" s="486">
        <v>185.94135</v>
      </c>
      <c r="AA49" s="486">
        <v>-1.66269</v>
      </c>
      <c r="AB49" s="487">
        <v>238.06639999999999</v>
      </c>
      <c r="AC49" s="487">
        <v>37.764699999999998</v>
      </c>
      <c r="AD49" s="488">
        <v>15.2209452553</v>
      </c>
      <c r="AE49" s="487">
        <v>1.629</v>
      </c>
      <c r="AF49" s="487">
        <v>0.25800000000000001</v>
      </c>
      <c r="AG49" s="487">
        <v>4.5199999999999996</v>
      </c>
      <c r="AH49" s="487">
        <v>81.902000000000001</v>
      </c>
      <c r="AI49" s="489">
        <v>1788.2629999999999</v>
      </c>
      <c r="AJ49" s="487">
        <v>2.70431</v>
      </c>
      <c r="AK49" s="487">
        <v>-1.3351900000000001</v>
      </c>
      <c r="AL49" s="487">
        <v>53.07367</v>
      </c>
      <c r="AM49" s="487">
        <v>-1.4615899999999999</v>
      </c>
      <c r="AN49" s="490">
        <v>151559252.69999999</v>
      </c>
      <c r="AO49" s="491">
        <v>1.0426024</v>
      </c>
      <c r="AP49" s="490">
        <v>400797.32903999998</v>
      </c>
      <c r="AQ49" s="491">
        <v>0.27730250000000001</v>
      </c>
      <c r="AR49" s="487">
        <v>129.5333</v>
      </c>
      <c r="AS49" s="490" t="s">
        <v>608</v>
      </c>
      <c r="AT49" s="487">
        <v>50.349800000000002</v>
      </c>
      <c r="AU49" s="488">
        <v>5.8164940046522978E-2</v>
      </c>
      <c r="AV49" s="259"/>
      <c r="AW49" s="259" t="s">
        <v>799</v>
      </c>
    </row>
    <row r="50" spans="1:49" s="166" customFormat="1" ht="15" customHeight="1" x14ac:dyDescent="0.25">
      <c r="A50" s="161" t="s">
        <v>492</v>
      </c>
      <c r="B50" s="122" t="s">
        <v>627</v>
      </c>
      <c r="C50" s="164">
        <v>0.29305555555555557</v>
      </c>
      <c r="D50" s="165"/>
      <c r="E50" s="122">
        <v>300</v>
      </c>
      <c r="F50" s="122" t="s">
        <v>354</v>
      </c>
      <c r="G50" s="122">
        <v>1190</v>
      </c>
      <c r="H50" s="122">
        <v>1100</v>
      </c>
      <c r="I50" s="124" t="s">
        <v>744</v>
      </c>
      <c r="J50" s="122" t="s">
        <v>496</v>
      </c>
      <c r="K50" s="122">
        <v>4</v>
      </c>
      <c r="L50" s="122">
        <v>120</v>
      </c>
      <c r="M50" s="122">
        <v>5889.9508999999998</v>
      </c>
      <c r="S50" s="259" t="s">
        <v>241</v>
      </c>
      <c r="T50" s="259">
        <v>0</v>
      </c>
      <c r="U50" s="259">
        <v>0</v>
      </c>
      <c r="V50" s="259" t="s">
        <v>129</v>
      </c>
      <c r="W50" s="489">
        <v>91.994447357913103</v>
      </c>
      <c r="X50" s="489">
        <v>16.795001653090104</v>
      </c>
      <c r="Y50" s="489">
        <v>174.79935522662799</v>
      </c>
      <c r="Z50" s="486">
        <v>185.97924</v>
      </c>
      <c r="AA50" s="486">
        <v>-1.6806000000000001</v>
      </c>
      <c r="AB50" s="487">
        <v>239.53039999999999</v>
      </c>
      <c r="AC50" s="487">
        <v>36.506399999999999</v>
      </c>
      <c r="AD50" s="488">
        <v>15.3379313353</v>
      </c>
      <c r="AE50" s="487">
        <v>1.677</v>
      </c>
      <c r="AF50" s="487">
        <v>0.26500000000000001</v>
      </c>
      <c r="AG50" s="487">
        <v>4.5199999999999996</v>
      </c>
      <c r="AH50" s="487">
        <v>81.927000000000007</v>
      </c>
      <c r="AI50" s="489">
        <v>1787.7360000000001</v>
      </c>
      <c r="AJ50" s="487">
        <v>2.6821600000000001</v>
      </c>
      <c r="AK50" s="487">
        <v>-1.3348100000000001</v>
      </c>
      <c r="AL50" s="487">
        <v>53.014389999999999</v>
      </c>
      <c r="AM50" s="487">
        <v>-1.46167</v>
      </c>
      <c r="AN50" s="490">
        <v>151559690.40000001</v>
      </c>
      <c r="AO50" s="491">
        <v>1.0420214999999999</v>
      </c>
      <c r="AP50" s="490">
        <v>400915.56034000003</v>
      </c>
      <c r="AQ50" s="491">
        <v>0.28562199999999999</v>
      </c>
      <c r="AR50" s="487">
        <v>129.57040000000001</v>
      </c>
      <c r="AS50" s="490" t="s">
        <v>608</v>
      </c>
      <c r="AT50" s="487">
        <v>50.3127</v>
      </c>
      <c r="AU50" s="488">
        <v>5.8157224348115599E-2</v>
      </c>
      <c r="AV50" s="259"/>
      <c r="AW50" s="259" t="s">
        <v>799</v>
      </c>
    </row>
    <row r="51" spans="1:49" s="166" customFormat="1" ht="15" customHeight="1" x14ac:dyDescent="0.25">
      <c r="A51" s="161" t="s">
        <v>492</v>
      </c>
      <c r="B51" s="122" t="s">
        <v>628</v>
      </c>
      <c r="C51" s="164">
        <v>0.29930555555555555</v>
      </c>
      <c r="D51" s="165"/>
      <c r="E51" s="122">
        <v>300</v>
      </c>
      <c r="F51" s="122" t="s">
        <v>354</v>
      </c>
      <c r="G51" s="122">
        <v>1190</v>
      </c>
      <c r="H51" s="122">
        <v>1100</v>
      </c>
      <c r="I51" s="124" t="s">
        <v>703</v>
      </c>
      <c r="J51" s="122" t="s">
        <v>496</v>
      </c>
      <c r="K51" s="122">
        <v>4</v>
      </c>
      <c r="L51" s="122">
        <v>120</v>
      </c>
      <c r="M51" s="122">
        <v>5889.9508999999998</v>
      </c>
      <c r="S51" s="259" t="s">
        <v>241</v>
      </c>
      <c r="T51" s="259">
        <v>0</v>
      </c>
      <c r="U51" s="259">
        <v>0</v>
      </c>
      <c r="V51" s="259" t="s">
        <v>927</v>
      </c>
      <c r="W51" s="489">
        <v>92.069208394739377</v>
      </c>
      <c r="X51" s="489">
        <v>11.624258900711929</v>
      </c>
      <c r="Y51" s="489">
        <v>400.90672262058092</v>
      </c>
      <c r="Z51" s="486">
        <v>186.02867000000001</v>
      </c>
      <c r="AA51" s="486">
        <v>-1.7035800000000001</v>
      </c>
      <c r="AB51" s="487">
        <v>241.34110000000001</v>
      </c>
      <c r="AC51" s="487">
        <v>34.862400000000001</v>
      </c>
      <c r="AD51" s="488">
        <v>15.4883420095</v>
      </c>
      <c r="AE51" s="487">
        <v>1.7450000000000001</v>
      </c>
      <c r="AF51" s="487">
        <v>0.27600000000000002</v>
      </c>
      <c r="AG51" s="487">
        <v>4.51</v>
      </c>
      <c r="AH51" s="487">
        <v>81.96</v>
      </c>
      <c r="AI51" s="489">
        <v>1787.0360000000001</v>
      </c>
      <c r="AJ51" s="487">
        <v>2.6543100000000002</v>
      </c>
      <c r="AK51" s="487">
        <v>-1.3346499999999999</v>
      </c>
      <c r="AL51" s="487">
        <v>52.938160000000003</v>
      </c>
      <c r="AM51" s="487">
        <v>-1.46177</v>
      </c>
      <c r="AN51" s="490">
        <v>151560252.90000001</v>
      </c>
      <c r="AO51" s="491">
        <v>1.0412737000000001</v>
      </c>
      <c r="AP51" s="490">
        <v>401072.61851</v>
      </c>
      <c r="AQ51" s="491">
        <v>0.2959638</v>
      </c>
      <c r="AR51" s="487">
        <v>129.61879999999999</v>
      </c>
      <c r="AS51" s="490" t="s">
        <v>608</v>
      </c>
      <c r="AT51" s="487">
        <v>50.264299999999999</v>
      </c>
      <c r="AU51" s="488">
        <v>5.814729183086817E-2</v>
      </c>
      <c r="AV51" s="259"/>
      <c r="AW51" s="259" t="s">
        <v>799</v>
      </c>
    </row>
    <row r="52" spans="1:49" s="166" customFormat="1" ht="15" customHeight="1" x14ac:dyDescent="0.25">
      <c r="A52" s="161" t="s">
        <v>503</v>
      </c>
      <c r="B52" s="122" t="s">
        <v>388</v>
      </c>
      <c r="C52" s="164">
        <v>0.30486111111111108</v>
      </c>
      <c r="D52" s="165"/>
      <c r="E52" s="122">
        <v>300</v>
      </c>
      <c r="F52" s="122" t="s">
        <v>354</v>
      </c>
      <c r="G52" s="122">
        <v>1190</v>
      </c>
      <c r="H52" s="122">
        <v>1100</v>
      </c>
      <c r="I52" s="161" t="s">
        <v>195</v>
      </c>
      <c r="J52" s="122" t="s">
        <v>496</v>
      </c>
      <c r="K52" s="122">
        <v>4</v>
      </c>
      <c r="L52" s="122">
        <v>120</v>
      </c>
      <c r="M52" s="122">
        <v>5889.9508999999998</v>
      </c>
      <c r="S52" s="259" t="s">
        <v>797</v>
      </c>
      <c r="T52" s="259">
        <v>0</v>
      </c>
      <c r="U52" s="259">
        <v>0</v>
      </c>
      <c r="V52" s="259" t="s">
        <v>926</v>
      </c>
      <c r="W52" s="489">
        <v>93.036715124713311</v>
      </c>
      <c r="X52" s="489">
        <v>-27.855444063665985</v>
      </c>
      <c r="Y52" s="489">
        <v>116.57860714278786</v>
      </c>
      <c r="Z52" s="486">
        <v>186.07329999999999</v>
      </c>
      <c r="AA52" s="486">
        <v>-1.7239800000000001</v>
      </c>
      <c r="AB52" s="487">
        <v>242.8879</v>
      </c>
      <c r="AC52" s="487">
        <v>33.378500000000003</v>
      </c>
      <c r="AD52" s="488">
        <v>15.6220403867</v>
      </c>
      <c r="AE52" s="487">
        <v>1.8120000000000001</v>
      </c>
      <c r="AF52" s="487">
        <v>0.28699999999999998</v>
      </c>
      <c r="AG52" s="487">
        <v>4.51</v>
      </c>
      <c r="AH52" s="487">
        <v>81.989000000000004</v>
      </c>
      <c r="AI52" s="489">
        <v>1786.394</v>
      </c>
      <c r="AJ52" s="487">
        <v>2.6301600000000001</v>
      </c>
      <c r="AK52" s="487">
        <v>-1.3348199999999999</v>
      </c>
      <c r="AL52" s="487">
        <v>52.87041</v>
      </c>
      <c r="AM52" s="487">
        <v>-1.4618599999999999</v>
      </c>
      <c r="AN52" s="490">
        <v>151560752.59999999</v>
      </c>
      <c r="AO52" s="491">
        <v>1.0406082000000001</v>
      </c>
      <c r="AP52" s="490">
        <v>401216.82834000001</v>
      </c>
      <c r="AQ52" s="491">
        <v>0.30481029999999998</v>
      </c>
      <c r="AR52" s="487">
        <v>129.66249999999999</v>
      </c>
      <c r="AS52" s="490" t="s">
        <v>608</v>
      </c>
      <c r="AT52" s="487">
        <v>50.220700000000001</v>
      </c>
      <c r="AU52" s="488">
        <v>5.8138452448375295E-2</v>
      </c>
      <c r="AV52" s="259"/>
      <c r="AW52" s="259" t="s">
        <v>799</v>
      </c>
    </row>
    <row r="53" spans="1:49" s="166" customFormat="1" ht="15" customHeight="1" x14ac:dyDescent="0.25">
      <c r="A53" s="161" t="s">
        <v>503</v>
      </c>
      <c r="B53" s="122" t="s">
        <v>389</v>
      </c>
      <c r="C53" s="164">
        <v>0.30972222222222223</v>
      </c>
      <c r="D53" s="165"/>
      <c r="E53" s="122">
        <v>300</v>
      </c>
      <c r="F53" s="122" t="s">
        <v>354</v>
      </c>
      <c r="G53" s="122">
        <v>1190</v>
      </c>
      <c r="H53" s="122">
        <v>1100</v>
      </c>
      <c r="I53" s="124" t="s">
        <v>744</v>
      </c>
      <c r="J53" s="122" t="s">
        <v>496</v>
      </c>
      <c r="K53" s="122">
        <v>4</v>
      </c>
      <c r="L53" s="122">
        <v>120</v>
      </c>
      <c r="M53" s="122">
        <v>5889.9508999999998</v>
      </c>
      <c r="S53" s="259" t="s">
        <v>797</v>
      </c>
      <c r="T53" s="259">
        <v>0</v>
      </c>
      <c r="U53" s="259">
        <v>0</v>
      </c>
      <c r="V53" s="259" t="s">
        <v>129</v>
      </c>
      <c r="W53" s="489">
        <v>93.005431700931297</v>
      </c>
      <c r="X53" s="489">
        <v>-27.758601699367922</v>
      </c>
      <c r="Y53" s="489">
        <v>174.98465170637428</v>
      </c>
      <c r="Z53" s="486">
        <v>186.1129</v>
      </c>
      <c r="AA53" s="486">
        <v>-1.7417899999999999</v>
      </c>
      <c r="AB53" s="487">
        <v>244.19630000000001</v>
      </c>
      <c r="AC53" s="487">
        <v>32.064100000000003</v>
      </c>
      <c r="AD53" s="488">
        <v>15.7390264666</v>
      </c>
      <c r="AE53" s="487">
        <v>1.8779999999999999</v>
      </c>
      <c r="AF53" s="487">
        <v>0.29699999999999999</v>
      </c>
      <c r="AG53" s="487">
        <v>4.51</v>
      </c>
      <c r="AH53" s="487">
        <v>82.015000000000001</v>
      </c>
      <c r="AI53" s="489">
        <v>1785.817</v>
      </c>
      <c r="AJ53" s="487">
        <v>2.6095199999999998</v>
      </c>
      <c r="AK53" s="487">
        <v>-1.3352299999999999</v>
      </c>
      <c r="AL53" s="487">
        <v>52.811129999999999</v>
      </c>
      <c r="AM53" s="487">
        <v>-1.46193</v>
      </c>
      <c r="AN53" s="490">
        <v>151561189.5</v>
      </c>
      <c r="AO53" s="491">
        <v>1.0400252999999999</v>
      </c>
      <c r="AP53" s="490">
        <v>401346.43514999998</v>
      </c>
      <c r="AQ53" s="491">
        <v>0.31227529999999998</v>
      </c>
      <c r="AR53" s="487">
        <v>129.7011</v>
      </c>
      <c r="AS53" s="490" t="s">
        <v>608</v>
      </c>
      <c r="AT53" s="487">
        <v>50.182099999999998</v>
      </c>
      <c r="AU53" s="488">
        <v>5.8130710185332328E-2</v>
      </c>
      <c r="AV53" s="259"/>
      <c r="AW53" s="259" t="s">
        <v>799</v>
      </c>
    </row>
    <row r="54" spans="1:49" s="166" customFormat="1" ht="15" customHeight="1" x14ac:dyDescent="0.25">
      <c r="A54" s="161" t="s">
        <v>503</v>
      </c>
      <c r="B54" s="122" t="s">
        <v>390</v>
      </c>
      <c r="C54" s="164">
        <v>0.31388888888888888</v>
      </c>
      <c r="D54" s="165"/>
      <c r="E54" s="122">
        <v>300</v>
      </c>
      <c r="F54" s="122" t="s">
        <v>354</v>
      </c>
      <c r="G54" s="122">
        <v>1190</v>
      </c>
      <c r="H54" s="122">
        <v>1100</v>
      </c>
      <c r="I54" s="124" t="s">
        <v>703</v>
      </c>
      <c r="J54" s="122" t="s">
        <v>496</v>
      </c>
      <c r="K54" s="122">
        <v>4</v>
      </c>
      <c r="L54" s="122">
        <v>120</v>
      </c>
      <c r="M54" s="122">
        <v>5889.9508999999998</v>
      </c>
      <c r="S54" s="259" t="s">
        <v>797</v>
      </c>
      <c r="T54" s="259">
        <v>0</v>
      </c>
      <c r="U54" s="259">
        <v>0</v>
      </c>
      <c r="V54" s="259" t="s">
        <v>927</v>
      </c>
      <c r="W54" s="489">
        <v>92.941217251795464</v>
      </c>
      <c r="X54" s="489">
        <v>-27.440079209353581</v>
      </c>
      <c r="Y54" s="489">
        <v>401.30168717287393</v>
      </c>
      <c r="Z54" s="486">
        <v>186.14726999999999</v>
      </c>
      <c r="AA54" s="486">
        <v>-1.7570399999999999</v>
      </c>
      <c r="AB54" s="487">
        <v>245.28649999999999</v>
      </c>
      <c r="AC54" s="487">
        <v>30.926600000000001</v>
      </c>
      <c r="AD54" s="488">
        <v>15.839300249500001</v>
      </c>
      <c r="AE54" s="487">
        <v>1.9390000000000001</v>
      </c>
      <c r="AF54" s="487">
        <v>0.307</v>
      </c>
      <c r="AG54" s="487">
        <v>4.51</v>
      </c>
      <c r="AH54" s="487">
        <v>82.037000000000006</v>
      </c>
      <c r="AI54" s="489">
        <v>1785.3119999999999</v>
      </c>
      <c r="AJ54" s="487">
        <v>2.5922100000000001</v>
      </c>
      <c r="AK54" s="487">
        <v>-1.33578</v>
      </c>
      <c r="AL54" s="487">
        <v>52.760309999999997</v>
      </c>
      <c r="AM54" s="487">
        <v>-1.462</v>
      </c>
      <c r="AN54" s="490">
        <v>151561563.80000001</v>
      </c>
      <c r="AO54" s="491">
        <v>1.0395253</v>
      </c>
      <c r="AP54" s="490">
        <v>401459.98256999999</v>
      </c>
      <c r="AQ54" s="491">
        <v>0.31846390000000002</v>
      </c>
      <c r="AR54" s="487">
        <v>129.7346</v>
      </c>
      <c r="AS54" s="490" t="s">
        <v>608</v>
      </c>
      <c r="AT54" s="487">
        <v>50.148600000000002</v>
      </c>
      <c r="AU54" s="488">
        <v>5.8124069026434605E-2</v>
      </c>
      <c r="AV54" s="259"/>
      <c r="AW54" s="259" t="s">
        <v>799</v>
      </c>
    </row>
    <row r="55" spans="1:49" s="166" customFormat="1" ht="15" customHeight="1" x14ac:dyDescent="0.25">
      <c r="A55" s="161" t="s">
        <v>196</v>
      </c>
      <c r="B55" s="122" t="s">
        <v>391</v>
      </c>
      <c r="C55" s="164">
        <v>0.31944444444444448</v>
      </c>
      <c r="D55" s="165"/>
      <c r="E55" s="122">
        <v>300</v>
      </c>
      <c r="F55" s="122" t="s">
        <v>354</v>
      </c>
      <c r="G55" s="122">
        <v>1190</v>
      </c>
      <c r="H55" s="122">
        <v>1100</v>
      </c>
      <c r="I55" s="161" t="s">
        <v>195</v>
      </c>
      <c r="J55" s="122" t="s">
        <v>496</v>
      </c>
      <c r="K55" s="122">
        <v>4</v>
      </c>
      <c r="L55" s="122">
        <v>120</v>
      </c>
      <c r="M55" s="122">
        <v>5889.9508999999998</v>
      </c>
      <c r="S55" s="259" t="s">
        <v>790</v>
      </c>
      <c r="T55" s="259">
        <v>0</v>
      </c>
      <c r="U55" s="259">
        <v>0</v>
      </c>
      <c r="V55" s="259" t="s">
        <v>926</v>
      </c>
      <c r="W55" s="489">
        <v>91.514212610133001</v>
      </c>
      <c r="X55" s="489">
        <v>29.356360969540393</v>
      </c>
      <c r="Y55" s="489">
        <v>116.69078241020156</v>
      </c>
      <c r="Z55" s="486">
        <v>186.19370000000001</v>
      </c>
      <c r="AA55" s="486">
        <v>-1.7773399999999999</v>
      </c>
      <c r="AB55" s="487">
        <v>246.69829999999999</v>
      </c>
      <c r="AC55" s="487">
        <v>29.395399999999999</v>
      </c>
      <c r="AD55" s="488">
        <v>15.972998626600001</v>
      </c>
      <c r="AE55" s="487">
        <v>2.0289999999999999</v>
      </c>
      <c r="AF55" s="487">
        <v>0.32100000000000001</v>
      </c>
      <c r="AG55" s="487">
        <v>4.51</v>
      </c>
      <c r="AH55" s="487">
        <v>82.067999999999998</v>
      </c>
      <c r="AI55" s="489">
        <v>1784.624</v>
      </c>
      <c r="AJ55" s="487">
        <v>2.5696599999999998</v>
      </c>
      <c r="AK55" s="487">
        <v>-1.3367899999999999</v>
      </c>
      <c r="AL55" s="487">
        <v>52.69256</v>
      </c>
      <c r="AM55" s="487">
        <v>-1.4620899999999999</v>
      </c>
      <c r="AN55" s="490">
        <v>151562062.59999999</v>
      </c>
      <c r="AO55" s="491">
        <v>1.0388577999999999</v>
      </c>
      <c r="AP55" s="490">
        <v>401614.77727999998</v>
      </c>
      <c r="AQ55" s="491">
        <v>0.32640639999999999</v>
      </c>
      <c r="AR55" s="487">
        <v>129.7799</v>
      </c>
      <c r="AS55" s="490" t="s">
        <v>608</v>
      </c>
      <c r="AT55" s="487">
        <v>50.103400000000001</v>
      </c>
      <c r="AU55" s="488">
        <v>5.8115203079306142E-2</v>
      </c>
      <c r="AV55" s="259"/>
      <c r="AW55" s="259" t="s">
        <v>799</v>
      </c>
    </row>
    <row r="56" spans="1:49" s="166" customFormat="1" ht="15" customHeight="1" x14ac:dyDescent="0.25">
      <c r="A56" s="161" t="s">
        <v>196</v>
      </c>
      <c r="B56" s="122" t="s">
        <v>392</v>
      </c>
      <c r="C56" s="164">
        <v>0.32430555555555557</v>
      </c>
      <c r="D56" s="165"/>
      <c r="E56" s="122">
        <v>300</v>
      </c>
      <c r="F56" s="122" t="s">
        <v>354</v>
      </c>
      <c r="G56" s="122">
        <v>1190</v>
      </c>
      <c r="H56" s="122">
        <v>1100</v>
      </c>
      <c r="I56" s="124" t="s">
        <v>744</v>
      </c>
      <c r="J56" s="122" t="s">
        <v>496</v>
      </c>
      <c r="K56" s="122">
        <v>4</v>
      </c>
      <c r="L56" s="122">
        <v>120</v>
      </c>
      <c r="M56" s="122">
        <v>5889.9508999999998</v>
      </c>
      <c r="S56" s="259" t="s">
        <v>790</v>
      </c>
      <c r="T56" s="259">
        <v>0</v>
      </c>
      <c r="U56" s="259">
        <v>0</v>
      </c>
      <c r="V56" s="259" t="s">
        <v>129</v>
      </c>
      <c r="W56" s="489">
        <v>91.561954765105909</v>
      </c>
      <c r="X56" s="489">
        <v>27.008849352347546</v>
      </c>
      <c r="Y56" s="489">
        <v>175.17423453981201</v>
      </c>
      <c r="Z56" s="486">
        <v>186.23492999999999</v>
      </c>
      <c r="AA56" s="486">
        <v>-1.79508</v>
      </c>
      <c r="AB56" s="487">
        <v>247.89699999999999</v>
      </c>
      <c r="AC56" s="487">
        <v>28.043199999999999</v>
      </c>
      <c r="AD56" s="488">
        <v>16.089984706599999</v>
      </c>
      <c r="AE56" s="487">
        <v>2.1179999999999999</v>
      </c>
      <c r="AF56" s="487">
        <v>0.33500000000000002</v>
      </c>
      <c r="AG56" s="487">
        <v>4.51</v>
      </c>
      <c r="AH56" s="487">
        <v>82.094999999999999</v>
      </c>
      <c r="AI56" s="489">
        <v>1784.008</v>
      </c>
      <c r="AJ56" s="487">
        <v>2.5504699999999998</v>
      </c>
      <c r="AK56" s="487">
        <v>-1.3379399999999999</v>
      </c>
      <c r="AL56" s="487">
        <v>52.633279999999999</v>
      </c>
      <c r="AM56" s="487">
        <v>-1.4621599999999999</v>
      </c>
      <c r="AN56" s="490">
        <v>151562498.80000001</v>
      </c>
      <c r="AO56" s="491">
        <v>1.0382731999999999</v>
      </c>
      <c r="AP56" s="490">
        <v>401753.28538999998</v>
      </c>
      <c r="AQ56" s="491">
        <v>0.33306019999999997</v>
      </c>
      <c r="AR56" s="487">
        <v>129.82</v>
      </c>
      <c r="AS56" s="490" t="s">
        <v>608</v>
      </c>
      <c r="AT56" s="487">
        <v>50.063299999999998</v>
      </c>
      <c r="AU56" s="488">
        <v>5.8107438236322924E-2</v>
      </c>
      <c r="AV56" s="259"/>
      <c r="AW56" s="259" t="s">
        <v>799</v>
      </c>
    </row>
    <row r="57" spans="1:49" s="166" customFormat="1" ht="15" customHeight="1" x14ac:dyDescent="0.25">
      <c r="A57" s="161" t="s">
        <v>196</v>
      </c>
      <c r="B57" s="122" t="s">
        <v>570</v>
      </c>
      <c r="C57" s="164">
        <v>0.32916666666666666</v>
      </c>
      <c r="D57" s="165"/>
      <c r="E57" s="122">
        <v>300</v>
      </c>
      <c r="F57" s="122" t="s">
        <v>354</v>
      </c>
      <c r="G57" s="122">
        <v>1190</v>
      </c>
      <c r="H57" s="122">
        <v>1100</v>
      </c>
      <c r="I57" s="124" t="s">
        <v>703</v>
      </c>
      <c r="J57" s="122" t="s">
        <v>496</v>
      </c>
      <c r="K57" s="122">
        <v>4</v>
      </c>
      <c r="L57" s="122">
        <v>120</v>
      </c>
      <c r="M57" s="122">
        <v>5889.9508999999998</v>
      </c>
      <c r="S57" s="259" t="s">
        <v>790</v>
      </c>
      <c r="T57" s="259">
        <v>0</v>
      </c>
      <c r="U57" s="259">
        <v>0</v>
      </c>
      <c r="V57" s="259" t="s">
        <v>927</v>
      </c>
      <c r="W57" s="489">
        <v>91.724313110441656</v>
      </c>
      <c r="X57" s="489">
        <v>19.857636214551547</v>
      </c>
      <c r="Y57" s="489">
        <v>401.72819362026098</v>
      </c>
      <c r="Z57" s="486">
        <v>186.27672000000001</v>
      </c>
      <c r="AA57" s="486">
        <v>-1.8127899999999999</v>
      </c>
      <c r="AB57" s="487">
        <v>249.06389999999999</v>
      </c>
      <c r="AC57" s="487">
        <v>26.680299999999999</v>
      </c>
      <c r="AD57" s="488">
        <v>16.206970786599999</v>
      </c>
      <c r="AE57" s="487">
        <v>2.2160000000000002</v>
      </c>
      <c r="AF57" s="487">
        <v>0.35099999999999998</v>
      </c>
      <c r="AG57" s="487">
        <v>4.51</v>
      </c>
      <c r="AH57" s="487">
        <v>82.122</v>
      </c>
      <c r="AI57" s="489">
        <v>1783.3810000000001</v>
      </c>
      <c r="AJ57" s="487">
        <v>2.5317699999999999</v>
      </c>
      <c r="AK57" s="487">
        <v>-1.3393600000000001</v>
      </c>
      <c r="AL57" s="487">
        <v>52.573990000000002</v>
      </c>
      <c r="AM57" s="487">
        <v>-1.46224</v>
      </c>
      <c r="AN57" s="490">
        <v>151562934.80000001</v>
      </c>
      <c r="AO57" s="491">
        <v>1.0376881</v>
      </c>
      <c r="AP57" s="490">
        <v>401894.52921000001</v>
      </c>
      <c r="AQ57" s="491">
        <v>0.3394317</v>
      </c>
      <c r="AR57" s="487">
        <v>129.86060000000001</v>
      </c>
      <c r="AS57" s="490" t="s">
        <v>608</v>
      </c>
      <c r="AT57" s="487">
        <v>50.0227</v>
      </c>
      <c r="AU57" s="488">
        <v>5.8099666752180812E-2</v>
      </c>
      <c r="AV57" s="259"/>
      <c r="AW57" s="259" t="s">
        <v>799</v>
      </c>
    </row>
    <row r="58" spans="1:49" s="166" customFormat="1" ht="15" customHeight="1" x14ac:dyDescent="0.25">
      <c r="A58" s="161" t="s">
        <v>196</v>
      </c>
      <c r="B58" s="122" t="s">
        <v>571</v>
      </c>
      <c r="C58" s="164">
        <v>0.33402777777777781</v>
      </c>
      <c r="D58" s="165"/>
      <c r="E58" s="122">
        <v>300</v>
      </c>
      <c r="F58" s="122" t="s">
        <v>354</v>
      </c>
      <c r="G58" s="122">
        <v>1190</v>
      </c>
      <c r="H58" s="122">
        <v>1100</v>
      </c>
      <c r="I58" s="161" t="s">
        <v>197</v>
      </c>
      <c r="J58" s="122" t="s">
        <v>496</v>
      </c>
      <c r="K58" s="122">
        <v>4</v>
      </c>
      <c r="L58" s="122">
        <v>120</v>
      </c>
      <c r="M58" s="122">
        <v>5889.9508999999998</v>
      </c>
      <c r="S58" s="259" t="s">
        <v>790</v>
      </c>
      <c r="T58" s="259">
        <v>0</v>
      </c>
      <c r="U58" s="259">
        <v>0</v>
      </c>
      <c r="V58" s="259" t="s">
        <v>767</v>
      </c>
      <c r="W58" s="489">
        <v>89.717270382089637</v>
      </c>
      <c r="X58" s="489">
        <v>59.483904799797131</v>
      </c>
      <c r="Y58" s="489">
        <v>116.81898024461861</v>
      </c>
      <c r="Z58" s="486">
        <v>186.31908000000001</v>
      </c>
      <c r="AA58" s="486">
        <v>-1.83047</v>
      </c>
      <c r="AB58" s="487">
        <v>250.2013</v>
      </c>
      <c r="AC58" s="487">
        <v>25.307500000000001</v>
      </c>
      <c r="AD58" s="488">
        <v>16.3239568666</v>
      </c>
      <c r="AE58" s="487">
        <v>2.327</v>
      </c>
      <c r="AF58" s="487">
        <v>0.36799999999999999</v>
      </c>
      <c r="AG58" s="487">
        <v>4.51</v>
      </c>
      <c r="AH58" s="487">
        <v>82.149000000000001</v>
      </c>
      <c r="AI58" s="489">
        <v>1782.7429999999999</v>
      </c>
      <c r="AJ58" s="487">
        <v>2.5135800000000001</v>
      </c>
      <c r="AK58" s="487">
        <v>-1.34104</v>
      </c>
      <c r="AL58" s="487">
        <v>52.514710000000001</v>
      </c>
      <c r="AM58" s="487">
        <v>-1.4623200000000001</v>
      </c>
      <c r="AN58" s="490">
        <v>151563370.5</v>
      </c>
      <c r="AO58" s="491">
        <v>1.0371022999999999</v>
      </c>
      <c r="AP58" s="490">
        <v>402038.38897000003</v>
      </c>
      <c r="AQ58" s="491">
        <v>0.34551530000000003</v>
      </c>
      <c r="AR58" s="487">
        <v>129.90180000000001</v>
      </c>
      <c r="AS58" s="490" t="s">
        <v>608</v>
      </c>
      <c r="AT58" s="487">
        <v>49.9816</v>
      </c>
      <c r="AU58" s="488">
        <v>5.8091885970416236E-2</v>
      </c>
      <c r="AV58" s="259"/>
      <c r="AW58" s="259" t="s">
        <v>799</v>
      </c>
    </row>
    <row r="59" spans="1:49" s="166" customFormat="1" ht="15" customHeight="1" x14ac:dyDescent="0.25">
      <c r="A59" s="161" t="s">
        <v>196</v>
      </c>
      <c r="B59" s="122" t="s">
        <v>572</v>
      </c>
      <c r="C59" s="164">
        <v>0.33819444444444446</v>
      </c>
      <c r="D59" s="165"/>
      <c r="E59" s="122">
        <v>300</v>
      </c>
      <c r="F59" s="122" t="s">
        <v>354</v>
      </c>
      <c r="G59" s="122">
        <v>1190</v>
      </c>
      <c r="H59" s="122">
        <v>1100</v>
      </c>
      <c r="I59" s="124" t="s">
        <v>758</v>
      </c>
      <c r="J59" s="122" t="s">
        <v>496</v>
      </c>
      <c r="K59" s="122">
        <v>4</v>
      </c>
      <c r="L59" s="122">
        <v>120</v>
      </c>
      <c r="M59" s="122">
        <v>5889.9508999999998</v>
      </c>
      <c r="S59" s="259" t="s">
        <v>790</v>
      </c>
      <c r="T59" s="259">
        <v>0</v>
      </c>
      <c r="U59" s="259">
        <v>0</v>
      </c>
      <c r="V59" s="259" t="s">
        <v>131</v>
      </c>
      <c r="W59" s="489">
        <v>89.662358796650125</v>
      </c>
      <c r="X59" s="489">
        <v>59.652894383562781</v>
      </c>
      <c r="Y59" s="489">
        <v>175.33839211467216</v>
      </c>
      <c r="Z59" s="486">
        <v>186.35586000000001</v>
      </c>
      <c r="AA59" s="486">
        <v>-1.84561</v>
      </c>
      <c r="AB59" s="487">
        <v>251.1542</v>
      </c>
      <c r="AC59" s="487">
        <v>24.123699999999999</v>
      </c>
      <c r="AD59" s="488">
        <v>16.4242306495</v>
      </c>
      <c r="AE59" s="487">
        <v>2.4319999999999999</v>
      </c>
      <c r="AF59" s="487">
        <v>0.38500000000000001</v>
      </c>
      <c r="AG59" s="487">
        <v>4.51</v>
      </c>
      <c r="AH59" s="487">
        <v>82.173000000000002</v>
      </c>
      <c r="AI59" s="489">
        <v>1782.1880000000001</v>
      </c>
      <c r="AJ59" s="487">
        <v>2.4984099999999998</v>
      </c>
      <c r="AK59" s="487">
        <v>-1.3426800000000001</v>
      </c>
      <c r="AL59" s="487">
        <v>52.463900000000002</v>
      </c>
      <c r="AM59" s="487">
        <v>-1.46238</v>
      </c>
      <c r="AN59" s="490">
        <v>151563743.69999999</v>
      </c>
      <c r="AO59" s="491">
        <v>1.0365998000000001</v>
      </c>
      <c r="AP59" s="490">
        <v>402163.68699999998</v>
      </c>
      <c r="AQ59" s="491">
        <v>0.3504968</v>
      </c>
      <c r="AR59" s="487">
        <v>129.9374</v>
      </c>
      <c r="AS59" s="490" t="s">
        <v>608</v>
      </c>
      <c r="AT59" s="487">
        <v>49.945900000000002</v>
      </c>
      <c r="AU59" s="488">
        <v>5.8085211605724024E-2</v>
      </c>
      <c r="AV59" s="259"/>
      <c r="AW59" s="259" t="s">
        <v>799</v>
      </c>
    </row>
    <row r="60" spans="1:49" s="166" customFormat="1" ht="15" customHeight="1" x14ac:dyDescent="0.25">
      <c r="A60" s="161" t="s">
        <v>196</v>
      </c>
      <c r="B60" s="122" t="s">
        <v>573</v>
      </c>
      <c r="C60" s="164">
        <v>0.34375</v>
      </c>
      <c r="D60" s="165"/>
      <c r="E60" s="122">
        <v>300</v>
      </c>
      <c r="F60" s="122" t="s">
        <v>354</v>
      </c>
      <c r="G60" s="122">
        <v>1190</v>
      </c>
      <c r="H60" s="122">
        <v>1100</v>
      </c>
      <c r="I60" s="124" t="s">
        <v>384</v>
      </c>
      <c r="J60" s="122" t="s">
        <v>496</v>
      </c>
      <c r="K60" s="122">
        <v>4</v>
      </c>
      <c r="L60" s="122">
        <v>120</v>
      </c>
      <c r="M60" s="122">
        <v>5889.9508999999998</v>
      </c>
      <c r="S60" s="259" t="s">
        <v>790</v>
      </c>
      <c r="T60" s="259">
        <v>0</v>
      </c>
      <c r="U60" s="259">
        <v>0</v>
      </c>
      <c r="V60" s="259" t="s">
        <v>132</v>
      </c>
      <c r="W60" s="489">
        <v>89.511931081216972</v>
      </c>
      <c r="X60" s="489">
        <v>60.232544283238703</v>
      </c>
      <c r="Y60" s="489">
        <v>402.16766626671892</v>
      </c>
      <c r="Z60" s="486">
        <v>186.40558999999999</v>
      </c>
      <c r="AA60" s="486">
        <v>-1.8657600000000001</v>
      </c>
      <c r="AB60" s="487">
        <v>252.3956</v>
      </c>
      <c r="AC60" s="487">
        <v>22.535699999999999</v>
      </c>
      <c r="AD60" s="488">
        <v>16.5579290266</v>
      </c>
      <c r="AE60" s="487">
        <v>2.5910000000000002</v>
      </c>
      <c r="AF60" s="487">
        <v>0.41</v>
      </c>
      <c r="AG60" s="487">
        <v>4.51</v>
      </c>
      <c r="AH60" s="487">
        <v>82.204999999999998</v>
      </c>
      <c r="AI60" s="489">
        <v>1781.4359999999999</v>
      </c>
      <c r="AJ60" s="487">
        <v>2.47879</v>
      </c>
      <c r="AK60" s="487">
        <v>-1.3451900000000001</v>
      </c>
      <c r="AL60" s="487">
        <v>52.396149999999999</v>
      </c>
      <c r="AM60" s="487">
        <v>-1.4624699999999999</v>
      </c>
      <c r="AN60" s="490">
        <v>151564241.19999999</v>
      </c>
      <c r="AO60" s="491">
        <v>1.0359292</v>
      </c>
      <c r="AP60" s="490">
        <v>402333.46620999998</v>
      </c>
      <c r="AQ60" s="491">
        <v>0.35679850000000002</v>
      </c>
      <c r="AR60" s="487">
        <v>129.98560000000001</v>
      </c>
      <c r="AS60" s="490" t="s">
        <v>608</v>
      </c>
      <c r="AT60" s="487">
        <v>49.897799999999997</v>
      </c>
      <c r="AU60" s="488">
        <v>5.8076304483410397E-2</v>
      </c>
      <c r="AV60" s="259"/>
      <c r="AW60" s="259" t="s">
        <v>799</v>
      </c>
    </row>
    <row r="61" spans="1:49" s="166" customFormat="1" ht="15" customHeight="1" x14ac:dyDescent="0.25">
      <c r="A61" s="161" t="s">
        <v>525</v>
      </c>
      <c r="B61" s="122" t="s">
        <v>574</v>
      </c>
      <c r="C61" s="164">
        <v>0.34861111111111115</v>
      </c>
      <c r="D61" s="165"/>
      <c r="E61" s="122">
        <v>300</v>
      </c>
      <c r="F61" s="122" t="s">
        <v>354</v>
      </c>
      <c r="G61" s="122">
        <v>1190</v>
      </c>
      <c r="H61" s="122">
        <v>1100</v>
      </c>
      <c r="I61" s="161" t="s">
        <v>197</v>
      </c>
      <c r="J61" s="122" t="s">
        <v>496</v>
      </c>
      <c r="K61" s="122">
        <v>4</v>
      </c>
      <c r="L61" s="122">
        <v>120</v>
      </c>
      <c r="M61" s="122">
        <v>5889.9508999999998</v>
      </c>
      <c r="S61" s="259" t="s">
        <v>245</v>
      </c>
      <c r="T61" s="259">
        <v>0</v>
      </c>
      <c r="U61" s="259">
        <v>0</v>
      </c>
      <c r="V61" s="259" t="s">
        <v>767</v>
      </c>
      <c r="W61" s="489">
        <v>-4.4119246999350752</v>
      </c>
      <c r="X61" s="489">
        <v>88.377208966823545</v>
      </c>
      <c r="Y61" s="489">
        <v>116.93836598380199</v>
      </c>
      <c r="Z61" s="486">
        <v>186.44973999999999</v>
      </c>
      <c r="AA61" s="486">
        <v>-1.88337</v>
      </c>
      <c r="AB61" s="487">
        <v>253.45650000000001</v>
      </c>
      <c r="AC61" s="487">
        <v>21.138000000000002</v>
      </c>
      <c r="AD61" s="488">
        <v>16.6749151066</v>
      </c>
      <c r="AE61" s="487">
        <v>2.75</v>
      </c>
      <c r="AF61" s="487">
        <v>0.435</v>
      </c>
      <c r="AG61" s="487">
        <v>4.51</v>
      </c>
      <c r="AH61" s="487">
        <v>82.233999999999995</v>
      </c>
      <c r="AI61" s="489">
        <v>1780.7670000000001</v>
      </c>
      <c r="AJ61" s="487">
        <v>2.4621900000000001</v>
      </c>
      <c r="AK61" s="487">
        <v>-1.34768</v>
      </c>
      <c r="AL61" s="487">
        <v>52.336860000000001</v>
      </c>
      <c r="AM61" s="487">
        <v>-1.46255</v>
      </c>
      <c r="AN61" s="490">
        <v>151564676.09999999</v>
      </c>
      <c r="AO61" s="491">
        <v>1.0353417</v>
      </c>
      <c r="AP61" s="490">
        <v>402484.43339000002</v>
      </c>
      <c r="AQ61" s="491">
        <v>0.36198849999999999</v>
      </c>
      <c r="AR61" s="487">
        <v>130.0284</v>
      </c>
      <c r="AS61" s="490" t="s">
        <v>608</v>
      </c>
      <c r="AT61" s="487">
        <v>49.8551</v>
      </c>
      <c r="AU61" s="488">
        <v>5.8068501121705578E-2</v>
      </c>
      <c r="AV61" s="259"/>
      <c r="AW61" s="259" t="s">
        <v>799</v>
      </c>
    </row>
    <row r="62" spans="1:49" s="166" customFormat="1" ht="15" customHeight="1" x14ac:dyDescent="0.25">
      <c r="A62" s="161" t="s">
        <v>525</v>
      </c>
      <c r="B62" s="122" t="s">
        <v>575</v>
      </c>
      <c r="C62" s="164">
        <v>0.35347222222222219</v>
      </c>
      <c r="D62" s="165"/>
      <c r="E62" s="122">
        <v>300</v>
      </c>
      <c r="F62" s="122" t="s">
        <v>354</v>
      </c>
      <c r="G62" s="122">
        <v>1190</v>
      </c>
      <c r="H62" s="122">
        <v>1100</v>
      </c>
      <c r="I62" s="124" t="s">
        <v>758</v>
      </c>
      <c r="J62" s="122" t="s">
        <v>496</v>
      </c>
      <c r="K62" s="122">
        <v>4</v>
      </c>
      <c r="L62" s="122">
        <v>120</v>
      </c>
      <c r="M62" s="122">
        <v>5889.9508999999998</v>
      </c>
      <c r="S62" s="259" t="s">
        <v>245</v>
      </c>
      <c r="T62" s="259">
        <v>0</v>
      </c>
      <c r="U62" s="259">
        <v>0</v>
      </c>
      <c r="V62" s="259" t="s">
        <v>131</v>
      </c>
      <c r="W62" s="489">
        <v>23.573194235330156</v>
      </c>
      <c r="X62" s="489">
        <v>88.260787231380064</v>
      </c>
      <c r="Y62" s="489">
        <v>175.54928789031192</v>
      </c>
      <c r="Z62" s="486">
        <v>186.49450999999999</v>
      </c>
      <c r="AA62" s="486">
        <v>-1.9009499999999999</v>
      </c>
      <c r="AB62" s="487">
        <v>254.4956</v>
      </c>
      <c r="AC62" s="487">
        <v>19.7334</v>
      </c>
      <c r="AD62" s="488">
        <v>16.791901186600001</v>
      </c>
      <c r="AE62" s="487">
        <v>2.9340000000000002</v>
      </c>
      <c r="AF62" s="487">
        <v>0.46400000000000002</v>
      </c>
      <c r="AG62" s="487">
        <v>4.51</v>
      </c>
      <c r="AH62" s="487">
        <v>82.263000000000005</v>
      </c>
      <c r="AI62" s="489">
        <v>1780.09</v>
      </c>
      <c r="AJ62" s="487">
        <v>2.4461499999999998</v>
      </c>
      <c r="AK62" s="487">
        <v>-1.3504499999999999</v>
      </c>
      <c r="AL62" s="487">
        <v>52.27758</v>
      </c>
      <c r="AM62" s="487">
        <v>-1.46262</v>
      </c>
      <c r="AN62" s="490">
        <v>151565110.80000001</v>
      </c>
      <c r="AO62" s="491">
        <v>1.0347537</v>
      </c>
      <c r="AP62" s="490">
        <v>402637.51617999998</v>
      </c>
      <c r="AQ62" s="491">
        <v>0.36687140000000001</v>
      </c>
      <c r="AR62" s="487">
        <v>130.07159999999999</v>
      </c>
      <c r="AS62" s="490" t="s">
        <v>608</v>
      </c>
      <c r="AT62" s="487">
        <v>49.811799999999998</v>
      </c>
      <c r="AU62" s="488">
        <v>5.8060691118841851E-2</v>
      </c>
      <c r="AV62" s="259"/>
      <c r="AW62" s="259" t="s">
        <v>799</v>
      </c>
    </row>
    <row r="63" spans="1:49" s="166" customFormat="1" ht="15" customHeight="1" x14ac:dyDescent="0.25">
      <c r="A63" s="161" t="s">
        <v>525</v>
      </c>
      <c r="B63" s="122" t="s">
        <v>576</v>
      </c>
      <c r="C63" s="164">
        <v>0.35833333333333334</v>
      </c>
      <c r="D63" s="165"/>
      <c r="E63" s="122">
        <v>300</v>
      </c>
      <c r="F63" s="122" t="s">
        <v>354</v>
      </c>
      <c r="G63" s="122">
        <v>1190</v>
      </c>
      <c r="H63" s="122">
        <v>1100</v>
      </c>
      <c r="I63" s="124" t="s">
        <v>384</v>
      </c>
      <c r="J63" s="122" t="s">
        <v>496</v>
      </c>
      <c r="K63" s="122">
        <v>4</v>
      </c>
      <c r="L63" s="122">
        <v>120</v>
      </c>
      <c r="M63" s="122">
        <v>5889.9508999999998</v>
      </c>
      <c r="S63" s="259" t="s">
        <v>245</v>
      </c>
      <c r="T63" s="259">
        <v>0</v>
      </c>
      <c r="U63" s="259">
        <v>0</v>
      </c>
      <c r="V63" s="259" t="s">
        <v>132</v>
      </c>
      <c r="W63" s="489">
        <v>65.97236253842101</v>
      </c>
      <c r="X63" s="489">
        <v>86.282897861347948</v>
      </c>
      <c r="Y63" s="489">
        <v>402.62859023883061</v>
      </c>
      <c r="Z63" s="486">
        <v>186.53989999999999</v>
      </c>
      <c r="AA63" s="486">
        <v>-1.9185099999999999</v>
      </c>
      <c r="AB63" s="487">
        <v>255.5146</v>
      </c>
      <c r="AC63" s="487">
        <v>18.322500000000002</v>
      </c>
      <c r="AD63" s="488">
        <v>16.908887266699999</v>
      </c>
      <c r="AE63" s="487">
        <v>3.1459999999999999</v>
      </c>
      <c r="AF63" s="487">
        <v>0.498</v>
      </c>
      <c r="AG63" s="487">
        <v>4.51</v>
      </c>
      <c r="AH63" s="487">
        <v>82.292000000000002</v>
      </c>
      <c r="AI63" s="489">
        <v>1779.405</v>
      </c>
      <c r="AJ63" s="487">
        <v>2.43065</v>
      </c>
      <c r="AK63" s="487">
        <v>-1.3534900000000001</v>
      </c>
      <c r="AL63" s="487">
        <v>52.218299999999999</v>
      </c>
      <c r="AM63" s="487">
        <v>-1.4626999999999999</v>
      </c>
      <c r="AN63" s="490">
        <v>151565545.30000001</v>
      </c>
      <c r="AO63" s="491">
        <v>1.0341651000000001</v>
      </c>
      <c r="AP63" s="490">
        <v>402792.58474999998</v>
      </c>
      <c r="AQ63" s="491">
        <v>0.37144319999999997</v>
      </c>
      <c r="AR63" s="487">
        <v>130.1155</v>
      </c>
      <c r="AS63" s="490" t="s">
        <v>608</v>
      </c>
      <c r="AT63" s="487">
        <v>49.768000000000001</v>
      </c>
      <c r="AU63" s="488">
        <v>5.8052873146587448E-2</v>
      </c>
      <c r="AV63" s="259"/>
      <c r="AW63" s="259" t="s">
        <v>799</v>
      </c>
    </row>
    <row r="64" spans="1:49" s="126" customFormat="1" ht="15" customHeight="1" x14ac:dyDescent="0.25">
      <c r="A64" s="131" t="s">
        <v>144</v>
      </c>
      <c r="B64" s="130" t="s">
        <v>577</v>
      </c>
      <c r="C64" s="128">
        <v>0.36388888888888887</v>
      </c>
      <c r="D64" s="128"/>
      <c r="E64" s="130">
        <v>300</v>
      </c>
      <c r="F64" s="130" t="s">
        <v>354</v>
      </c>
      <c r="G64" s="130">
        <v>1190</v>
      </c>
      <c r="H64" s="130">
        <v>1100</v>
      </c>
      <c r="I64" s="131" t="s">
        <v>705</v>
      </c>
      <c r="J64" s="130" t="s">
        <v>496</v>
      </c>
      <c r="K64" s="130">
        <v>4</v>
      </c>
      <c r="L64" s="130">
        <v>120</v>
      </c>
      <c r="M64" s="130">
        <v>5889.9508999999998</v>
      </c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AV64" s="12"/>
      <c r="AW64" s="12"/>
    </row>
    <row r="65" spans="1:49" s="12" customFormat="1" ht="15" customHeight="1" x14ac:dyDescent="0.25">
      <c r="A65" s="28" t="s">
        <v>359</v>
      </c>
      <c r="B65" s="191" t="s">
        <v>578</v>
      </c>
      <c r="C65" s="157">
        <v>0.36874999999999997</v>
      </c>
      <c r="D65" s="29"/>
      <c r="E65" s="381">
        <v>30</v>
      </c>
      <c r="F65" s="381" t="s">
        <v>354</v>
      </c>
      <c r="G65" s="381">
        <v>1190</v>
      </c>
      <c r="H65" s="381">
        <v>995</v>
      </c>
      <c r="I65" s="10" t="s">
        <v>360</v>
      </c>
      <c r="J65" s="381" t="s">
        <v>356</v>
      </c>
      <c r="K65" s="381">
        <v>4</v>
      </c>
      <c r="L65" s="381">
        <v>120</v>
      </c>
      <c r="M65" s="201">
        <v>5891.451</v>
      </c>
      <c r="N65" s="154"/>
      <c r="O65" s="381">
        <v>269.60000000000002</v>
      </c>
      <c r="P65" s="381">
        <v>277.2</v>
      </c>
    </row>
    <row r="66" spans="1:49" s="198" customFormat="1" ht="15" customHeight="1" x14ac:dyDescent="0.25">
      <c r="A66" s="194" t="s">
        <v>359</v>
      </c>
      <c r="B66" s="195" t="s">
        <v>579</v>
      </c>
      <c r="C66" s="492">
        <v>0.36944444444444446</v>
      </c>
      <c r="D66" s="228"/>
      <c r="E66" s="195">
        <v>30</v>
      </c>
      <c r="F66" s="195" t="s">
        <v>354</v>
      </c>
      <c r="G66" s="195">
        <v>1070</v>
      </c>
      <c r="H66" s="195">
        <v>875</v>
      </c>
      <c r="I66" s="1" t="s">
        <v>363</v>
      </c>
      <c r="J66" s="195" t="s">
        <v>356</v>
      </c>
      <c r="K66" s="195">
        <v>4</v>
      </c>
      <c r="L66" s="195">
        <v>120</v>
      </c>
      <c r="M66" s="195">
        <v>5891.451</v>
      </c>
      <c r="N66" s="198" t="s">
        <v>477</v>
      </c>
      <c r="O66" s="195">
        <v>269.5</v>
      </c>
      <c r="P66" s="195">
        <v>277.3</v>
      </c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2"/>
      <c r="AT66" s="12"/>
      <c r="AU66" s="12"/>
      <c r="AV66" s="12"/>
      <c r="AW66" s="12"/>
    </row>
    <row r="67" spans="1:49" s="12" customFormat="1" ht="15" customHeight="1" x14ac:dyDescent="0.25">
      <c r="A67" s="28" t="s">
        <v>4</v>
      </c>
      <c r="B67" s="381" t="s">
        <v>580</v>
      </c>
      <c r="C67" s="157">
        <v>0.37777777777777777</v>
      </c>
      <c r="D67" s="29"/>
      <c r="E67" s="381">
        <v>10</v>
      </c>
      <c r="F67" s="381" t="s">
        <v>354</v>
      </c>
      <c r="G67" s="381">
        <v>1190</v>
      </c>
      <c r="H67" s="381">
        <v>1100</v>
      </c>
      <c r="I67" s="10" t="s">
        <v>355</v>
      </c>
      <c r="J67" s="381" t="s">
        <v>356</v>
      </c>
      <c r="K67" s="381">
        <v>4</v>
      </c>
      <c r="L67" s="381">
        <v>120</v>
      </c>
      <c r="M67" s="381">
        <v>5889.9508999999998</v>
      </c>
      <c r="N67" s="10" t="s">
        <v>581</v>
      </c>
      <c r="O67" s="381">
        <v>269.60000000000002</v>
      </c>
      <c r="P67" s="381">
        <v>276.8</v>
      </c>
    </row>
    <row r="69" spans="1:49" ht="30" x14ac:dyDescent="0.25">
      <c r="B69" s="7"/>
      <c r="C69" s="7"/>
      <c r="N69" s="66" t="s">
        <v>946</v>
      </c>
    </row>
    <row r="70" spans="1:49" x14ac:dyDescent="0.25">
      <c r="A70" s="68"/>
      <c r="B70" s="7"/>
      <c r="C70" s="7"/>
    </row>
    <row r="71" spans="1:49" x14ac:dyDescent="0.25">
      <c r="B71" s="68" t="s">
        <v>215</v>
      </c>
      <c r="C71" s="69" t="s">
        <v>216</v>
      </c>
      <c r="D71" s="70">
        <v>5888.5839999999998</v>
      </c>
      <c r="E71" s="71"/>
      <c r="F71" s="75" t="s">
        <v>217</v>
      </c>
      <c r="G71" s="75" t="s">
        <v>218</v>
      </c>
      <c r="H71" s="75" t="s">
        <v>219</v>
      </c>
      <c r="I71" s="72" t="s">
        <v>220</v>
      </c>
      <c r="J71" s="75" t="s">
        <v>221</v>
      </c>
      <c r="K71" s="75" t="s">
        <v>222</v>
      </c>
      <c r="L71" s="79"/>
      <c r="N71" s="73" t="s">
        <v>478</v>
      </c>
      <c r="O71" s="377" t="s">
        <v>937</v>
      </c>
      <c r="P71" s="377" t="s">
        <v>938</v>
      </c>
    </row>
    <row r="72" spans="1:49" x14ac:dyDescent="0.25">
      <c r="B72" s="74"/>
      <c r="C72" s="69" t="s">
        <v>223</v>
      </c>
      <c r="D72" s="70">
        <v>5889.9508999999998</v>
      </c>
      <c r="E72" s="71"/>
      <c r="F72" s="75" t="s">
        <v>224</v>
      </c>
      <c r="G72" s="75" t="s">
        <v>225</v>
      </c>
      <c r="H72" s="75" t="s">
        <v>226</v>
      </c>
      <c r="I72" s="72" t="s">
        <v>227</v>
      </c>
      <c r="J72" s="75" t="s">
        <v>228</v>
      </c>
      <c r="K72" s="75" t="s">
        <v>229</v>
      </c>
      <c r="L72" s="79"/>
      <c r="N72" s="73" t="s">
        <v>765</v>
      </c>
      <c r="O72" s="377" t="s">
        <v>939</v>
      </c>
      <c r="P72" s="377" t="s">
        <v>940</v>
      </c>
    </row>
    <row r="73" spans="1:49" x14ac:dyDescent="0.25">
      <c r="B73" s="74"/>
      <c r="C73" s="69" t="s">
        <v>230</v>
      </c>
      <c r="D73" s="70" t="s">
        <v>231</v>
      </c>
      <c r="E73" s="71"/>
      <c r="F73" s="75" t="s">
        <v>232</v>
      </c>
      <c r="G73" s="75" t="s">
        <v>233</v>
      </c>
      <c r="H73" s="75" t="s">
        <v>234</v>
      </c>
      <c r="I73" s="72" t="s">
        <v>797</v>
      </c>
      <c r="J73" s="75" t="s">
        <v>236</v>
      </c>
      <c r="K73" s="75" t="s">
        <v>789</v>
      </c>
      <c r="L73" s="79"/>
      <c r="N73" s="73" t="s">
        <v>665</v>
      </c>
      <c r="O73" s="377" t="s">
        <v>941</v>
      </c>
      <c r="P73" s="377" t="s">
        <v>942</v>
      </c>
    </row>
    <row r="74" spans="1:49" x14ac:dyDescent="0.25">
      <c r="B74" s="74"/>
      <c r="C74" s="69" t="s">
        <v>237</v>
      </c>
      <c r="D74" s="70">
        <v>7647.38</v>
      </c>
      <c r="E74" s="71"/>
      <c r="F74" s="75" t="s">
        <v>238</v>
      </c>
      <c r="G74" s="75" t="s">
        <v>239</v>
      </c>
      <c r="H74" s="75" t="s">
        <v>240</v>
      </c>
      <c r="I74" s="72" t="s">
        <v>241</v>
      </c>
      <c r="J74" s="75" t="s">
        <v>242</v>
      </c>
      <c r="K74" s="75" t="s">
        <v>243</v>
      </c>
      <c r="L74" s="79"/>
      <c r="N74" s="73" t="s">
        <v>666</v>
      </c>
      <c r="O74" s="377" t="s">
        <v>943</v>
      </c>
      <c r="P74" s="377" t="s">
        <v>944</v>
      </c>
    </row>
    <row r="75" spans="1:49" x14ac:dyDescent="0.25">
      <c r="B75" s="74"/>
      <c r="C75" s="69" t="s">
        <v>244</v>
      </c>
      <c r="D75" s="70">
        <v>7698.9647000000004</v>
      </c>
      <c r="E75" s="71"/>
      <c r="F75" s="75" t="s">
        <v>245</v>
      </c>
      <c r="G75" s="75" t="s">
        <v>246</v>
      </c>
      <c r="H75" s="75" t="s">
        <v>49</v>
      </c>
      <c r="I75" s="72" t="s">
        <v>50</v>
      </c>
      <c r="J75" s="75" t="s">
        <v>121</v>
      </c>
      <c r="K75" s="75" t="s">
        <v>122</v>
      </c>
      <c r="L75" s="79"/>
      <c r="N75" s="73" t="s">
        <v>790</v>
      </c>
      <c r="O75" s="377" t="s">
        <v>791</v>
      </c>
      <c r="P75" s="377" t="s">
        <v>945</v>
      </c>
    </row>
    <row r="76" spans="1:49" x14ac:dyDescent="0.25">
      <c r="B76" s="74"/>
      <c r="C76" s="69" t="s">
        <v>206</v>
      </c>
      <c r="D76" s="70">
        <v>6562.79</v>
      </c>
      <c r="E76" s="71"/>
      <c r="F76" s="75"/>
      <c r="G76" s="75"/>
      <c r="H76" s="75"/>
      <c r="I76" s="72"/>
      <c r="J76" s="75"/>
      <c r="K76" s="75"/>
      <c r="L76" s="79"/>
      <c r="N76" s="66"/>
      <c r="O76" s="67"/>
      <c r="P76" s="67"/>
    </row>
    <row r="77" spans="1:49" x14ac:dyDescent="0.25">
      <c r="B77" s="74"/>
      <c r="C77" s="69"/>
      <c r="D77" s="70"/>
      <c r="E77" s="71"/>
      <c r="F77" s="75"/>
      <c r="G77" s="79"/>
      <c r="H77" s="79"/>
      <c r="J77" s="79"/>
      <c r="K77" s="79"/>
      <c r="L77" s="79"/>
      <c r="N77" s="66"/>
      <c r="O77" s="67"/>
      <c r="P77" s="67"/>
    </row>
    <row r="78" spans="1:49" x14ac:dyDescent="0.25">
      <c r="B78" s="74"/>
      <c r="C78" s="69" t="s">
        <v>267</v>
      </c>
      <c r="D78" s="548" t="s">
        <v>207</v>
      </c>
      <c r="E78" s="548"/>
      <c r="F78" s="75" t="s">
        <v>208</v>
      </c>
      <c r="G78" s="79"/>
      <c r="H78" s="79"/>
      <c r="I78" s="76" t="s">
        <v>440</v>
      </c>
      <c r="J78" s="549" t="s">
        <v>209</v>
      </c>
      <c r="K78" s="549"/>
      <c r="L78" s="77" t="s">
        <v>210</v>
      </c>
      <c r="N78" s="66"/>
      <c r="O78" s="67"/>
      <c r="P78" s="67"/>
    </row>
    <row r="79" spans="1:49" x14ac:dyDescent="0.25">
      <c r="B79" s="74"/>
      <c r="C79" s="69" t="s">
        <v>268</v>
      </c>
      <c r="D79" s="548" t="s">
        <v>211</v>
      </c>
      <c r="E79" s="548"/>
      <c r="F79" s="79"/>
      <c r="G79" s="79"/>
      <c r="H79" s="79"/>
      <c r="J79" s="549" t="s">
        <v>212</v>
      </c>
      <c r="K79" s="549"/>
      <c r="L79" s="77" t="s">
        <v>213</v>
      </c>
      <c r="N79" s="66"/>
      <c r="O79" s="67"/>
      <c r="P79" s="67"/>
    </row>
    <row r="80" spans="1:49" x14ac:dyDescent="0.25">
      <c r="B80" s="74"/>
      <c r="C80" s="69" t="s">
        <v>269</v>
      </c>
      <c r="D80" s="548" t="s">
        <v>214</v>
      </c>
      <c r="E80" s="548"/>
      <c r="F80" s="79"/>
      <c r="G80" s="79"/>
      <c r="H80" s="79"/>
      <c r="J80" s="79"/>
      <c r="K80" s="79"/>
      <c r="L80" s="79"/>
      <c r="N80" s="66"/>
      <c r="O80" s="67"/>
      <c r="P80" s="67"/>
    </row>
    <row r="81" spans="2:16" x14ac:dyDescent="0.25">
      <c r="B81" s="74"/>
      <c r="C81" s="69" t="s">
        <v>70</v>
      </c>
      <c r="D81" s="548" t="s">
        <v>400</v>
      </c>
      <c r="E81" s="548"/>
      <c r="F81" s="79"/>
      <c r="G81" s="79"/>
      <c r="H81" s="79"/>
      <c r="I81" s="19"/>
      <c r="J81" s="79"/>
      <c r="K81" s="79"/>
      <c r="L81" s="79"/>
      <c r="N81" s="66"/>
      <c r="O81" s="67"/>
      <c r="P81" s="67"/>
    </row>
    <row r="82" spans="2:16" x14ac:dyDescent="0.25">
      <c r="B82" s="74"/>
      <c r="C82" s="19"/>
      <c r="D82" s="9"/>
      <c r="E82" s="29"/>
      <c r="F82" s="79"/>
      <c r="G82" s="79"/>
      <c r="H82" s="79"/>
      <c r="I82" s="19"/>
      <c r="J82" s="79"/>
      <c r="K82" s="79"/>
      <c r="L82" s="79"/>
      <c r="N82" s="66"/>
      <c r="O82" s="67"/>
      <c r="P82" s="67"/>
    </row>
    <row r="83" spans="2:16" x14ac:dyDescent="0.25">
      <c r="B83" s="74"/>
      <c r="C83" s="289" t="s">
        <v>401</v>
      </c>
      <c r="D83" s="16">
        <v>1</v>
      </c>
      <c r="E83" s="542" t="s">
        <v>402</v>
      </c>
      <c r="F83" s="543"/>
      <c r="G83" s="543"/>
      <c r="H83" s="544"/>
      <c r="I83" s="19"/>
      <c r="J83" s="79"/>
      <c r="K83" s="79"/>
      <c r="L83" s="79"/>
      <c r="N83" s="66"/>
      <c r="O83" s="67"/>
      <c r="P83" s="67"/>
    </row>
    <row r="84" spans="2:16" x14ac:dyDescent="0.25">
      <c r="B84" s="74"/>
      <c r="C84" s="79"/>
      <c r="D84" s="78"/>
      <c r="E84" s="545" t="s">
        <v>403</v>
      </c>
      <c r="F84" s="546"/>
      <c r="G84" s="546"/>
      <c r="H84" s="547"/>
      <c r="I84" s="19"/>
      <c r="J84" s="79"/>
      <c r="K84" s="79"/>
      <c r="L84" s="79"/>
      <c r="N84" s="66"/>
      <c r="O84" s="67"/>
      <c r="P84" s="67"/>
    </row>
    <row r="85" spans="2:16" x14ac:dyDescent="0.25">
      <c r="B85" s="74"/>
      <c r="C85" s="19"/>
      <c r="D85" s="78">
        <v>2</v>
      </c>
      <c r="E85" s="542" t="s">
        <v>404</v>
      </c>
      <c r="F85" s="543"/>
      <c r="G85" s="543"/>
      <c r="H85" s="544"/>
      <c r="I85" s="19"/>
      <c r="J85" s="79"/>
      <c r="K85" s="79"/>
      <c r="L85" s="79"/>
      <c r="N85" s="66"/>
      <c r="O85" s="67"/>
      <c r="P85" s="67"/>
    </row>
    <row r="86" spans="2:16" x14ac:dyDescent="0.25">
      <c r="B86" s="74"/>
      <c r="C86" s="19"/>
      <c r="D86" s="78"/>
      <c r="E86" s="545" t="s">
        <v>405</v>
      </c>
      <c r="F86" s="546"/>
      <c r="G86" s="546"/>
      <c r="H86" s="547"/>
      <c r="I86" s="19"/>
      <c r="J86" s="79"/>
      <c r="K86" s="79"/>
      <c r="L86" s="79"/>
      <c r="N86" s="66"/>
      <c r="O86" s="67"/>
      <c r="P86" s="67"/>
    </row>
    <row r="87" spans="2:16" x14ac:dyDescent="0.25">
      <c r="B87" s="74"/>
      <c r="C87" s="79"/>
      <c r="D87" s="16">
        <v>3</v>
      </c>
      <c r="E87" s="542" t="s">
        <v>406</v>
      </c>
      <c r="F87" s="543"/>
      <c r="G87" s="543"/>
      <c r="H87" s="544"/>
      <c r="I87" s="19"/>
      <c r="J87" s="79"/>
      <c r="K87" s="79"/>
      <c r="L87" s="79"/>
      <c r="N87" s="66"/>
      <c r="O87" s="67"/>
      <c r="P87" s="67"/>
    </row>
    <row r="88" spans="2:16" x14ac:dyDescent="0.25">
      <c r="B88" s="74"/>
      <c r="C88" s="79"/>
      <c r="D88" s="16"/>
      <c r="E88" s="545" t="s">
        <v>407</v>
      </c>
      <c r="F88" s="546"/>
      <c r="G88" s="546"/>
      <c r="H88" s="547"/>
      <c r="I88" s="19"/>
      <c r="J88" s="79"/>
      <c r="K88" s="79"/>
      <c r="L88" s="79"/>
      <c r="N88" s="66"/>
      <c r="O88" s="67"/>
      <c r="P88" s="67"/>
    </row>
    <row r="89" spans="2:16" x14ac:dyDescent="0.25">
      <c r="B89" s="74"/>
      <c r="C89" s="79"/>
      <c r="D89" s="16">
        <v>4</v>
      </c>
      <c r="E89" s="542" t="s">
        <v>408</v>
      </c>
      <c r="F89" s="543"/>
      <c r="G89" s="543"/>
      <c r="H89" s="544"/>
      <c r="I89" s="19"/>
      <c r="J89" s="79"/>
      <c r="K89" s="79"/>
      <c r="L89" s="79"/>
      <c r="N89" s="66"/>
      <c r="O89" s="67"/>
      <c r="P89" s="67"/>
    </row>
    <row r="90" spans="2:16" x14ac:dyDescent="0.25">
      <c r="B90" s="74"/>
      <c r="C90" s="79"/>
      <c r="D90" s="9"/>
      <c r="E90" s="545" t="s">
        <v>409</v>
      </c>
      <c r="F90" s="546"/>
      <c r="G90" s="546"/>
      <c r="H90" s="547"/>
      <c r="I90" s="19"/>
      <c r="J90" s="79"/>
      <c r="K90" s="79"/>
      <c r="L90" s="79"/>
      <c r="N90" s="66"/>
      <c r="O90" s="67"/>
      <c r="P90" s="67"/>
    </row>
    <row r="91" spans="2:16" x14ac:dyDescent="0.25">
      <c r="B91" s="7"/>
      <c r="C91" s="79"/>
      <c r="D91" s="79"/>
      <c r="H91" s="12"/>
      <c r="I91" s="7"/>
      <c r="N91" s="66"/>
      <c r="O91" s="67"/>
      <c r="P91" s="67"/>
    </row>
  </sheetData>
  <mergeCells count="37">
    <mergeCell ref="E87:H87"/>
    <mergeCell ref="E88:H88"/>
    <mergeCell ref="E89:H89"/>
    <mergeCell ref="E90:H90"/>
    <mergeCell ref="D81:E81"/>
    <mergeCell ref="E83:H83"/>
    <mergeCell ref="E84:H84"/>
    <mergeCell ref="E85:H85"/>
    <mergeCell ref="E86:H86"/>
    <mergeCell ref="D78:E78"/>
    <mergeCell ref="J78:K78"/>
    <mergeCell ref="D79:E79"/>
    <mergeCell ref="J79:K79"/>
    <mergeCell ref="D80:E80"/>
    <mergeCell ref="W12:Y12"/>
    <mergeCell ref="AJ12:AK12"/>
    <mergeCell ref="AL12:AM12"/>
    <mergeCell ref="S12:V12"/>
    <mergeCell ref="F9:I9"/>
    <mergeCell ref="K9:P9"/>
    <mergeCell ref="G12:H12"/>
    <mergeCell ref="O12:P12"/>
    <mergeCell ref="Q12:R12"/>
    <mergeCell ref="F8:I8"/>
    <mergeCell ref="K8:P8"/>
    <mergeCell ref="A1:H1"/>
    <mergeCell ref="A3:E3"/>
    <mergeCell ref="F3:I3"/>
    <mergeCell ref="K3:N3"/>
    <mergeCell ref="F4:I4"/>
    <mergeCell ref="K4:P4"/>
    <mergeCell ref="A5:E5"/>
    <mergeCell ref="F5:I5"/>
    <mergeCell ref="K5:P5"/>
    <mergeCell ref="F6:I6"/>
    <mergeCell ref="F7:I7"/>
    <mergeCell ref="K6:M6"/>
  </mergeCells>
  <phoneticPr fontId="7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66"/>
  <sheetViews>
    <sheetView zoomScaleNormal="100" zoomScalePageLayoutView="90" workbookViewId="0">
      <selection activeCell="K6" sqref="K6:M6"/>
    </sheetView>
  </sheetViews>
  <sheetFormatPr defaultColWidth="8.85546875" defaultRowHeight="15" x14ac:dyDescent="0.25"/>
  <cols>
    <col min="1" max="1" width="20.7109375" style="7" customWidth="1" collapsed="1"/>
    <col min="2" max="2" width="11.7109375" style="80" customWidth="1" collapsed="1"/>
    <col min="3" max="4" width="10.7109375" style="80" customWidth="1" collapsed="1"/>
    <col min="5" max="5" width="5.7109375" style="80" customWidth="1" collapsed="1"/>
    <col min="6" max="6" width="14.7109375" style="80" customWidth="1" collapsed="1"/>
    <col min="7" max="8" width="7.7109375" style="80" customWidth="1" collapsed="1"/>
    <col min="9" max="9" width="30.7109375" style="74" customWidth="1" collapsed="1"/>
    <col min="10" max="12" width="7.7109375" style="80" customWidth="1" collapsed="1"/>
    <col min="13" max="13" width="11.7109375" style="80" customWidth="1" collapsed="1"/>
    <col min="14" max="14" width="25.7109375" style="10" customWidth="1" collapsed="1"/>
    <col min="15" max="16" width="7.7109375" style="80" customWidth="1" collapsed="1"/>
    <col min="17" max="18" width="7.7109375" style="7" customWidth="1"/>
    <col min="19" max="19" width="15.7109375" style="7" customWidth="1" collapsed="1"/>
    <col min="20" max="22" width="7.7109375" style="7" customWidth="1" collapsed="1"/>
    <col min="23" max="24" width="9.7109375" style="7" customWidth="1" collapsed="1"/>
    <col min="25" max="25" width="11.7109375" style="7" customWidth="1" collapsed="1"/>
    <col min="26" max="27" width="10.7109375" style="7" customWidth="1" collapsed="1"/>
    <col min="28" max="30" width="8.7109375" style="7" customWidth="1" collapsed="1"/>
    <col min="31" max="32" width="5.7109375" style="7" customWidth="1" collapsed="1"/>
    <col min="33" max="33" width="9.7109375" style="7" customWidth="1" collapsed="1"/>
    <col min="34" max="34" width="10.7109375" style="7" customWidth="1" collapsed="1"/>
    <col min="35" max="39" width="9.7109375" style="7" customWidth="1" collapsed="1"/>
    <col min="40" max="40" width="11.7109375" style="7" customWidth="1" collapsed="1"/>
    <col min="41" max="44" width="7.7109375" style="7" customWidth="1" collapsed="1"/>
    <col min="45" max="45" width="3.7109375" style="7" customWidth="1" collapsed="1"/>
    <col min="46" max="47" width="6.7109375" style="7" customWidth="1" collapsed="1"/>
    <col min="48" max="48" width="6.7109375" style="7" customWidth="1"/>
    <col min="49" max="49" width="7.7109375" style="7" customWidth="1"/>
    <col min="50" max="50" width="10.7109375" style="7" customWidth="1"/>
    <col min="51" max="51" width="20.7109375" style="7" customWidth="1" collapsed="1"/>
    <col min="52" max="16384" width="8.85546875" style="7"/>
  </cols>
  <sheetData>
    <row r="1" spans="1:51" s="6" customFormat="1" ht="20.100000000000001" customHeight="1" x14ac:dyDescent="0.25">
      <c r="A1" s="554" t="s">
        <v>414</v>
      </c>
      <c r="B1" s="554"/>
      <c r="C1" s="554"/>
      <c r="D1" s="554"/>
      <c r="E1" s="554"/>
      <c r="F1" s="554"/>
      <c r="G1" s="554"/>
      <c r="H1" s="554"/>
      <c r="I1" s="2"/>
      <c r="J1" s="3"/>
      <c r="K1" s="3"/>
      <c r="L1" s="3"/>
      <c r="M1" s="4"/>
      <c r="N1" s="2"/>
      <c r="O1" s="5"/>
      <c r="P1" s="5"/>
      <c r="Q1" s="5"/>
      <c r="R1" s="5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</row>
    <row r="2" spans="1:51" s="12" customFormat="1" ht="15" customHeight="1" x14ac:dyDescent="0.25">
      <c r="C2" s="381"/>
      <c r="D2" s="9"/>
      <c r="G2" s="381"/>
      <c r="H2" s="381"/>
      <c r="I2" s="10"/>
      <c r="J2" s="381"/>
      <c r="K2" s="381"/>
      <c r="L2" s="381"/>
      <c r="N2" s="10"/>
      <c r="O2" s="11"/>
      <c r="P2" s="11"/>
      <c r="Q2" s="11"/>
      <c r="R2" s="11"/>
    </row>
    <row r="3" spans="1:51" s="12" customFormat="1" ht="15" customHeight="1" x14ac:dyDescent="0.25">
      <c r="A3" s="553" t="s">
        <v>137</v>
      </c>
      <c r="B3" s="553"/>
      <c r="C3" s="553"/>
      <c r="D3" s="553"/>
      <c r="E3" s="553"/>
      <c r="F3" s="552" t="s">
        <v>138</v>
      </c>
      <c r="G3" s="552"/>
      <c r="H3" s="552"/>
      <c r="I3" s="552"/>
      <c r="J3" s="381"/>
      <c r="K3" s="551" t="s">
        <v>139</v>
      </c>
      <c r="L3" s="551"/>
      <c r="M3" s="551"/>
      <c r="N3" s="551"/>
      <c r="O3" s="11"/>
      <c r="P3" s="11"/>
      <c r="Q3" s="11"/>
      <c r="R3" s="11"/>
    </row>
    <row r="4" spans="1:51" s="12" customFormat="1" ht="15" customHeight="1" x14ac:dyDescent="0.25">
      <c r="A4" s="383" t="s">
        <v>544</v>
      </c>
      <c r="B4" s="384"/>
      <c r="C4" s="224"/>
      <c r="D4" s="16"/>
      <c r="E4" s="380"/>
      <c r="F4" s="552" t="s">
        <v>745</v>
      </c>
      <c r="G4" s="552"/>
      <c r="H4" s="552"/>
      <c r="I4" s="552"/>
      <c r="J4" s="381"/>
      <c r="K4" s="555" t="s">
        <v>265</v>
      </c>
      <c r="L4" s="555"/>
      <c r="M4" s="555"/>
      <c r="N4" s="555"/>
      <c r="O4" s="555"/>
      <c r="P4" s="555"/>
      <c r="Q4" s="11"/>
      <c r="R4" s="11"/>
    </row>
    <row r="5" spans="1:51" s="12" customFormat="1" ht="15" customHeight="1" x14ac:dyDescent="0.25">
      <c r="A5" s="556"/>
      <c r="B5" s="556"/>
      <c r="C5" s="556"/>
      <c r="D5" s="556"/>
      <c r="E5" s="556"/>
      <c r="F5" s="552" t="s">
        <v>251</v>
      </c>
      <c r="G5" s="552"/>
      <c r="H5" s="552"/>
      <c r="I5" s="552"/>
      <c r="J5" s="381"/>
      <c r="K5" s="555" t="s">
        <v>266</v>
      </c>
      <c r="L5" s="555"/>
      <c r="M5" s="555"/>
      <c r="N5" s="555"/>
      <c r="O5" s="555"/>
      <c r="P5" s="555"/>
      <c r="Q5" s="11"/>
      <c r="R5" s="11"/>
    </row>
    <row r="6" spans="1:51" s="12" customFormat="1" ht="15" customHeight="1" x14ac:dyDescent="0.25">
      <c r="A6" s="384" t="s">
        <v>267</v>
      </c>
      <c r="B6" s="380" t="s">
        <v>268</v>
      </c>
      <c r="C6" s="224" t="s">
        <v>269</v>
      </c>
      <c r="D6" s="16" t="s">
        <v>70</v>
      </c>
      <c r="E6" s="380"/>
      <c r="F6" s="552" t="s">
        <v>582</v>
      </c>
      <c r="G6" s="552"/>
      <c r="H6" s="552"/>
      <c r="I6" s="552"/>
      <c r="J6" s="381"/>
      <c r="K6" s="560" t="s">
        <v>71</v>
      </c>
      <c r="L6" s="561"/>
      <c r="M6" s="562"/>
      <c r="N6" s="501" t="s">
        <v>1235</v>
      </c>
      <c r="O6" s="11"/>
      <c r="P6" s="11"/>
      <c r="Q6" s="11"/>
      <c r="R6" s="11"/>
    </row>
    <row r="7" spans="1:51" s="12" customFormat="1" ht="15" customHeight="1" x14ac:dyDescent="0.25">
      <c r="A7" s="384" t="s">
        <v>72</v>
      </c>
      <c r="B7" s="380" t="s">
        <v>73</v>
      </c>
      <c r="C7" s="224" t="s">
        <v>74</v>
      </c>
      <c r="D7" s="16" t="s">
        <v>75</v>
      </c>
      <c r="E7" s="380"/>
      <c r="F7" s="552" t="s">
        <v>746</v>
      </c>
      <c r="G7" s="552"/>
      <c r="H7" s="552"/>
      <c r="I7" s="552"/>
      <c r="J7" s="381"/>
      <c r="K7" s="381"/>
      <c r="L7" s="381"/>
      <c r="M7" s="11"/>
      <c r="N7" s="20"/>
      <c r="O7" s="11"/>
      <c r="P7" s="11"/>
    </row>
    <row r="8" spans="1:51" s="12" customFormat="1" ht="15" customHeight="1" x14ac:dyDescent="0.25">
      <c r="A8" s="384" t="s">
        <v>76</v>
      </c>
      <c r="B8" s="384" t="s">
        <v>261</v>
      </c>
      <c r="C8" s="224" t="s">
        <v>262</v>
      </c>
      <c r="D8" s="16" t="s">
        <v>263</v>
      </c>
      <c r="E8" s="381"/>
      <c r="F8" s="552" t="s">
        <v>429</v>
      </c>
      <c r="G8" s="552"/>
      <c r="H8" s="552"/>
      <c r="I8" s="552"/>
      <c r="J8" s="380"/>
      <c r="K8" s="553" t="s">
        <v>430</v>
      </c>
      <c r="L8" s="553"/>
      <c r="M8" s="553"/>
      <c r="N8" s="553"/>
      <c r="O8" s="553"/>
      <c r="P8" s="553"/>
      <c r="Q8" s="11"/>
      <c r="R8" s="11"/>
    </row>
    <row r="9" spans="1:51" s="12" customFormat="1" ht="15" customHeight="1" x14ac:dyDescent="0.25">
      <c r="A9" s="384"/>
      <c r="B9" s="384"/>
      <c r="C9" s="224"/>
      <c r="D9" s="16"/>
      <c r="E9" s="381"/>
      <c r="F9" s="552" t="s">
        <v>431</v>
      </c>
      <c r="G9" s="552"/>
      <c r="H9" s="552"/>
      <c r="I9" s="552"/>
      <c r="J9" s="380"/>
      <c r="K9" s="553"/>
      <c r="L9" s="553"/>
      <c r="M9" s="553"/>
      <c r="N9" s="553"/>
      <c r="O9" s="553"/>
      <c r="P9" s="553"/>
      <c r="Q9" s="11"/>
      <c r="R9" s="11"/>
    </row>
    <row r="10" spans="1:51" s="12" customFormat="1" ht="15" customHeight="1" x14ac:dyDescent="0.25">
      <c r="A10" s="384"/>
      <c r="B10" s="384"/>
      <c r="C10" s="224"/>
      <c r="D10" s="16"/>
      <c r="E10" s="381"/>
      <c r="F10" s="379"/>
      <c r="G10" s="379"/>
      <c r="H10" s="379"/>
      <c r="I10" s="349"/>
      <c r="J10" s="380"/>
      <c r="K10" s="380"/>
      <c r="L10" s="380"/>
      <c r="N10" s="19"/>
      <c r="O10" s="11"/>
      <c r="P10" s="11"/>
      <c r="Q10" s="11"/>
      <c r="R10" s="11"/>
    </row>
    <row r="11" spans="1:51" s="12" customFormat="1" ht="15" customHeight="1" x14ac:dyDescent="0.25">
      <c r="A11" s="383"/>
      <c r="B11" s="384"/>
      <c r="C11" s="224"/>
      <c r="D11" s="16"/>
      <c r="E11" s="381"/>
      <c r="G11" s="381"/>
      <c r="H11" s="381"/>
      <c r="I11" s="382"/>
      <c r="J11" s="380"/>
      <c r="K11" s="380"/>
      <c r="L11" s="380"/>
      <c r="N11" s="19"/>
      <c r="O11" s="11"/>
      <c r="P11" s="11"/>
      <c r="Q11" s="11"/>
      <c r="R11" s="11"/>
    </row>
    <row r="12" spans="1:51" s="12" customFormat="1" ht="15" customHeight="1" x14ac:dyDescent="0.25">
      <c r="A12" s="382"/>
      <c r="B12" s="384"/>
      <c r="C12" s="224" t="s">
        <v>432</v>
      </c>
      <c r="D12" s="16" t="s">
        <v>433</v>
      </c>
      <c r="E12" s="380" t="s">
        <v>434</v>
      </c>
      <c r="F12" s="380"/>
      <c r="G12" s="549" t="s">
        <v>435</v>
      </c>
      <c r="H12" s="549"/>
      <c r="I12" s="382"/>
      <c r="J12" s="24" t="s">
        <v>436</v>
      </c>
      <c r="K12" s="24" t="s">
        <v>437</v>
      </c>
      <c r="L12" s="380" t="s">
        <v>438</v>
      </c>
      <c r="M12" s="25" t="s">
        <v>439</v>
      </c>
      <c r="N12" s="384"/>
      <c r="O12" s="551" t="s">
        <v>440</v>
      </c>
      <c r="P12" s="551"/>
      <c r="Q12" s="551" t="s">
        <v>441</v>
      </c>
      <c r="R12" s="551"/>
      <c r="S12" s="549" t="s">
        <v>442</v>
      </c>
      <c r="T12" s="549"/>
      <c r="U12" s="549"/>
      <c r="V12" s="549"/>
      <c r="W12" s="549" t="s">
        <v>109</v>
      </c>
      <c r="X12" s="549"/>
      <c r="Y12" s="549"/>
      <c r="Z12" s="24" t="s">
        <v>110</v>
      </c>
      <c r="AA12" s="24" t="s">
        <v>111</v>
      </c>
      <c r="AB12" s="24" t="s">
        <v>112</v>
      </c>
      <c r="AC12" s="24" t="s">
        <v>113</v>
      </c>
      <c r="AG12" s="380" t="s">
        <v>114</v>
      </c>
      <c r="AH12" s="380" t="s">
        <v>115</v>
      </c>
      <c r="AI12" s="380" t="s">
        <v>116</v>
      </c>
      <c r="AJ12" s="550" t="s">
        <v>117</v>
      </c>
      <c r="AK12" s="550"/>
      <c r="AL12" s="550" t="s">
        <v>118</v>
      </c>
      <c r="AM12" s="550"/>
      <c r="AN12" s="26" t="s">
        <v>119</v>
      </c>
      <c r="AO12" s="380" t="s">
        <v>120</v>
      </c>
      <c r="AP12" s="380" t="s">
        <v>312</v>
      </c>
      <c r="AQ12" s="380" t="s">
        <v>313</v>
      </c>
      <c r="AR12" s="380" t="s">
        <v>314</v>
      </c>
      <c r="AS12" s="380" t="s">
        <v>315</v>
      </c>
      <c r="AT12" s="380" t="s">
        <v>316</v>
      </c>
      <c r="AU12" s="380" t="s">
        <v>317</v>
      </c>
      <c r="AV12" s="380" t="s">
        <v>270</v>
      </c>
      <c r="AW12" s="380" t="s">
        <v>272</v>
      </c>
    </row>
    <row r="13" spans="1:51" s="12" customFormat="1" ht="15" customHeight="1" thickBot="1" x14ac:dyDescent="0.3">
      <c r="A13" s="365" t="s">
        <v>318</v>
      </c>
      <c r="B13" s="366" t="s">
        <v>319</v>
      </c>
      <c r="C13" s="367" t="s">
        <v>320</v>
      </c>
      <c r="D13" s="368" t="s">
        <v>321</v>
      </c>
      <c r="E13" s="369" t="s">
        <v>322</v>
      </c>
      <c r="F13" s="369" t="s">
        <v>323</v>
      </c>
      <c r="G13" s="369" t="s">
        <v>324</v>
      </c>
      <c r="H13" s="369" t="s">
        <v>325</v>
      </c>
      <c r="I13" s="366" t="s">
        <v>326</v>
      </c>
      <c r="J13" s="369" t="s">
        <v>327</v>
      </c>
      <c r="K13" s="370"/>
      <c r="L13" s="369" t="s">
        <v>328</v>
      </c>
      <c r="M13" s="371" t="s">
        <v>329</v>
      </c>
      <c r="N13" s="366" t="s">
        <v>330</v>
      </c>
      <c r="O13" s="372" t="s">
        <v>331</v>
      </c>
      <c r="P13" s="372" t="s">
        <v>332</v>
      </c>
      <c r="Q13" s="372" t="s">
        <v>333</v>
      </c>
      <c r="R13" s="372" t="s">
        <v>334</v>
      </c>
      <c r="S13" s="369" t="s">
        <v>335</v>
      </c>
      <c r="T13" s="373" t="s">
        <v>336</v>
      </c>
      <c r="U13" s="373" t="s">
        <v>337</v>
      </c>
      <c r="V13" s="373" t="s">
        <v>338</v>
      </c>
      <c r="W13" s="369" t="s">
        <v>339</v>
      </c>
      <c r="X13" s="369" t="s">
        <v>340</v>
      </c>
      <c r="Y13" s="369" t="s">
        <v>173</v>
      </c>
      <c r="Z13" s="373" t="s">
        <v>542</v>
      </c>
      <c r="AA13" s="373" t="s">
        <v>174</v>
      </c>
      <c r="AB13" s="373" t="s">
        <v>175</v>
      </c>
      <c r="AC13" s="373" t="s">
        <v>175</v>
      </c>
      <c r="AD13" s="373" t="s">
        <v>176</v>
      </c>
      <c r="AE13" s="373" t="s">
        <v>177</v>
      </c>
      <c r="AF13" s="373" t="s">
        <v>178</v>
      </c>
      <c r="AG13" s="373" t="s">
        <v>179</v>
      </c>
      <c r="AH13" s="373" t="s">
        <v>180</v>
      </c>
      <c r="AI13" s="373" t="s">
        <v>0</v>
      </c>
      <c r="AJ13" s="374" t="s">
        <v>339</v>
      </c>
      <c r="AK13" s="374" t="s">
        <v>340</v>
      </c>
      <c r="AL13" s="374" t="s">
        <v>339</v>
      </c>
      <c r="AM13" s="374" t="s">
        <v>340</v>
      </c>
      <c r="AN13" s="375" t="s">
        <v>1</v>
      </c>
      <c r="AO13" s="373" t="s">
        <v>2</v>
      </c>
      <c r="AP13" s="373" t="s">
        <v>1</v>
      </c>
      <c r="AQ13" s="373" t="s">
        <v>2</v>
      </c>
      <c r="AR13" s="369" t="s">
        <v>175</v>
      </c>
      <c r="AS13" s="369" t="s">
        <v>430</v>
      </c>
      <c r="AT13" s="369" t="s">
        <v>175</v>
      </c>
      <c r="AU13" s="369" t="s">
        <v>3</v>
      </c>
      <c r="AV13" s="369" t="s">
        <v>271</v>
      </c>
      <c r="AW13" s="369" t="s">
        <v>273</v>
      </c>
      <c r="AX13" s="369" t="s">
        <v>800</v>
      </c>
      <c r="AY13" s="369" t="s">
        <v>637</v>
      </c>
    </row>
    <row r="14" spans="1:51" s="12" customFormat="1" ht="15" customHeight="1" x14ac:dyDescent="0.25">
      <c r="A14" s="28" t="s">
        <v>4</v>
      </c>
      <c r="B14" s="381" t="s">
        <v>5</v>
      </c>
      <c r="C14" s="157">
        <v>0.15277777777777776</v>
      </c>
      <c r="D14" s="29"/>
      <c r="E14" s="381">
        <v>10</v>
      </c>
      <c r="F14" s="381" t="s">
        <v>354</v>
      </c>
      <c r="G14" s="381">
        <v>1190</v>
      </c>
      <c r="H14" s="381">
        <v>1100</v>
      </c>
      <c r="I14" s="30" t="s">
        <v>355</v>
      </c>
      <c r="J14" s="381" t="s">
        <v>356</v>
      </c>
      <c r="K14" s="381">
        <v>4</v>
      </c>
      <c r="L14" s="381">
        <v>120</v>
      </c>
      <c r="M14" s="381">
        <v>5889.9508999999998</v>
      </c>
      <c r="N14" s="10" t="s">
        <v>540</v>
      </c>
      <c r="O14" s="381">
        <v>269.8</v>
      </c>
      <c r="P14" s="381">
        <v>276.60000000000002</v>
      </c>
      <c r="Q14" s="12">
        <f>AVERAGE(O14:O24)</f>
        <v>269.64999999999998</v>
      </c>
      <c r="R14" s="12">
        <f>AVERAGE(P14:P24)</f>
        <v>276.875</v>
      </c>
    </row>
    <row r="15" spans="1:51" s="12" customFormat="1" ht="15" customHeight="1" x14ac:dyDescent="0.25">
      <c r="A15" s="28" t="s">
        <v>359</v>
      </c>
      <c r="B15" s="191" t="s">
        <v>361</v>
      </c>
      <c r="C15" s="29">
        <v>0.16388888888888889</v>
      </c>
      <c r="D15" s="29"/>
      <c r="E15" s="381">
        <v>30</v>
      </c>
      <c r="F15" s="381" t="s">
        <v>354</v>
      </c>
      <c r="G15" s="381">
        <v>1190</v>
      </c>
      <c r="H15" s="381">
        <v>995</v>
      </c>
      <c r="I15" s="30" t="s">
        <v>360</v>
      </c>
      <c r="J15" s="381" t="s">
        <v>356</v>
      </c>
      <c r="K15" s="381">
        <v>4</v>
      </c>
      <c r="L15" s="381">
        <v>120</v>
      </c>
      <c r="M15" s="201">
        <v>5891.451</v>
      </c>
      <c r="N15" s="30"/>
      <c r="O15" s="381">
        <v>269.5</v>
      </c>
      <c r="P15" s="381">
        <v>276.89999999999998</v>
      </c>
    </row>
    <row r="16" spans="1:51" s="208" customFormat="1" ht="15" customHeight="1" x14ac:dyDescent="0.25">
      <c r="A16" s="204" t="s">
        <v>359</v>
      </c>
      <c r="B16" s="205" t="s">
        <v>362</v>
      </c>
      <c r="C16" s="206">
        <v>0.16597222222222222</v>
      </c>
      <c r="D16" s="205"/>
      <c r="E16" s="205">
        <v>30</v>
      </c>
      <c r="F16" s="205" t="s">
        <v>354</v>
      </c>
      <c r="G16" s="205">
        <v>1070</v>
      </c>
      <c r="H16" s="205">
        <v>875</v>
      </c>
      <c r="I16" s="207" t="s">
        <v>363</v>
      </c>
      <c r="J16" s="205" t="s">
        <v>356</v>
      </c>
      <c r="K16" s="205">
        <v>4</v>
      </c>
      <c r="L16" s="205">
        <v>120</v>
      </c>
      <c r="M16" s="205">
        <v>5891.451</v>
      </c>
      <c r="N16" s="204" t="s">
        <v>1226</v>
      </c>
      <c r="O16" s="205">
        <v>269.60000000000002</v>
      </c>
      <c r="P16" s="205">
        <v>277</v>
      </c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</row>
    <row r="17" spans="1:49" s="126" customFormat="1" ht="15" customHeight="1" x14ac:dyDescent="0.25">
      <c r="A17" s="131" t="s">
        <v>253</v>
      </c>
      <c r="B17" s="130" t="s">
        <v>491</v>
      </c>
      <c r="C17" s="128">
        <v>0.17569444444444446</v>
      </c>
      <c r="D17" s="128"/>
      <c r="E17" s="130">
        <v>30</v>
      </c>
      <c r="F17" s="130" t="s">
        <v>354</v>
      </c>
      <c r="G17" s="130">
        <v>1190</v>
      </c>
      <c r="H17" s="130">
        <v>1100</v>
      </c>
      <c r="I17" s="132" t="s">
        <v>254</v>
      </c>
      <c r="J17" s="130" t="s">
        <v>496</v>
      </c>
      <c r="K17" s="130">
        <v>4</v>
      </c>
      <c r="L17" s="130">
        <v>120</v>
      </c>
      <c r="M17" s="130">
        <v>5889.9508999999998</v>
      </c>
      <c r="N17" s="131"/>
      <c r="O17" s="130"/>
      <c r="P17" s="130"/>
      <c r="Q17" s="126">
        <f>AVERAGE(O14:O24)</f>
        <v>269.64999999999998</v>
      </c>
      <c r="R17" s="126">
        <f>AVERAGE(P14:P24)</f>
        <v>276.875</v>
      </c>
      <c r="S17" s="12" t="s">
        <v>253</v>
      </c>
      <c r="T17" s="12"/>
      <c r="U17" s="12"/>
      <c r="V17" s="12" t="s">
        <v>127</v>
      </c>
      <c r="W17" s="12"/>
      <c r="X17" s="12"/>
      <c r="Y17" s="12"/>
      <c r="Z17" s="486">
        <v>196.54022000000001</v>
      </c>
      <c r="AA17" s="486">
        <v>-4.9902300000000004</v>
      </c>
      <c r="AB17" s="487">
        <v>165.6311</v>
      </c>
      <c r="AC17" s="487">
        <v>52.023499999999999</v>
      </c>
      <c r="AD17" s="488">
        <v>12.529124185500001</v>
      </c>
      <c r="AE17" s="487">
        <v>1.2669999999999999</v>
      </c>
      <c r="AF17" s="487">
        <v>0.2</v>
      </c>
      <c r="AG17" s="487">
        <v>4.32</v>
      </c>
      <c r="AH17" s="487">
        <v>88.183000000000007</v>
      </c>
      <c r="AI17" s="489">
        <v>1788.89</v>
      </c>
      <c r="AJ17" s="487">
        <v>2.0540500000000002</v>
      </c>
      <c r="AK17" s="487">
        <v>-2.6664300000000001</v>
      </c>
      <c r="AL17" s="487">
        <v>42.276980000000002</v>
      </c>
      <c r="AM17" s="487">
        <v>-1.4750000000000001</v>
      </c>
      <c r="AN17" s="490">
        <v>151634733.30000001</v>
      </c>
      <c r="AO17" s="491">
        <v>0.927817</v>
      </c>
      <c r="AP17" s="490">
        <v>400656.94925000001</v>
      </c>
      <c r="AQ17" s="491">
        <v>-4.7908800000000001E-2</v>
      </c>
      <c r="AR17" s="487">
        <v>139.69390000000001</v>
      </c>
      <c r="AS17" s="490" t="s">
        <v>608</v>
      </c>
      <c r="AT17" s="487">
        <v>40.208100000000002</v>
      </c>
      <c r="AU17" s="488">
        <v>5.6640323885445432E-2</v>
      </c>
      <c r="AV17" s="12"/>
      <c r="AW17" s="12"/>
    </row>
    <row r="18" spans="1:49" s="126" customFormat="1" ht="15" customHeight="1" x14ac:dyDescent="0.25">
      <c r="A18" s="131" t="s">
        <v>490</v>
      </c>
      <c r="B18" s="130" t="s">
        <v>493</v>
      </c>
      <c r="C18" s="128">
        <v>0.20347222222222219</v>
      </c>
      <c r="D18" s="128"/>
      <c r="E18" s="130">
        <v>300</v>
      </c>
      <c r="F18" s="130" t="s">
        <v>354</v>
      </c>
      <c r="G18" s="130">
        <v>1190</v>
      </c>
      <c r="H18" s="130">
        <v>1100</v>
      </c>
      <c r="I18" s="132" t="s">
        <v>195</v>
      </c>
      <c r="J18" s="130" t="s">
        <v>496</v>
      </c>
      <c r="K18" s="130">
        <v>4</v>
      </c>
      <c r="L18" s="130">
        <v>120</v>
      </c>
      <c r="M18" s="130">
        <v>5889.9508999999998</v>
      </c>
      <c r="N18" s="131"/>
      <c r="O18" s="130"/>
      <c r="P18" s="130"/>
      <c r="S18" s="12" t="s">
        <v>220</v>
      </c>
      <c r="T18" s="12">
        <v>0</v>
      </c>
      <c r="U18" s="12">
        <v>0</v>
      </c>
      <c r="V18" s="12" t="s">
        <v>926</v>
      </c>
      <c r="W18" s="489">
        <v>92.165991399191583</v>
      </c>
      <c r="X18" s="489">
        <v>-11.767451927996149</v>
      </c>
      <c r="Y18" s="489">
        <v>116.40261741578229</v>
      </c>
      <c r="Z18" s="486">
        <v>196.73579000000001</v>
      </c>
      <c r="AA18" s="486">
        <v>-5.1010400000000002</v>
      </c>
      <c r="AB18" s="487">
        <v>182.90940000000001</v>
      </c>
      <c r="AC18" s="487">
        <v>52.814900000000002</v>
      </c>
      <c r="AD18" s="488">
        <v>13.2477529686</v>
      </c>
      <c r="AE18" s="487">
        <v>1.254</v>
      </c>
      <c r="AF18" s="487">
        <v>0.19800000000000001</v>
      </c>
      <c r="AG18" s="487">
        <v>4.3099999999999996</v>
      </c>
      <c r="AH18" s="487">
        <v>88.292000000000002</v>
      </c>
      <c r="AI18" s="489">
        <v>1789.04</v>
      </c>
      <c r="AJ18" s="487">
        <v>1.88375</v>
      </c>
      <c r="AK18" s="487">
        <v>-2.6435300000000002</v>
      </c>
      <c r="AL18" s="487">
        <v>41.9129</v>
      </c>
      <c r="AM18" s="487">
        <v>-1.47543</v>
      </c>
      <c r="AN18" s="490">
        <v>151637121.69999999</v>
      </c>
      <c r="AO18" s="491">
        <v>0.92364809999999997</v>
      </c>
      <c r="AP18" s="490">
        <v>400623.31092000002</v>
      </c>
      <c r="AQ18" s="491">
        <v>2.1963E-2</v>
      </c>
      <c r="AR18" s="487">
        <v>139.88820000000001</v>
      </c>
      <c r="AS18" s="490" t="s">
        <v>608</v>
      </c>
      <c r="AT18" s="487">
        <v>40.014099999999999</v>
      </c>
      <c r="AU18" s="488">
        <v>5.6584951230787994E-2</v>
      </c>
      <c r="AV18" s="221"/>
      <c r="AW18" s="221"/>
    </row>
    <row r="19" spans="1:49" s="126" customFormat="1" ht="15" customHeight="1" x14ac:dyDescent="0.25">
      <c r="A19" s="131" t="s">
        <v>490</v>
      </c>
      <c r="B19" s="130" t="s">
        <v>31</v>
      </c>
      <c r="C19" s="128">
        <v>0.20833333333333334</v>
      </c>
      <c r="D19" s="128"/>
      <c r="E19" s="130">
        <v>300</v>
      </c>
      <c r="F19" s="130" t="s">
        <v>354</v>
      </c>
      <c r="G19" s="130">
        <v>1190</v>
      </c>
      <c r="H19" s="130">
        <v>1100</v>
      </c>
      <c r="I19" s="132" t="s">
        <v>744</v>
      </c>
      <c r="J19" s="130" t="s">
        <v>496</v>
      </c>
      <c r="K19" s="130">
        <v>4</v>
      </c>
      <c r="L19" s="130">
        <v>120</v>
      </c>
      <c r="M19" s="130">
        <v>5889.9508999999998</v>
      </c>
      <c r="N19" s="131"/>
      <c r="O19" s="130"/>
      <c r="P19" s="130"/>
      <c r="S19" s="12" t="s">
        <v>220</v>
      </c>
      <c r="T19" s="12">
        <v>0</v>
      </c>
      <c r="U19" s="12">
        <v>0</v>
      </c>
      <c r="V19" s="12" t="s">
        <v>129</v>
      </c>
      <c r="W19" s="489">
        <v>92.143283389069907</v>
      </c>
      <c r="X19" s="489">
        <v>-12.134503723018708</v>
      </c>
      <c r="Y19" s="489">
        <v>174.67498609632844</v>
      </c>
      <c r="Z19" s="486">
        <v>196.76759000000001</v>
      </c>
      <c r="AA19" s="486">
        <v>-5.1188399999999996</v>
      </c>
      <c r="AB19" s="487">
        <v>185.73670000000001</v>
      </c>
      <c r="AC19" s="487">
        <v>52.686999999999998</v>
      </c>
      <c r="AD19" s="488">
        <v>13.364739049600001</v>
      </c>
      <c r="AE19" s="487">
        <v>1.256</v>
      </c>
      <c r="AF19" s="487">
        <v>0.19900000000000001</v>
      </c>
      <c r="AG19" s="487">
        <v>4.3099999999999996</v>
      </c>
      <c r="AH19" s="487">
        <v>88.308999999999997</v>
      </c>
      <c r="AI19" s="489">
        <v>1788.9880000000001</v>
      </c>
      <c r="AJ19" s="487">
        <v>1.85589</v>
      </c>
      <c r="AK19" s="487">
        <v>-2.6399900000000001</v>
      </c>
      <c r="AL19" s="487">
        <v>41.853639999999999</v>
      </c>
      <c r="AM19" s="487">
        <v>-1.4755</v>
      </c>
      <c r="AN19" s="490">
        <v>151637509.5</v>
      </c>
      <c r="AO19" s="491">
        <v>0.92296769999999995</v>
      </c>
      <c r="AP19" s="490">
        <v>400634.93001000001</v>
      </c>
      <c r="AQ19" s="491">
        <v>3.3359699999999999E-2</v>
      </c>
      <c r="AR19" s="487">
        <v>139.91970000000001</v>
      </c>
      <c r="AS19" s="490" t="s">
        <v>608</v>
      </c>
      <c r="AT19" s="487">
        <v>39.982700000000001</v>
      </c>
      <c r="AU19" s="488">
        <v>5.6575913941759967E-2</v>
      </c>
      <c r="AV19" s="221"/>
      <c r="AW19" s="221"/>
    </row>
    <row r="20" spans="1:49" s="126" customFormat="1" ht="15" customHeight="1" x14ac:dyDescent="0.25">
      <c r="A20" s="131" t="s">
        <v>490</v>
      </c>
      <c r="B20" s="130" t="s">
        <v>498</v>
      </c>
      <c r="C20" s="128">
        <v>0.21249999999999999</v>
      </c>
      <c r="D20" s="128"/>
      <c r="E20" s="130">
        <v>300</v>
      </c>
      <c r="F20" s="130" t="s">
        <v>354</v>
      </c>
      <c r="G20" s="130">
        <v>1190</v>
      </c>
      <c r="H20" s="130">
        <v>1100</v>
      </c>
      <c r="I20" s="132" t="s">
        <v>703</v>
      </c>
      <c r="J20" s="130" t="s">
        <v>496</v>
      </c>
      <c r="K20" s="130">
        <v>4</v>
      </c>
      <c r="L20" s="130">
        <v>120</v>
      </c>
      <c r="M20" s="130">
        <v>5889.9508999999998</v>
      </c>
      <c r="N20" s="131"/>
      <c r="O20" s="130"/>
      <c r="P20" s="130"/>
      <c r="S20" s="12" t="s">
        <v>220</v>
      </c>
      <c r="T20" s="12">
        <v>0</v>
      </c>
      <c r="U20" s="12">
        <v>0</v>
      </c>
      <c r="V20" s="12" t="s">
        <v>927</v>
      </c>
      <c r="W20" s="489">
        <v>92.144615804407636</v>
      </c>
      <c r="X20" s="489">
        <v>-13.375441277067319</v>
      </c>
      <c r="Y20" s="489">
        <v>400.48929478874356</v>
      </c>
      <c r="Z20" s="486">
        <v>196.79487</v>
      </c>
      <c r="AA20" s="486">
        <v>-5.1340500000000002</v>
      </c>
      <c r="AB20" s="487">
        <v>188.143</v>
      </c>
      <c r="AC20" s="487">
        <v>52.520400000000002</v>
      </c>
      <c r="AD20" s="488">
        <v>13.465012833299999</v>
      </c>
      <c r="AE20" s="487">
        <v>1.2589999999999999</v>
      </c>
      <c r="AF20" s="487">
        <v>0.19900000000000001</v>
      </c>
      <c r="AG20" s="487">
        <v>4.3099999999999996</v>
      </c>
      <c r="AH20" s="487">
        <v>88.325000000000003</v>
      </c>
      <c r="AI20" s="489">
        <v>1788.9269999999999</v>
      </c>
      <c r="AJ20" s="487">
        <v>1.8320099999999999</v>
      </c>
      <c r="AK20" s="487">
        <v>-2.6370100000000001</v>
      </c>
      <c r="AL20" s="487">
        <v>41.802840000000003</v>
      </c>
      <c r="AM20" s="487">
        <v>-1.47556</v>
      </c>
      <c r="AN20" s="490">
        <v>151637841.59999999</v>
      </c>
      <c r="AO20" s="491">
        <v>0.92238410000000004</v>
      </c>
      <c r="AP20" s="490">
        <v>400648.69618999999</v>
      </c>
      <c r="AQ20" s="491">
        <v>4.3110999999999997E-2</v>
      </c>
      <c r="AR20" s="487">
        <v>139.94669999999999</v>
      </c>
      <c r="AS20" s="490" t="s">
        <v>608</v>
      </c>
      <c r="AT20" s="487">
        <v>39.955800000000004</v>
      </c>
      <c r="AU20" s="488">
        <v>5.656816238109455E-2</v>
      </c>
      <c r="AV20" s="221"/>
      <c r="AW20" s="221"/>
    </row>
    <row r="21" spans="1:49" s="126" customFormat="1" ht="15" customHeight="1" x14ac:dyDescent="0.25">
      <c r="A21" s="131" t="s">
        <v>492</v>
      </c>
      <c r="B21" s="130" t="s">
        <v>156</v>
      </c>
      <c r="C21" s="128">
        <v>0.21736111111111112</v>
      </c>
      <c r="D21" s="128"/>
      <c r="E21" s="130">
        <v>300</v>
      </c>
      <c r="F21" s="130" t="s">
        <v>354</v>
      </c>
      <c r="G21" s="130">
        <v>1190</v>
      </c>
      <c r="H21" s="130">
        <v>1100</v>
      </c>
      <c r="I21" s="132" t="s">
        <v>195</v>
      </c>
      <c r="J21" s="130" t="s">
        <v>496</v>
      </c>
      <c r="K21" s="130">
        <v>4</v>
      </c>
      <c r="L21" s="130">
        <v>120</v>
      </c>
      <c r="M21" s="130">
        <v>5889.9508999999998</v>
      </c>
      <c r="N21" s="131"/>
      <c r="O21" s="130"/>
      <c r="P21" s="130"/>
      <c r="S21" s="12" t="s">
        <v>241</v>
      </c>
      <c r="T21" s="12">
        <v>0</v>
      </c>
      <c r="U21" s="12">
        <v>0</v>
      </c>
      <c r="V21" s="12" t="s">
        <v>926</v>
      </c>
      <c r="W21" s="489">
        <v>90.572223324756393</v>
      </c>
      <c r="X21" s="489">
        <v>19.825813201246437</v>
      </c>
      <c r="Y21" s="489">
        <v>116.4185099846984</v>
      </c>
      <c r="Z21" s="486">
        <v>196.82676000000001</v>
      </c>
      <c r="AA21" s="486">
        <v>-5.1517200000000001</v>
      </c>
      <c r="AB21" s="487">
        <v>190.92230000000001</v>
      </c>
      <c r="AC21" s="487">
        <v>52.260800000000003</v>
      </c>
      <c r="AD21" s="488">
        <v>13.5819989144</v>
      </c>
      <c r="AE21" s="487">
        <v>1.2629999999999999</v>
      </c>
      <c r="AF21" s="487">
        <v>0.2</v>
      </c>
      <c r="AG21" s="487">
        <v>4.3099999999999996</v>
      </c>
      <c r="AH21" s="487">
        <v>88.341999999999999</v>
      </c>
      <c r="AI21" s="489">
        <v>1788.835</v>
      </c>
      <c r="AJ21" s="487">
        <v>1.8041799999999999</v>
      </c>
      <c r="AK21" s="487">
        <v>-2.6336200000000001</v>
      </c>
      <c r="AL21" s="487">
        <v>41.743569999999998</v>
      </c>
      <c r="AM21" s="487">
        <v>-1.47563</v>
      </c>
      <c r="AN21" s="490">
        <v>151638228.90000001</v>
      </c>
      <c r="AO21" s="491">
        <v>0.92170280000000004</v>
      </c>
      <c r="AP21" s="490">
        <v>400669.18825000001</v>
      </c>
      <c r="AQ21" s="491">
        <v>5.4458100000000002E-2</v>
      </c>
      <c r="AR21" s="487">
        <v>139.97819999999999</v>
      </c>
      <c r="AS21" s="490" t="s">
        <v>608</v>
      </c>
      <c r="AT21" s="487">
        <v>39.924300000000002</v>
      </c>
      <c r="AU21" s="488">
        <v>5.655911313798051E-2</v>
      </c>
      <c r="AV21" s="221"/>
      <c r="AW21" s="221"/>
    </row>
    <row r="22" spans="1:49" s="126" customFormat="1" ht="15" customHeight="1" x14ac:dyDescent="0.25">
      <c r="A22" s="131" t="s">
        <v>492</v>
      </c>
      <c r="B22" s="130" t="s">
        <v>158</v>
      </c>
      <c r="C22" s="128">
        <v>0.22291666666666665</v>
      </c>
      <c r="D22" s="128"/>
      <c r="E22" s="130">
        <v>300</v>
      </c>
      <c r="F22" s="130" t="s">
        <v>354</v>
      </c>
      <c r="G22" s="130">
        <v>1190</v>
      </c>
      <c r="H22" s="130">
        <v>1100</v>
      </c>
      <c r="I22" s="132" t="s">
        <v>744</v>
      </c>
      <c r="J22" s="130" t="s">
        <v>496</v>
      </c>
      <c r="K22" s="130">
        <v>4</v>
      </c>
      <c r="L22" s="130">
        <v>120</v>
      </c>
      <c r="M22" s="130">
        <v>5889.9508999999998</v>
      </c>
      <c r="N22" s="131"/>
      <c r="O22" s="130"/>
      <c r="P22" s="130"/>
      <c r="S22" s="12" t="s">
        <v>241</v>
      </c>
      <c r="T22" s="12">
        <v>0</v>
      </c>
      <c r="U22" s="12">
        <v>0</v>
      </c>
      <c r="V22" s="12" t="s">
        <v>129</v>
      </c>
      <c r="W22" s="489">
        <v>90.619185352930955</v>
      </c>
      <c r="X22" s="489">
        <v>18.194179217478375</v>
      </c>
      <c r="Y22" s="489">
        <v>174.70729120194255</v>
      </c>
      <c r="Z22" s="486">
        <v>196.86331000000001</v>
      </c>
      <c r="AA22" s="486">
        <v>-5.1718400000000004</v>
      </c>
      <c r="AB22" s="487">
        <v>194.05160000000001</v>
      </c>
      <c r="AC22" s="487">
        <v>51.879800000000003</v>
      </c>
      <c r="AD22" s="488">
        <v>13.7156972927</v>
      </c>
      <c r="AE22" s="487">
        <v>1.27</v>
      </c>
      <c r="AF22" s="487">
        <v>0.20100000000000001</v>
      </c>
      <c r="AG22" s="487">
        <v>4.3099999999999996</v>
      </c>
      <c r="AH22" s="487">
        <v>88.361999999999995</v>
      </c>
      <c r="AI22" s="489">
        <v>1788.7049999999999</v>
      </c>
      <c r="AJ22" s="487">
        <v>1.77244</v>
      </c>
      <c r="AK22" s="487">
        <v>-2.6298599999999999</v>
      </c>
      <c r="AL22" s="487">
        <v>41.675829999999998</v>
      </c>
      <c r="AM22" s="487">
        <v>-1.4757100000000001</v>
      </c>
      <c r="AN22" s="490">
        <v>151638671.09999999</v>
      </c>
      <c r="AO22" s="491">
        <v>0.92092359999999995</v>
      </c>
      <c r="AP22" s="490">
        <v>400698.43235999998</v>
      </c>
      <c r="AQ22" s="491">
        <v>6.7374400000000001E-2</v>
      </c>
      <c r="AR22" s="487">
        <v>140.01429999999999</v>
      </c>
      <c r="AS22" s="490" t="s">
        <v>608</v>
      </c>
      <c r="AT22" s="487">
        <v>39.888300000000001</v>
      </c>
      <c r="AU22" s="488">
        <v>5.6548763555954291E-2</v>
      </c>
      <c r="AV22" s="221"/>
      <c r="AW22" s="221"/>
    </row>
    <row r="23" spans="1:49" s="126" customFormat="1" ht="15" customHeight="1" x14ac:dyDescent="0.25">
      <c r="A23" s="131" t="s">
        <v>492</v>
      </c>
      <c r="B23" s="130" t="s">
        <v>160</v>
      </c>
      <c r="C23" s="128">
        <v>0.22777777777777777</v>
      </c>
      <c r="D23" s="128"/>
      <c r="E23" s="130">
        <v>300</v>
      </c>
      <c r="F23" s="130" t="s">
        <v>354</v>
      </c>
      <c r="G23" s="130">
        <v>1190</v>
      </c>
      <c r="H23" s="130">
        <v>1100</v>
      </c>
      <c r="I23" s="132" t="s">
        <v>703</v>
      </c>
      <c r="J23" s="130" t="s">
        <v>496</v>
      </c>
      <c r="K23" s="130">
        <v>4</v>
      </c>
      <c r="L23" s="130">
        <v>120</v>
      </c>
      <c r="M23" s="130">
        <v>5889.9508999999998</v>
      </c>
      <c r="N23" s="131"/>
      <c r="O23" s="130"/>
      <c r="P23" s="130"/>
      <c r="S23" s="12" t="s">
        <v>241</v>
      </c>
      <c r="T23" s="12">
        <v>0</v>
      </c>
      <c r="U23" s="12">
        <v>0</v>
      </c>
      <c r="V23" s="12" t="s">
        <v>927</v>
      </c>
      <c r="W23" s="489">
        <v>90.825952107900861</v>
      </c>
      <c r="X23" s="489">
        <v>12.965780684619642</v>
      </c>
      <c r="Y23" s="489">
        <v>400.56802548972951</v>
      </c>
      <c r="Z23" s="486">
        <v>196.89541</v>
      </c>
      <c r="AA23" s="486">
        <v>-5.1893700000000003</v>
      </c>
      <c r="AB23" s="487">
        <v>196.74</v>
      </c>
      <c r="AC23" s="487">
        <v>51.474600000000002</v>
      </c>
      <c r="AD23" s="488">
        <v>13.8326833737</v>
      </c>
      <c r="AE23" s="487">
        <v>1.2769999999999999</v>
      </c>
      <c r="AF23" s="487">
        <v>0.20200000000000001</v>
      </c>
      <c r="AG23" s="487">
        <v>4.3099999999999996</v>
      </c>
      <c r="AH23" s="487">
        <v>88.38</v>
      </c>
      <c r="AI23" s="489">
        <v>1788.568</v>
      </c>
      <c r="AJ23" s="487">
        <v>1.74474</v>
      </c>
      <c r="AK23" s="487">
        <v>-2.6266799999999999</v>
      </c>
      <c r="AL23" s="487">
        <v>41.616570000000003</v>
      </c>
      <c r="AM23" s="487">
        <v>-1.4757800000000001</v>
      </c>
      <c r="AN23" s="490">
        <v>151639057.80000001</v>
      </c>
      <c r="AO23" s="491">
        <v>0.92024130000000004</v>
      </c>
      <c r="AP23" s="490">
        <v>400729.09503000003</v>
      </c>
      <c r="AQ23" s="491">
        <v>7.8619400000000006E-2</v>
      </c>
      <c r="AR23" s="487">
        <v>140.04589999999999</v>
      </c>
      <c r="AS23" s="490" t="s">
        <v>608</v>
      </c>
      <c r="AT23" s="487">
        <v>39.856699999999996</v>
      </c>
      <c r="AU23" s="488">
        <v>5.6539701030522457E-2</v>
      </c>
      <c r="AV23" s="50"/>
      <c r="AW23" s="50"/>
    </row>
    <row r="24" spans="1:49" s="12" customFormat="1" ht="15" customHeight="1" x14ac:dyDescent="0.25">
      <c r="A24" s="28" t="s">
        <v>359</v>
      </c>
      <c r="B24" s="191" t="s">
        <v>398</v>
      </c>
      <c r="C24" s="29">
        <v>0.23680555555555557</v>
      </c>
      <c r="D24" s="29"/>
      <c r="E24" s="381">
        <v>30</v>
      </c>
      <c r="F24" s="381" t="s">
        <v>354</v>
      </c>
      <c r="G24" s="381">
        <v>1190</v>
      </c>
      <c r="H24" s="381">
        <v>995</v>
      </c>
      <c r="I24" s="30" t="s">
        <v>360</v>
      </c>
      <c r="J24" s="381" t="s">
        <v>356</v>
      </c>
      <c r="K24" s="381">
        <v>4</v>
      </c>
      <c r="L24" s="381">
        <v>120</v>
      </c>
      <c r="M24" s="201">
        <v>5891.451</v>
      </c>
      <c r="N24" s="30"/>
      <c r="O24" s="381">
        <v>269.7</v>
      </c>
      <c r="P24" s="381">
        <v>277</v>
      </c>
      <c r="AV24" s="50"/>
      <c r="AW24" s="50"/>
    </row>
    <row r="25" spans="1:49" s="12" customFormat="1" ht="15" customHeight="1" x14ac:dyDescent="0.25">
      <c r="A25" s="28" t="s">
        <v>359</v>
      </c>
      <c r="B25" s="381" t="s">
        <v>102</v>
      </c>
      <c r="C25" s="29">
        <v>0.25416666666666665</v>
      </c>
      <c r="D25" s="9"/>
      <c r="E25" s="381">
        <v>30</v>
      </c>
      <c r="F25" s="381" t="s">
        <v>25</v>
      </c>
      <c r="G25" s="381">
        <v>880</v>
      </c>
      <c r="H25" s="381">
        <v>865</v>
      </c>
      <c r="I25" s="30" t="s">
        <v>360</v>
      </c>
      <c r="J25" s="381" t="s">
        <v>356</v>
      </c>
      <c r="K25" s="381">
        <v>4</v>
      </c>
      <c r="L25" s="381">
        <v>120</v>
      </c>
      <c r="M25" s="38">
        <v>7647.38</v>
      </c>
      <c r="N25" s="39" t="s">
        <v>26</v>
      </c>
      <c r="O25" s="381">
        <v>264</v>
      </c>
      <c r="P25" s="381">
        <v>269.8</v>
      </c>
      <c r="AV25" s="50"/>
      <c r="AW25" s="50"/>
    </row>
    <row r="26" spans="1:49" s="12" customFormat="1" ht="15" customHeight="1" x14ac:dyDescent="0.25">
      <c r="A26" s="28" t="s">
        <v>181</v>
      </c>
      <c r="B26" s="381" t="s">
        <v>747</v>
      </c>
      <c r="C26" s="29">
        <v>0.26944444444444443</v>
      </c>
      <c r="D26" s="9"/>
      <c r="E26" s="381">
        <v>10</v>
      </c>
      <c r="F26" s="381" t="s">
        <v>24</v>
      </c>
      <c r="G26" s="381">
        <v>870</v>
      </c>
      <c r="H26" s="381">
        <v>780</v>
      </c>
      <c r="I26" s="30" t="s">
        <v>355</v>
      </c>
      <c r="J26" s="40" t="s">
        <v>356</v>
      </c>
      <c r="K26" s="381">
        <v>4</v>
      </c>
      <c r="L26" s="381">
        <v>120</v>
      </c>
      <c r="M26" s="381">
        <v>7698.9647000000004</v>
      </c>
      <c r="N26" s="10"/>
      <c r="O26" s="381">
        <v>264.39999999999998</v>
      </c>
      <c r="P26" s="381">
        <v>270</v>
      </c>
      <c r="AV26" s="50"/>
      <c r="AW26" s="50"/>
    </row>
    <row r="27" spans="1:49" s="12" customFormat="1" ht="15" customHeight="1" x14ac:dyDescent="0.25">
      <c r="A27" s="28" t="s">
        <v>490</v>
      </c>
      <c r="B27" s="381" t="s">
        <v>170</v>
      </c>
      <c r="C27" s="29">
        <v>0.31666666666666665</v>
      </c>
      <c r="D27" s="29"/>
      <c r="E27" s="381">
        <v>300</v>
      </c>
      <c r="F27" s="381" t="s">
        <v>24</v>
      </c>
      <c r="G27" s="381">
        <v>870</v>
      </c>
      <c r="H27" s="381">
        <v>780</v>
      </c>
      <c r="I27" s="30" t="s">
        <v>195</v>
      </c>
      <c r="J27" s="40" t="s">
        <v>496</v>
      </c>
      <c r="K27" s="381">
        <v>4</v>
      </c>
      <c r="L27" s="381">
        <v>120</v>
      </c>
      <c r="M27" s="381">
        <v>7698.9647000000004</v>
      </c>
      <c r="N27" s="10"/>
      <c r="O27" s="381"/>
      <c r="P27" s="381"/>
      <c r="S27" s="12" t="s">
        <v>220</v>
      </c>
      <c r="T27" s="12">
        <v>0</v>
      </c>
      <c r="U27" s="12">
        <v>0</v>
      </c>
      <c r="V27" s="12" t="s">
        <v>926</v>
      </c>
      <c r="W27" s="489">
        <v>91.539361451300934</v>
      </c>
      <c r="X27" s="489">
        <v>-11.671450321850756</v>
      </c>
      <c r="Y27" s="489">
        <v>116.82682083630175</v>
      </c>
      <c r="Z27" s="486">
        <v>197.52509000000001</v>
      </c>
      <c r="AA27" s="486">
        <v>-5.4977200000000002</v>
      </c>
      <c r="AB27" s="487">
        <v>234.41229999999999</v>
      </c>
      <c r="AC27" s="487">
        <v>35.282400000000003</v>
      </c>
      <c r="AD27" s="488">
        <v>15.9718574283</v>
      </c>
      <c r="AE27" s="487">
        <v>1.7270000000000001</v>
      </c>
      <c r="AF27" s="487">
        <v>0.27300000000000002</v>
      </c>
      <c r="AG27" s="487">
        <v>4.3</v>
      </c>
      <c r="AH27" s="487">
        <v>88.72</v>
      </c>
      <c r="AI27" s="489">
        <v>1782.587</v>
      </c>
      <c r="AJ27" s="487">
        <v>1.2721499999999999</v>
      </c>
      <c r="AK27" s="487">
        <v>-2.5961400000000001</v>
      </c>
      <c r="AL27" s="487">
        <v>40.532829999999997</v>
      </c>
      <c r="AM27" s="487">
        <v>-1.47705</v>
      </c>
      <c r="AN27" s="490">
        <v>151646077.09999999</v>
      </c>
      <c r="AO27" s="491">
        <v>0.90768000000000004</v>
      </c>
      <c r="AP27" s="490">
        <v>402073.62202000001</v>
      </c>
      <c r="AQ27" s="491">
        <v>0.26298310000000003</v>
      </c>
      <c r="AR27" s="487">
        <v>140.65780000000001</v>
      </c>
      <c r="AS27" s="490" t="s">
        <v>608</v>
      </c>
      <c r="AT27" s="487">
        <v>39.245800000000003</v>
      </c>
      <c r="AU27" s="488">
        <v>0.2759227775657081</v>
      </c>
      <c r="AV27" s="50"/>
      <c r="AW27" s="50"/>
    </row>
    <row r="28" spans="1:49" s="12" customFormat="1" ht="15" customHeight="1" x14ac:dyDescent="0.25">
      <c r="A28" s="28" t="s">
        <v>492</v>
      </c>
      <c r="B28" s="381" t="s">
        <v>60</v>
      </c>
      <c r="C28" s="29">
        <v>0.33194444444444443</v>
      </c>
      <c r="D28" s="29"/>
      <c r="E28" s="381">
        <v>300</v>
      </c>
      <c r="F28" s="381" t="s">
        <v>24</v>
      </c>
      <c r="G28" s="381">
        <v>870</v>
      </c>
      <c r="H28" s="381">
        <v>780</v>
      </c>
      <c r="I28" s="30" t="s">
        <v>195</v>
      </c>
      <c r="J28" s="40" t="s">
        <v>496</v>
      </c>
      <c r="K28" s="381">
        <v>4</v>
      </c>
      <c r="L28" s="381">
        <v>120</v>
      </c>
      <c r="M28" s="381">
        <v>7698.9647000000004</v>
      </c>
      <c r="N28" s="10"/>
      <c r="O28" s="381"/>
      <c r="P28" s="381"/>
      <c r="S28" s="12" t="s">
        <v>241</v>
      </c>
      <c r="T28" s="12">
        <v>0</v>
      </c>
      <c r="U28" s="12">
        <v>0</v>
      </c>
      <c r="V28" s="12" t="s">
        <v>926</v>
      </c>
      <c r="W28" s="489">
        <v>89.978389464608526</v>
      </c>
      <c r="X28" s="489">
        <v>19.975657673352586</v>
      </c>
      <c r="Y28" s="489">
        <v>116.93103047999034</v>
      </c>
      <c r="Z28" s="486">
        <v>197.64052000000001</v>
      </c>
      <c r="AA28" s="486">
        <v>-5.5461999999999998</v>
      </c>
      <c r="AB28" s="487">
        <v>238.68870000000001</v>
      </c>
      <c r="AC28" s="487">
        <v>31.602900000000002</v>
      </c>
      <c r="AD28" s="488">
        <v>16.322815671899999</v>
      </c>
      <c r="AE28" s="487">
        <v>1.9019999999999999</v>
      </c>
      <c r="AF28" s="487">
        <v>0.30099999999999999</v>
      </c>
      <c r="AG28" s="487">
        <v>4.3</v>
      </c>
      <c r="AH28" s="487">
        <v>88.78</v>
      </c>
      <c r="AI28" s="489">
        <v>1781.05</v>
      </c>
      <c r="AJ28" s="487">
        <v>1.20479</v>
      </c>
      <c r="AK28" s="487">
        <v>-2.5977700000000001</v>
      </c>
      <c r="AL28" s="487">
        <v>40.355040000000002</v>
      </c>
      <c r="AM28" s="487">
        <v>-1.47725</v>
      </c>
      <c r="AN28" s="490">
        <v>151647219.40000001</v>
      </c>
      <c r="AO28" s="491">
        <v>0.90560399999999996</v>
      </c>
      <c r="AP28" s="490">
        <v>402420.50073000003</v>
      </c>
      <c r="AQ28" s="491">
        <v>0.287221</v>
      </c>
      <c r="AR28" s="487">
        <v>140.76830000000001</v>
      </c>
      <c r="AS28" s="490" t="s">
        <v>608</v>
      </c>
      <c r="AT28" s="487">
        <v>39.1355</v>
      </c>
      <c r="AU28" s="488">
        <v>0.2756718553881562</v>
      </c>
    </row>
    <row r="29" spans="1:49" s="12" customFormat="1" ht="15" customHeight="1" x14ac:dyDescent="0.25">
      <c r="A29" s="28" t="s">
        <v>492</v>
      </c>
      <c r="B29" s="381" t="s">
        <v>523</v>
      </c>
      <c r="C29" s="29">
        <v>0.33888888888888885</v>
      </c>
      <c r="D29" s="29"/>
      <c r="E29" s="381">
        <v>300</v>
      </c>
      <c r="F29" s="381" t="s">
        <v>24</v>
      </c>
      <c r="G29" s="381">
        <v>870</v>
      </c>
      <c r="H29" s="381">
        <v>780</v>
      </c>
      <c r="I29" s="30" t="s">
        <v>744</v>
      </c>
      <c r="J29" s="40" t="s">
        <v>496</v>
      </c>
      <c r="K29" s="381">
        <v>4</v>
      </c>
      <c r="L29" s="381">
        <v>120</v>
      </c>
      <c r="M29" s="381">
        <v>7698.9647000000004</v>
      </c>
      <c r="N29" s="10"/>
      <c r="O29" s="381"/>
      <c r="P29" s="381"/>
      <c r="S29" s="12" t="s">
        <v>241</v>
      </c>
      <c r="T29" s="12">
        <v>0</v>
      </c>
      <c r="U29" s="12">
        <v>0</v>
      </c>
      <c r="V29" s="12" t="s">
        <v>129</v>
      </c>
      <c r="W29" s="489">
        <v>90.023219080623491</v>
      </c>
      <c r="X29" s="489">
        <v>18.335339736591401</v>
      </c>
      <c r="Y29" s="489">
        <v>175.54230081509991</v>
      </c>
      <c r="Z29" s="486">
        <v>197.70277999999999</v>
      </c>
      <c r="AA29" s="486">
        <v>-5.5713699999999999</v>
      </c>
      <c r="AB29" s="487">
        <v>240.7758</v>
      </c>
      <c r="AC29" s="487">
        <v>29.610800000000001</v>
      </c>
      <c r="AD29" s="488">
        <v>16.5066509424</v>
      </c>
      <c r="AE29" s="487">
        <v>2.016</v>
      </c>
      <c r="AF29" s="487">
        <v>0.31900000000000001</v>
      </c>
      <c r="AG29" s="487">
        <v>4.3</v>
      </c>
      <c r="AH29" s="487">
        <v>88.813000000000002</v>
      </c>
      <c r="AI29" s="489">
        <v>1780.194</v>
      </c>
      <c r="AJ29" s="487">
        <v>1.1710700000000001</v>
      </c>
      <c r="AK29" s="487">
        <v>-2.5995400000000002</v>
      </c>
      <c r="AL29" s="487">
        <v>40.26191</v>
      </c>
      <c r="AM29" s="487">
        <v>-1.47736</v>
      </c>
      <c r="AN29" s="490">
        <v>151647816.80000001</v>
      </c>
      <c r="AO29" s="491">
        <v>0.90451490000000001</v>
      </c>
      <c r="AP29" s="490">
        <v>402614.00754999998</v>
      </c>
      <c r="AQ29" s="491">
        <v>0.29902139999999999</v>
      </c>
      <c r="AR29" s="487">
        <v>140.82769999999999</v>
      </c>
      <c r="AS29" s="490" t="s">
        <v>608</v>
      </c>
      <c r="AT29" s="487">
        <v>39.076099999999997</v>
      </c>
      <c r="AU29" s="488">
        <v>0.27554021793942224</v>
      </c>
    </row>
    <row r="30" spans="1:49" s="12" customFormat="1" ht="15" customHeight="1" x14ac:dyDescent="0.25">
      <c r="A30" s="28" t="s">
        <v>490</v>
      </c>
      <c r="B30" s="381" t="s">
        <v>526</v>
      </c>
      <c r="C30" s="29">
        <v>0.34583333333333338</v>
      </c>
      <c r="D30" s="29"/>
      <c r="E30" s="381">
        <v>300</v>
      </c>
      <c r="F30" s="381" t="s">
        <v>24</v>
      </c>
      <c r="G30" s="381">
        <v>870</v>
      </c>
      <c r="H30" s="381">
        <v>780</v>
      </c>
      <c r="I30" s="30" t="s">
        <v>744</v>
      </c>
      <c r="J30" s="40" t="s">
        <v>496</v>
      </c>
      <c r="K30" s="381">
        <v>4</v>
      </c>
      <c r="L30" s="381">
        <v>120</v>
      </c>
      <c r="M30" s="381">
        <v>7698.9647000000004</v>
      </c>
      <c r="N30" s="10"/>
      <c r="O30" s="381"/>
      <c r="P30" s="381"/>
      <c r="S30" s="12" t="s">
        <v>220</v>
      </c>
      <c r="T30" s="12">
        <v>0</v>
      </c>
      <c r="U30" s="12">
        <v>0</v>
      </c>
      <c r="V30" s="12" t="s">
        <v>129</v>
      </c>
      <c r="W30" s="489">
        <v>91.41594288924027</v>
      </c>
      <c r="X30" s="489">
        <v>-12.015179980534899</v>
      </c>
      <c r="Y30" s="489">
        <v>175.61694511271617</v>
      </c>
      <c r="Z30" s="486">
        <v>197.76052999999999</v>
      </c>
      <c r="AA30" s="486">
        <v>-5.5941400000000003</v>
      </c>
      <c r="AB30" s="487">
        <v>242.59219999999999</v>
      </c>
      <c r="AC30" s="487">
        <v>27.766500000000001</v>
      </c>
      <c r="AD30" s="488">
        <v>16.673773915600002</v>
      </c>
      <c r="AE30" s="487">
        <v>2.137</v>
      </c>
      <c r="AF30" s="487">
        <v>0.33800000000000002</v>
      </c>
      <c r="AG30" s="487">
        <v>4.29</v>
      </c>
      <c r="AH30" s="487">
        <v>88.843000000000004</v>
      </c>
      <c r="AI30" s="489">
        <v>1779.3879999999999</v>
      </c>
      <c r="AJ30" s="487">
        <v>1.1414</v>
      </c>
      <c r="AK30" s="487">
        <v>-2.6016900000000001</v>
      </c>
      <c r="AL30" s="487">
        <v>40.177239999999998</v>
      </c>
      <c r="AM30" s="487">
        <v>-1.47746</v>
      </c>
      <c r="AN30" s="490">
        <v>151648359.19999999</v>
      </c>
      <c r="AO30" s="491">
        <v>0.90352370000000004</v>
      </c>
      <c r="AP30" s="490">
        <v>402796.50819000002</v>
      </c>
      <c r="AQ30" s="491">
        <v>0.30918600000000002</v>
      </c>
      <c r="AR30" s="487">
        <v>140.8827</v>
      </c>
      <c r="AS30" s="490" t="s">
        <v>608</v>
      </c>
      <c r="AT30" s="487">
        <v>39.0212</v>
      </c>
      <c r="AU30" s="488">
        <v>0.2754204134777703</v>
      </c>
    </row>
    <row r="31" spans="1:49" s="166" customFormat="1" ht="15" customHeight="1" x14ac:dyDescent="0.25">
      <c r="A31" s="161" t="s">
        <v>503</v>
      </c>
      <c r="B31" s="122" t="s">
        <v>529</v>
      </c>
      <c r="C31" s="165">
        <v>0.35902777777777778</v>
      </c>
      <c r="D31" s="165"/>
      <c r="E31" s="122">
        <v>300</v>
      </c>
      <c r="F31" s="122" t="s">
        <v>354</v>
      </c>
      <c r="G31" s="122">
        <v>1190</v>
      </c>
      <c r="H31" s="122">
        <v>1100</v>
      </c>
      <c r="I31" s="124" t="s">
        <v>195</v>
      </c>
      <c r="J31" s="122" t="s">
        <v>496</v>
      </c>
      <c r="K31" s="122">
        <v>4</v>
      </c>
      <c r="L31" s="122">
        <v>120</v>
      </c>
      <c r="M31" s="122">
        <v>5889.9508999999998</v>
      </c>
      <c r="N31" s="161" t="s">
        <v>540</v>
      </c>
      <c r="O31" s="122"/>
      <c r="P31" s="122"/>
      <c r="Q31" s="166">
        <f>AVERAGE(O39:O41)</f>
        <v>265.23333333333335</v>
      </c>
      <c r="R31" s="166">
        <f>AVERAGE(P39:P41)</f>
        <v>272.56666666666666</v>
      </c>
      <c r="S31" s="259" t="s">
        <v>797</v>
      </c>
      <c r="T31" s="259">
        <v>0</v>
      </c>
      <c r="U31" s="259">
        <v>0</v>
      </c>
      <c r="V31" s="259" t="s">
        <v>926</v>
      </c>
      <c r="W31" s="489">
        <v>92.112743388361537</v>
      </c>
      <c r="X31" s="489">
        <v>-26.853932438871613</v>
      </c>
      <c r="Y31" s="489">
        <v>117.13868832177491</v>
      </c>
      <c r="Z31" s="486">
        <v>197.87335999999999</v>
      </c>
      <c r="AA31" s="486">
        <v>-5.6370800000000001</v>
      </c>
      <c r="AB31" s="487">
        <v>245.85409999999999</v>
      </c>
      <c r="AC31" s="487">
        <v>24.186199999999999</v>
      </c>
      <c r="AD31" s="488">
        <v>16.9913075646</v>
      </c>
      <c r="AE31" s="487">
        <v>2.4260000000000002</v>
      </c>
      <c r="AF31" s="487">
        <v>0.38400000000000001</v>
      </c>
      <c r="AG31" s="487">
        <v>4.29</v>
      </c>
      <c r="AH31" s="487">
        <v>88.902000000000001</v>
      </c>
      <c r="AI31" s="489">
        <v>1777.7860000000001</v>
      </c>
      <c r="AJ31" s="487">
        <v>1.08775</v>
      </c>
      <c r="AK31" s="487">
        <v>-2.6072899999999999</v>
      </c>
      <c r="AL31" s="487">
        <v>40.016379999999998</v>
      </c>
      <c r="AM31" s="487">
        <v>-1.4776400000000001</v>
      </c>
      <c r="AN31" s="490">
        <v>151649388.09999999</v>
      </c>
      <c r="AO31" s="491">
        <v>0.90163800000000005</v>
      </c>
      <c r="AP31" s="490">
        <v>403159.32709999999</v>
      </c>
      <c r="AQ31" s="491">
        <v>0.32695600000000002</v>
      </c>
      <c r="AR31" s="487">
        <v>140.9898</v>
      </c>
      <c r="AS31" s="490" t="s">
        <v>608</v>
      </c>
      <c r="AT31" s="487">
        <v>38.914200000000001</v>
      </c>
      <c r="AU31" s="488">
        <v>5.6292606087878415E-2</v>
      </c>
      <c r="AV31" s="259"/>
      <c r="AW31" s="259" t="s">
        <v>799</v>
      </c>
    </row>
    <row r="32" spans="1:49" s="166" customFormat="1" ht="15" customHeight="1" x14ac:dyDescent="0.25">
      <c r="A32" s="161" t="s">
        <v>503</v>
      </c>
      <c r="B32" s="122" t="s">
        <v>532</v>
      </c>
      <c r="C32" s="165">
        <v>0.36388888888888887</v>
      </c>
      <c r="D32" s="165"/>
      <c r="E32" s="122">
        <v>300</v>
      </c>
      <c r="F32" s="122" t="s">
        <v>354</v>
      </c>
      <c r="G32" s="122">
        <v>1190</v>
      </c>
      <c r="H32" s="122">
        <v>1100</v>
      </c>
      <c r="I32" s="124" t="s">
        <v>744</v>
      </c>
      <c r="J32" s="122" t="s">
        <v>496</v>
      </c>
      <c r="K32" s="122">
        <v>4</v>
      </c>
      <c r="L32" s="122">
        <v>120</v>
      </c>
      <c r="M32" s="122">
        <v>5889.9508999999998</v>
      </c>
      <c r="N32" s="161"/>
      <c r="O32" s="122"/>
      <c r="P32" s="122"/>
      <c r="S32" s="259" t="s">
        <v>797</v>
      </c>
      <c r="T32" s="259">
        <v>0</v>
      </c>
      <c r="U32" s="259">
        <v>0</v>
      </c>
      <c r="V32" s="259" t="s">
        <v>129</v>
      </c>
      <c r="W32" s="489">
        <v>92.081378345509904</v>
      </c>
      <c r="X32" s="489">
        <v>-26.749672523258941</v>
      </c>
      <c r="Y32" s="489">
        <v>175.83583420598393</v>
      </c>
      <c r="Z32" s="486">
        <v>197.91598999999999</v>
      </c>
      <c r="AA32" s="486">
        <v>-5.6528</v>
      </c>
      <c r="AB32" s="487">
        <v>246.99979999999999</v>
      </c>
      <c r="AC32" s="487">
        <v>22.844999999999999</v>
      </c>
      <c r="AD32" s="488">
        <v>17.108293645900002</v>
      </c>
      <c r="AE32" s="487">
        <v>2.5579999999999998</v>
      </c>
      <c r="AF32" s="487">
        <v>0.40500000000000003</v>
      </c>
      <c r="AG32" s="487">
        <v>4.29</v>
      </c>
      <c r="AH32" s="487">
        <v>88.924000000000007</v>
      </c>
      <c r="AI32" s="489">
        <v>1777.175</v>
      </c>
      <c r="AJ32" s="487">
        <v>1.06891</v>
      </c>
      <c r="AK32" s="487">
        <v>-2.6098599999999998</v>
      </c>
      <c r="AL32" s="487">
        <v>39.95711</v>
      </c>
      <c r="AM32" s="487">
        <v>-1.4777100000000001</v>
      </c>
      <c r="AN32" s="490">
        <v>151649766.69999999</v>
      </c>
      <c r="AO32" s="491">
        <v>0.90094229999999997</v>
      </c>
      <c r="AP32" s="490">
        <v>403297.93124000001</v>
      </c>
      <c r="AQ32" s="491">
        <v>0.33297520000000003</v>
      </c>
      <c r="AR32" s="487">
        <v>141.03020000000001</v>
      </c>
      <c r="AS32" s="490" t="s">
        <v>608</v>
      </c>
      <c r="AT32" s="487">
        <v>38.873899999999999</v>
      </c>
      <c r="AU32" s="488">
        <v>5.6283365579388123E-2</v>
      </c>
      <c r="AV32" s="259"/>
      <c r="AW32" s="259" t="s">
        <v>799</v>
      </c>
    </row>
    <row r="33" spans="1:49" s="166" customFormat="1" ht="15" customHeight="1" x14ac:dyDescent="0.25">
      <c r="A33" s="161" t="s">
        <v>503</v>
      </c>
      <c r="B33" s="122" t="s">
        <v>534</v>
      </c>
      <c r="C33" s="165">
        <v>0.37083333333333335</v>
      </c>
      <c r="D33" s="165"/>
      <c r="E33" s="122">
        <v>300</v>
      </c>
      <c r="F33" s="122" t="s">
        <v>354</v>
      </c>
      <c r="G33" s="122">
        <v>1190</v>
      </c>
      <c r="H33" s="122">
        <v>1100</v>
      </c>
      <c r="I33" s="124" t="s">
        <v>703</v>
      </c>
      <c r="J33" s="122" t="s">
        <v>496</v>
      </c>
      <c r="K33" s="122">
        <v>4</v>
      </c>
      <c r="L33" s="122">
        <v>120</v>
      </c>
      <c r="M33" s="122">
        <v>5889.9508999999998</v>
      </c>
      <c r="N33" s="161"/>
      <c r="O33" s="122"/>
      <c r="P33" s="122"/>
      <c r="S33" s="259" t="s">
        <v>797</v>
      </c>
      <c r="T33" s="259">
        <v>0</v>
      </c>
      <c r="U33" s="259">
        <v>0</v>
      </c>
      <c r="V33" s="259" t="s">
        <v>927</v>
      </c>
      <c r="W33" s="489">
        <v>92.000967302856068</v>
      </c>
      <c r="X33" s="489">
        <v>-26.408287517323334</v>
      </c>
      <c r="Y33" s="489">
        <v>403.33940477923193</v>
      </c>
      <c r="Z33" s="486">
        <v>197.97792999999999</v>
      </c>
      <c r="AA33" s="486">
        <v>-5.6751800000000001</v>
      </c>
      <c r="AB33" s="487">
        <v>248.5899</v>
      </c>
      <c r="AC33" s="487">
        <v>20.910799999999998</v>
      </c>
      <c r="AD33" s="488">
        <v>17.2754166191</v>
      </c>
      <c r="AE33" s="487">
        <v>2.778</v>
      </c>
      <c r="AF33" s="487">
        <v>0.439</v>
      </c>
      <c r="AG33" s="487">
        <v>4.29</v>
      </c>
      <c r="AH33" s="487">
        <v>88.956000000000003</v>
      </c>
      <c r="AI33" s="489">
        <v>1776.2850000000001</v>
      </c>
      <c r="AJ33" s="487">
        <v>1.04291</v>
      </c>
      <c r="AK33" s="487">
        <v>-2.6139999999999999</v>
      </c>
      <c r="AL33" s="487">
        <v>39.872450000000001</v>
      </c>
      <c r="AM33" s="487">
        <v>-1.4778100000000001</v>
      </c>
      <c r="AN33" s="490">
        <v>151650306.90000001</v>
      </c>
      <c r="AO33" s="491">
        <v>0.89994770000000002</v>
      </c>
      <c r="AP33" s="490">
        <v>403500.18596999999</v>
      </c>
      <c r="AQ33" s="491">
        <v>0.34106560000000002</v>
      </c>
      <c r="AR33" s="487">
        <v>141.08879999999999</v>
      </c>
      <c r="AS33" s="490" t="s">
        <v>608</v>
      </c>
      <c r="AT33" s="487">
        <v>38.815300000000001</v>
      </c>
      <c r="AU33" s="488">
        <v>5.6270154986108767E-2</v>
      </c>
      <c r="AV33" s="259"/>
      <c r="AW33" s="259" t="s">
        <v>799</v>
      </c>
    </row>
    <row r="34" spans="1:49" s="166" customFormat="1" ht="15" customHeight="1" x14ac:dyDescent="0.25">
      <c r="A34" s="161" t="s">
        <v>196</v>
      </c>
      <c r="B34" s="265" t="s">
        <v>537</v>
      </c>
      <c r="C34" s="165">
        <v>0.37916666666666665</v>
      </c>
      <c r="D34" s="165"/>
      <c r="E34" s="122">
        <v>300</v>
      </c>
      <c r="F34" s="122" t="s">
        <v>354</v>
      </c>
      <c r="G34" s="122">
        <v>1190</v>
      </c>
      <c r="H34" s="122">
        <v>1100</v>
      </c>
      <c r="I34" s="124" t="s">
        <v>195</v>
      </c>
      <c r="J34" s="122" t="s">
        <v>496</v>
      </c>
      <c r="K34" s="122">
        <v>4</v>
      </c>
      <c r="L34" s="122">
        <v>120</v>
      </c>
      <c r="M34" s="122">
        <v>5889.9508999999998</v>
      </c>
      <c r="N34" s="124"/>
      <c r="O34" s="122"/>
      <c r="P34" s="122"/>
      <c r="S34" s="259" t="s">
        <v>790</v>
      </c>
      <c r="T34" s="259">
        <v>0</v>
      </c>
      <c r="U34" s="259">
        <v>0</v>
      </c>
      <c r="V34" s="259" t="s">
        <v>926</v>
      </c>
      <c r="W34" s="489">
        <v>89.087957654852914</v>
      </c>
      <c r="X34" s="489">
        <v>31.645081778824558</v>
      </c>
      <c r="Y34" s="489">
        <v>117.31835206961387</v>
      </c>
      <c r="Z34" s="486">
        <v>198.05387999999999</v>
      </c>
      <c r="AA34" s="486">
        <v>-5.7018899999999997</v>
      </c>
      <c r="AB34" s="487">
        <v>250.43199999999999</v>
      </c>
      <c r="AC34" s="487">
        <v>18.564299999999999</v>
      </c>
      <c r="AD34" s="488">
        <v>17.475964187100001</v>
      </c>
      <c r="AE34" s="487">
        <v>3.1070000000000002</v>
      </c>
      <c r="AF34" s="487">
        <v>0.49099999999999999</v>
      </c>
      <c r="AG34" s="487">
        <v>4.29</v>
      </c>
      <c r="AH34" s="487">
        <v>88.995000000000005</v>
      </c>
      <c r="AI34" s="489">
        <v>1775.19</v>
      </c>
      <c r="AJ34" s="487">
        <v>1.0131300000000001</v>
      </c>
      <c r="AK34" s="487">
        <v>-2.6197300000000001</v>
      </c>
      <c r="AL34" s="487">
        <v>39.770850000000003</v>
      </c>
      <c r="AM34" s="487">
        <v>-1.47793</v>
      </c>
      <c r="AN34" s="490">
        <v>151650954.5</v>
      </c>
      <c r="AO34" s="491">
        <v>0.89875300000000002</v>
      </c>
      <c r="AP34" s="490">
        <v>403749.02611999999</v>
      </c>
      <c r="AQ34" s="491">
        <v>0.34996670000000002</v>
      </c>
      <c r="AR34" s="487">
        <v>141.16059999999999</v>
      </c>
      <c r="AS34" s="490" t="s">
        <v>608</v>
      </c>
      <c r="AT34" s="487">
        <v>38.743699999999997</v>
      </c>
      <c r="AU34" s="488">
        <v>5.6254286601038553E-2</v>
      </c>
      <c r="AV34" s="259"/>
      <c r="AW34" s="259" t="s">
        <v>799</v>
      </c>
    </row>
    <row r="35" spans="1:49" s="166" customFormat="1" ht="15" customHeight="1" x14ac:dyDescent="0.25">
      <c r="A35" s="161" t="s">
        <v>196</v>
      </c>
      <c r="B35" s="265" t="s">
        <v>35</v>
      </c>
      <c r="C35" s="165">
        <v>0.38611111111111113</v>
      </c>
      <c r="D35" s="165"/>
      <c r="E35" s="122">
        <v>300</v>
      </c>
      <c r="F35" s="122" t="s">
        <v>354</v>
      </c>
      <c r="G35" s="122">
        <v>1190</v>
      </c>
      <c r="H35" s="122">
        <v>1100</v>
      </c>
      <c r="I35" s="124" t="s">
        <v>744</v>
      </c>
      <c r="J35" s="122" t="s">
        <v>496</v>
      </c>
      <c r="K35" s="122">
        <v>4</v>
      </c>
      <c r="L35" s="122">
        <v>120</v>
      </c>
      <c r="M35" s="122">
        <v>5889.9508999999998</v>
      </c>
      <c r="N35" s="161"/>
      <c r="O35" s="122"/>
      <c r="P35" s="122"/>
      <c r="S35" s="259" t="s">
        <v>790</v>
      </c>
      <c r="T35" s="259">
        <v>0</v>
      </c>
      <c r="U35" s="259">
        <v>0</v>
      </c>
      <c r="V35" s="259" t="s">
        <v>129</v>
      </c>
      <c r="W35" s="489">
        <v>89.209930974503933</v>
      </c>
      <c r="X35" s="489">
        <v>29.199550886113631</v>
      </c>
      <c r="Y35" s="489">
        <v>176.12948968168939</v>
      </c>
      <c r="Z35" s="486">
        <v>198.11856</v>
      </c>
      <c r="AA35" s="486">
        <v>-5.7240500000000001</v>
      </c>
      <c r="AB35" s="487">
        <v>251.9178</v>
      </c>
      <c r="AC35" s="487">
        <v>16.5901</v>
      </c>
      <c r="AD35" s="488">
        <v>17.643087160299999</v>
      </c>
      <c r="AE35" s="487">
        <v>3.4540000000000002</v>
      </c>
      <c r="AF35" s="487">
        <v>0.54600000000000004</v>
      </c>
      <c r="AG35" s="487">
        <v>4.29</v>
      </c>
      <c r="AH35" s="487">
        <v>89.028999999999996</v>
      </c>
      <c r="AI35" s="489">
        <v>1774.258</v>
      </c>
      <c r="AJ35" s="487">
        <v>0.98955000000000004</v>
      </c>
      <c r="AK35" s="487">
        <v>-2.62514</v>
      </c>
      <c r="AL35" s="487">
        <v>39.686190000000003</v>
      </c>
      <c r="AM35" s="487">
        <v>-1.4780199999999999</v>
      </c>
      <c r="AN35" s="490">
        <v>151651493.40000001</v>
      </c>
      <c r="AO35" s="491">
        <v>0.89775629999999995</v>
      </c>
      <c r="AP35" s="490">
        <v>403961.06954</v>
      </c>
      <c r="AQ35" s="491">
        <v>0.35669659999999997</v>
      </c>
      <c r="AR35" s="487">
        <v>141.2216</v>
      </c>
      <c r="AS35" s="490" t="s">
        <v>608</v>
      </c>
      <c r="AT35" s="487">
        <v>38.6828</v>
      </c>
      <c r="AU35" s="488">
        <v>5.6241048114891827E-2</v>
      </c>
      <c r="AV35" s="259"/>
      <c r="AW35" s="259" t="s">
        <v>799</v>
      </c>
    </row>
    <row r="36" spans="1:49" s="166" customFormat="1" ht="15" customHeight="1" x14ac:dyDescent="0.25">
      <c r="A36" s="161" t="s">
        <v>196</v>
      </c>
      <c r="B36" s="265" t="s">
        <v>36</v>
      </c>
      <c r="C36" s="165">
        <v>0.39166666666666666</v>
      </c>
      <c r="D36" s="165"/>
      <c r="E36" s="122">
        <v>300</v>
      </c>
      <c r="F36" s="122" t="s">
        <v>354</v>
      </c>
      <c r="G36" s="122">
        <v>1190</v>
      </c>
      <c r="H36" s="122">
        <v>1100</v>
      </c>
      <c r="I36" s="124" t="s">
        <v>197</v>
      </c>
      <c r="J36" s="122" t="s">
        <v>496</v>
      </c>
      <c r="K36" s="122">
        <v>4</v>
      </c>
      <c r="L36" s="122">
        <v>120</v>
      </c>
      <c r="M36" s="122">
        <v>5889.9508999999998</v>
      </c>
      <c r="N36" s="161"/>
      <c r="O36" s="122"/>
      <c r="P36" s="122"/>
      <c r="S36" s="259" t="s">
        <v>790</v>
      </c>
      <c r="T36" s="259">
        <v>0</v>
      </c>
      <c r="U36" s="259">
        <v>0</v>
      </c>
      <c r="V36" s="259" t="s">
        <v>767</v>
      </c>
      <c r="W36" s="489">
        <v>86.040443751800808</v>
      </c>
      <c r="X36" s="489">
        <v>59.174482024775521</v>
      </c>
      <c r="Y36" s="489">
        <v>117.42409748611726</v>
      </c>
      <c r="Z36" s="486">
        <v>198.17124000000001</v>
      </c>
      <c r="AA36" s="486">
        <v>-5.7417199999999999</v>
      </c>
      <c r="AB36" s="487">
        <v>253.07759999999999</v>
      </c>
      <c r="AC36" s="487">
        <v>14.9998</v>
      </c>
      <c r="AD36" s="488">
        <v>17.776785538999999</v>
      </c>
      <c r="AE36" s="487">
        <v>3.798</v>
      </c>
      <c r="AF36" s="487">
        <v>0.60099999999999998</v>
      </c>
      <c r="AG36" s="487">
        <v>4.29</v>
      </c>
      <c r="AH36" s="487">
        <v>89.055999999999997</v>
      </c>
      <c r="AI36" s="489">
        <v>1773.501</v>
      </c>
      <c r="AJ36" s="487">
        <v>0.97150999999999998</v>
      </c>
      <c r="AK36" s="487">
        <v>-2.6298900000000001</v>
      </c>
      <c r="AL36" s="487">
        <v>39.618459999999999</v>
      </c>
      <c r="AM36" s="487">
        <v>-1.4781</v>
      </c>
      <c r="AN36" s="490">
        <v>151651924.19999999</v>
      </c>
      <c r="AO36" s="491">
        <v>0.89695829999999999</v>
      </c>
      <c r="AP36" s="490">
        <v>404133.49287999998</v>
      </c>
      <c r="AQ36" s="491">
        <v>0.3616221</v>
      </c>
      <c r="AR36" s="487">
        <v>141.27119999999999</v>
      </c>
      <c r="AS36" s="490" t="s">
        <v>608</v>
      </c>
      <c r="AT36" s="487">
        <v>38.633200000000002</v>
      </c>
      <c r="AU36" s="488">
        <v>5.623044882529106E-2</v>
      </c>
      <c r="AV36" s="259"/>
      <c r="AW36" s="259" t="s">
        <v>799</v>
      </c>
    </row>
    <row r="37" spans="1:49" s="166" customFormat="1" ht="15" customHeight="1" x14ac:dyDescent="0.25">
      <c r="A37" s="161" t="s">
        <v>196</v>
      </c>
      <c r="B37" s="265" t="s">
        <v>37</v>
      </c>
      <c r="C37" s="165">
        <v>0.3972222222222222</v>
      </c>
      <c r="D37" s="165"/>
      <c r="E37" s="122">
        <v>300</v>
      </c>
      <c r="F37" s="122" t="s">
        <v>354</v>
      </c>
      <c r="G37" s="122">
        <v>1190</v>
      </c>
      <c r="H37" s="122">
        <v>1100</v>
      </c>
      <c r="I37" s="124" t="s">
        <v>758</v>
      </c>
      <c r="J37" s="122" t="s">
        <v>496</v>
      </c>
      <c r="K37" s="122">
        <v>4</v>
      </c>
      <c r="L37" s="122">
        <v>120</v>
      </c>
      <c r="M37" s="122">
        <v>5889.9508999999998</v>
      </c>
      <c r="N37" s="161"/>
      <c r="O37" s="122"/>
      <c r="P37" s="122"/>
      <c r="S37" s="259" t="s">
        <v>790</v>
      </c>
      <c r="T37" s="259">
        <v>0</v>
      </c>
      <c r="U37" s="259">
        <v>0</v>
      </c>
      <c r="V37" s="259" t="s">
        <v>131</v>
      </c>
      <c r="W37" s="489">
        <v>85.960697229707108</v>
      </c>
      <c r="X37" s="489">
        <v>59.388530215297038</v>
      </c>
      <c r="Y37" s="489">
        <v>176.28267762889914</v>
      </c>
      <c r="Z37" s="486">
        <v>198.22475</v>
      </c>
      <c r="AA37" s="486">
        <v>-5.7593300000000003</v>
      </c>
      <c r="AB37" s="487">
        <v>254.214</v>
      </c>
      <c r="AC37" s="487">
        <v>13.400600000000001</v>
      </c>
      <c r="AD37" s="488">
        <v>17.910483917600001</v>
      </c>
      <c r="AE37" s="487">
        <v>4.2229999999999999</v>
      </c>
      <c r="AF37" s="487">
        <v>0.66800000000000004</v>
      </c>
      <c r="AG37" s="487">
        <v>4.29</v>
      </c>
      <c r="AH37" s="487">
        <v>89.082999999999998</v>
      </c>
      <c r="AI37" s="489">
        <v>1772.7349999999999</v>
      </c>
      <c r="AJ37" s="487">
        <v>0.95420000000000005</v>
      </c>
      <c r="AK37" s="487">
        <v>-2.6350099999999999</v>
      </c>
      <c r="AL37" s="487">
        <v>39.550719999999998</v>
      </c>
      <c r="AM37" s="487">
        <v>-1.47818</v>
      </c>
      <c r="AN37" s="490">
        <v>151652354.5</v>
      </c>
      <c r="AO37" s="491">
        <v>0.8961597</v>
      </c>
      <c r="AP37" s="490">
        <v>404308.18161999999</v>
      </c>
      <c r="AQ37" s="491">
        <v>0.36613440000000003</v>
      </c>
      <c r="AR37" s="487">
        <v>141.32149999999999</v>
      </c>
      <c r="AS37" s="490" t="s">
        <v>608</v>
      </c>
      <c r="AT37" s="487">
        <v>38.582900000000002</v>
      </c>
      <c r="AU37" s="488">
        <v>5.6219841566299618E-2</v>
      </c>
      <c r="AV37" s="259"/>
      <c r="AW37" s="259" t="s">
        <v>799</v>
      </c>
    </row>
    <row r="38" spans="1:49" s="166" customFormat="1" ht="15" customHeight="1" x14ac:dyDescent="0.25">
      <c r="A38" s="161" t="s">
        <v>525</v>
      </c>
      <c r="B38" s="265" t="s">
        <v>40</v>
      </c>
      <c r="C38" s="165">
        <v>0.40277777777777773</v>
      </c>
      <c r="D38" s="165"/>
      <c r="E38" s="122">
        <v>300</v>
      </c>
      <c r="F38" s="122" t="s">
        <v>354</v>
      </c>
      <c r="G38" s="122">
        <v>1190</v>
      </c>
      <c r="H38" s="122">
        <v>1100</v>
      </c>
      <c r="I38" s="124" t="s">
        <v>197</v>
      </c>
      <c r="J38" s="122" t="s">
        <v>496</v>
      </c>
      <c r="K38" s="122">
        <v>4</v>
      </c>
      <c r="L38" s="122">
        <v>120</v>
      </c>
      <c r="M38" s="122">
        <v>5889.9508999999998</v>
      </c>
      <c r="N38" s="161"/>
      <c r="O38" s="122"/>
      <c r="P38" s="122"/>
      <c r="S38" s="259" t="s">
        <v>245</v>
      </c>
      <c r="T38" s="259">
        <v>0</v>
      </c>
      <c r="U38" s="259">
        <v>0</v>
      </c>
      <c r="V38" s="259" t="s">
        <v>767</v>
      </c>
      <c r="W38" s="489">
        <v>1.129289635643822</v>
      </c>
      <c r="X38" s="489">
        <v>87.097977821181189</v>
      </c>
      <c r="Y38" s="489">
        <v>117.52903729226614</v>
      </c>
      <c r="Z38" s="486">
        <v>198.27911</v>
      </c>
      <c r="AA38" s="486">
        <v>-5.7768899999999999</v>
      </c>
      <c r="AB38" s="487">
        <v>255.32919999999999</v>
      </c>
      <c r="AC38" s="487">
        <v>11.7934</v>
      </c>
      <c r="AD38" s="488">
        <v>18.044182296300001</v>
      </c>
      <c r="AE38" s="487">
        <v>4.758</v>
      </c>
      <c r="AF38" s="487">
        <v>0.752</v>
      </c>
      <c r="AG38" s="487">
        <v>4.29</v>
      </c>
      <c r="AH38" s="487">
        <v>89.111000000000004</v>
      </c>
      <c r="AI38" s="489">
        <v>1771.96</v>
      </c>
      <c r="AJ38" s="487">
        <v>0.93764999999999998</v>
      </c>
      <c r="AK38" s="487">
        <v>-2.6404999999999998</v>
      </c>
      <c r="AL38" s="487">
        <v>39.482990000000001</v>
      </c>
      <c r="AM38" s="487">
        <v>-1.4782599999999999</v>
      </c>
      <c r="AN38" s="490">
        <v>151652784.5</v>
      </c>
      <c r="AO38" s="491">
        <v>0.89536039999999995</v>
      </c>
      <c r="AP38" s="490">
        <v>404484.93622999999</v>
      </c>
      <c r="AQ38" s="491">
        <v>0.37022870000000002</v>
      </c>
      <c r="AR38" s="487">
        <v>141.37260000000001</v>
      </c>
      <c r="AS38" s="490" t="s">
        <v>608</v>
      </c>
      <c r="AT38" s="487">
        <v>38.5319</v>
      </c>
      <c r="AU38" s="488">
        <v>5.6209225009685712E-2</v>
      </c>
      <c r="AV38" s="259"/>
      <c r="AW38" s="259" t="s">
        <v>799</v>
      </c>
    </row>
    <row r="39" spans="1:49" s="12" customFormat="1" ht="15" customHeight="1" x14ac:dyDescent="0.25">
      <c r="A39" s="28" t="s">
        <v>359</v>
      </c>
      <c r="B39" s="381" t="s">
        <v>587</v>
      </c>
      <c r="C39" s="29">
        <v>0.40902777777777777</v>
      </c>
      <c r="D39" s="29"/>
      <c r="E39" s="381">
        <v>30</v>
      </c>
      <c r="F39" s="381" t="s">
        <v>354</v>
      </c>
      <c r="G39" s="381">
        <v>1190</v>
      </c>
      <c r="H39" s="381">
        <v>995</v>
      </c>
      <c r="I39" s="30" t="s">
        <v>360</v>
      </c>
      <c r="J39" s="381" t="s">
        <v>356</v>
      </c>
      <c r="K39" s="381">
        <v>4</v>
      </c>
      <c r="L39" s="381">
        <v>120</v>
      </c>
      <c r="M39" s="201">
        <v>5891.451</v>
      </c>
      <c r="N39" s="30"/>
      <c r="O39" s="381">
        <v>265.2</v>
      </c>
      <c r="P39" s="381">
        <v>272.60000000000002</v>
      </c>
    </row>
    <row r="40" spans="1:49" s="262" customFormat="1" ht="15" customHeight="1" x14ac:dyDescent="0.25">
      <c r="A40" s="209" t="s">
        <v>359</v>
      </c>
      <c r="B40" s="211" t="s">
        <v>748</v>
      </c>
      <c r="C40" s="261">
        <v>0.41319444444444442</v>
      </c>
      <c r="D40" s="211"/>
      <c r="E40" s="211">
        <v>30</v>
      </c>
      <c r="F40" s="211" t="s">
        <v>354</v>
      </c>
      <c r="G40" s="211">
        <v>1070</v>
      </c>
      <c r="H40" s="211">
        <v>875</v>
      </c>
      <c r="I40" s="212" t="s">
        <v>363</v>
      </c>
      <c r="J40" s="211" t="s">
        <v>356</v>
      </c>
      <c r="K40" s="211">
        <v>4</v>
      </c>
      <c r="L40" s="211">
        <v>120</v>
      </c>
      <c r="M40" s="211">
        <v>5891.451</v>
      </c>
      <c r="N40" s="209" t="s">
        <v>593</v>
      </c>
      <c r="O40" s="211">
        <v>265.3</v>
      </c>
      <c r="P40" s="211">
        <v>272.7</v>
      </c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</row>
    <row r="41" spans="1:49" s="12" customFormat="1" ht="15" customHeight="1" x14ac:dyDescent="0.25">
      <c r="A41" s="28" t="s">
        <v>4</v>
      </c>
      <c r="B41" s="381" t="s">
        <v>594</v>
      </c>
      <c r="C41" s="157">
        <v>0.42083333333333334</v>
      </c>
      <c r="D41" s="29"/>
      <c r="E41" s="381">
        <v>10</v>
      </c>
      <c r="F41" s="381" t="s">
        <v>354</v>
      </c>
      <c r="G41" s="381">
        <v>1190</v>
      </c>
      <c r="H41" s="381">
        <v>1100</v>
      </c>
      <c r="I41" s="30" t="s">
        <v>355</v>
      </c>
      <c r="J41" s="381" t="s">
        <v>356</v>
      </c>
      <c r="K41" s="381">
        <v>4</v>
      </c>
      <c r="L41" s="381">
        <v>120</v>
      </c>
      <c r="M41" s="381">
        <v>5889.9508999999998</v>
      </c>
      <c r="N41" s="10" t="s">
        <v>540</v>
      </c>
      <c r="O41" s="381">
        <v>265.2</v>
      </c>
      <c r="P41" s="381">
        <v>272.39999999999998</v>
      </c>
    </row>
    <row r="42" spans="1:49" ht="30" x14ac:dyDescent="0.25">
      <c r="B42" s="7"/>
      <c r="C42" s="87"/>
      <c r="D42" s="87"/>
      <c r="E42" s="7"/>
      <c r="F42" s="8"/>
      <c r="J42" s="8"/>
      <c r="K42" s="8"/>
      <c r="L42" s="8"/>
      <c r="M42" s="8"/>
      <c r="N42" s="10" t="s">
        <v>595</v>
      </c>
    </row>
    <row r="43" spans="1:49" ht="30" x14ac:dyDescent="0.25">
      <c r="B43" s="7"/>
      <c r="C43" s="7"/>
      <c r="E43" s="7"/>
      <c r="F43" s="7"/>
      <c r="I43" s="214" t="s">
        <v>256</v>
      </c>
      <c r="L43" s="7"/>
      <c r="M43" s="7"/>
    </row>
    <row r="44" spans="1:49" ht="30" x14ac:dyDescent="0.25">
      <c r="B44" s="7"/>
      <c r="C44" s="7"/>
      <c r="E44" s="7"/>
      <c r="F44" s="7"/>
      <c r="I44" s="214" t="s">
        <v>425</v>
      </c>
      <c r="J44" s="177"/>
      <c r="K44" s="177"/>
      <c r="L44" s="177"/>
      <c r="M44" s="7"/>
    </row>
    <row r="46" spans="1:49" x14ac:dyDescent="0.25">
      <c r="B46" s="68" t="s">
        <v>215</v>
      </c>
      <c r="C46" s="69" t="s">
        <v>216</v>
      </c>
      <c r="D46" s="70">
        <v>5888.5839999999998</v>
      </c>
      <c r="E46" s="71"/>
      <c r="F46" s="75" t="s">
        <v>217</v>
      </c>
      <c r="G46" s="75" t="s">
        <v>218</v>
      </c>
      <c r="H46" s="75" t="s">
        <v>219</v>
      </c>
      <c r="I46" s="72" t="s">
        <v>220</v>
      </c>
      <c r="J46" s="75" t="s">
        <v>221</v>
      </c>
      <c r="K46" s="75" t="s">
        <v>222</v>
      </c>
      <c r="L46" s="79"/>
      <c r="M46" s="7"/>
      <c r="N46" s="73" t="s">
        <v>478</v>
      </c>
      <c r="O46" s="377" t="s">
        <v>937</v>
      </c>
      <c r="P46" s="377" t="s">
        <v>938</v>
      </c>
    </row>
    <row r="47" spans="1:49" x14ac:dyDescent="0.25">
      <c r="B47" s="74"/>
      <c r="C47" s="69" t="s">
        <v>223</v>
      </c>
      <c r="D47" s="70">
        <v>5889.9508999999998</v>
      </c>
      <c r="E47" s="71"/>
      <c r="F47" s="75" t="s">
        <v>224</v>
      </c>
      <c r="G47" s="75" t="s">
        <v>225</v>
      </c>
      <c r="H47" s="75" t="s">
        <v>226</v>
      </c>
      <c r="I47" s="72" t="s">
        <v>227</v>
      </c>
      <c r="J47" s="75" t="s">
        <v>228</v>
      </c>
      <c r="K47" s="75" t="s">
        <v>229</v>
      </c>
      <c r="L47" s="79"/>
      <c r="M47" s="7"/>
      <c r="N47" s="73" t="s">
        <v>765</v>
      </c>
      <c r="O47" s="377" t="s">
        <v>939</v>
      </c>
      <c r="P47" s="377" t="s">
        <v>940</v>
      </c>
    </row>
    <row r="48" spans="1:49" x14ac:dyDescent="0.25">
      <c r="B48" s="74"/>
      <c r="C48" s="69" t="s">
        <v>230</v>
      </c>
      <c r="D48" s="70" t="s">
        <v>231</v>
      </c>
      <c r="E48" s="71"/>
      <c r="F48" s="75" t="s">
        <v>232</v>
      </c>
      <c r="G48" s="75" t="s">
        <v>233</v>
      </c>
      <c r="H48" s="75" t="s">
        <v>234</v>
      </c>
      <c r="I48" s="72" t="s">
        <v>797</v>
      </c>
      <c r="J48" s="75" t="s">
        <v>236</v>
      </c>
      <c r="K48" s="75" t="s">
        <v>789</v>
      </c>
      <c r="L48" s="79"/>
      <c r="M48" s="7"/>
      <c r="N48" s="73" t="s">
        <v>665</v>
      </c>
      <c r="O48" s="377" t="s">
        <v>941</v>
      </c>
      <c r="P48" s="377" t="s">
        <v>942</v>
      </c>
    </row>
    <row r="49" spans="2:16" x14ac:dyDescent="0.25">
      <c r="B49" s="74"/>
      <c r="C49" s="69" t="s">
        <v>237</v>
      </c>
      <c r="D49" s="70">
        <v>7647.38</v>
      </c>
      <c r="E49" s="71"/>
      <c r="F49" s="75" t="s">
        <v>238</v>
      </c>
      <c r="G49" s="75" t="s">
        <v>239</v>
      </c>
      <c r="H49" s="75" t="s">
        <v>240</v>
      </c>
      <c r="I49" s="72" t="s">
        <v>241</v>
      </c>
      <c r="J49" s="75" t="s">
        <v>242</v>
      </c>
      <c r="K49" s="75" t="s">
        <v>243</v>
      </c>
      <c r="L49" s="79"/>
      <c r="M49" s="7"/>
      <c r="N49" s="73" t="s">
        <v>666</v>
      </c>
      <c r="O49" s="377" t="s">
        <v>943</v>
      </c>
      <c r="P49" s="377" t="s">
        <v>944</v>
      </c>
    </row>
    <row r="50" spans="2:16" x14ac:dyDescent="0.25">
      <c r="B50" s="74"/>
      <c r="C50" s="69" t="s">
        <v>244</v>
      </c>
      <c r="D50" s="70">
        <v>7698.9647000000004</v>
      </c>
      <c r="E50" s="71"/>
      <c r="F50" s="75" t="s">
        <v>245</v>
      </c>
      <c r="G50" s="75" t="s">
        <v>246</v>
      </c>
      <c r="H50" s="75" t="s">
        <v>49</v>
      </c>
      <c r="I50" s="72" t="s">
        <v>50</v>
      </c>
      <c r="J50" s="75" t="s">
        <v>121</v>
      </c>
      <c r="K50" s="75" t="s">
        <v>122</v>
      </c>
      <c r="L50" s="79"/>
      <c r="M50" s="7"/>
      <c r="N50" s="73" t="s">
        <v>790</v>
      </c>
      <c r="O50" s="377" t="s">
        <v>791</v>
      </c>
      <c r="P50" s="377" t="s">
        <v>945</v>
      </c>
    </row>
    <row r="51" spans="2:16" x14ac:dyDescent="0.25">
      <c r="B51" s="74"/>
      <c r="C51" s="69" t="s">
        <v>206</v>
      </c>
      <c r="D51" s="70">
        <v>6562.79</v>
      </c>
      <c r="E51" s="71"/>
      <c r="F51" s="75"/>
      <c r="G51" s="75"/>
      <c r="H51" s="75"/>
      <c r="I51" s="72"/>
      <c r="J51" s="75"/>
      <c r="K51" s="75"/>
      <c r="L51" s="79"/>
      <c r="M51" s="7"/>
      <c r="N51" s="66"/>
      <c r="O51" s="67"/>
      <c r="P51" s="67"/>
    </row>
    <row r="52" spans="2:16" x14ac:dyDescent="0.25">
      <c r="B52" s="74"/>
      <c r="C52" s="69"/>
      <c r="D52" s="70"/>
      <c r="E52" s="71"/>
      <c r="F52" s="75"/>
      <c r="G52" s="79"/>
      <c r="H52" s="79"/>
      <c r="I52" s="66"/>
      <c r="J52" s="79"/>
      <c r="K52" s="79"/>
      <c r="L52" s="79"/>
      <c r="M52" s="7"/>
      <c r="N52" s="66"/>
      <c r="O52" s="67"/>
      <c r="P52" s="67"/>
    </row>
    <row r="53" spans="2:16" x14ac:dyDescent="0.25">
      <c r="B53" s="74"/>
      <c r="C53" s="69" t="s">
        <v>267</v>
      </c>
      <c r="D53" s="548" t="s">
        <v>207</v>
      </c>
      <c r="E53" s="548"/>
      <c r="F53" s="75" t="s">
        <v>208</v>
      </c>
      <c r="G53" s="79"/>
      <c r="H53" s="79"/>
      <c r="I53" s="76" t="s">
        <v>440</v>
      </c>
      <c r="J53" s="549" t="s">
        <v>209</v>
      </c>
      <c r="K53" s="549"/>
      <c r="L53" s="77" t="s">
        <v>210</v>
      </c>
      <c r="M53" s="7"/>
      <c r="N53" s="66"/>
      <c r="O53" s="67"/>
      <c r="P53" s="67"/>
    </row>
    <row r="54" spans="2:16" x14ac:dyDescent="0.25">
      <c r="B54" s="74"/>
      <c r="C54" s="69" t="s">
        <v>268</v>
      </c>
      <c r="D54" s="548" t="s">
        <v>211</v>
      </c>
      <c r="E54" s="548"/>
      <c r="F54" s="79"/>
      <c r="G54" s="79"/>
      <c r="H54" s="79"/>
      <c r="I54" s="66"/>
      <c r="J54" s="549" t="s">
        <v>212</v>
      </c>
      <c r="K54" s="549"/>
      <c r="L54" s="77" t="s">
        <v>213</v>
      </c>
      <c r="M54" s="7"/>
      <c r="N54" s="66"/>
      <c r="O54" s="67"/>
      <c r="P54" s="67"/>
    </row>
    <row r="55" spans="2:16" x14ac:dyDescent="0.25">
      <c r="B55" s="74"/>
      <c r="C55" s="69" t="s">
        <v>269</v>
      </c>
      <c r="D55" s="548" t="s">
        <v>214</v>
      </c>
      <c r="E55" s="548"/>
      <c r="F55" s="79"/>
      <c r="G55" s="79"/>
      <c r="H55" s="79"/>
      <c r="I55" s="66"/>
      <c r="J55" s="79"/>
      <c r="K55" s="79"/>
      <c r="L55" s="79"/>
      <c r="M55" s="7"/>
      <c r="N55" s="66"/>
      <c r="O55" s="67"/>
      <c r="P55" s="67"/>
    </row>
    <row r="56" spans="2:16" x14ac:dyDescent="0.25">
      <c r="B56" s="74"/>
      <c r="C56" s="69" t="s">
        <v>70</v>
      </c>
      <c r="D56" s="548" t="s">
        <v>400</v>
      </c>
      <c r="E56" s="548"/>
      <c r="F56" s="79"/>
      <c r="G56" s="79"/>
      <c r="H56" s="79"/>
      <c r="I56" s="19"/>
      <c r="J56" s="79"/>
      <c r="K56" s="79"/>
      <c r="L56" s="79"/>
      <c r="M56" s="7"/>
      <c r="N56" s="66"/>
      <c r="O56" s="67"/>
      <c r="P56" s="67"/>
    </row>
    <row r="57" spans="2:16" x14ac:dyDescent="0.25">
      <c r="B57" s="74"/>
      <c r="C57" s="19"/>
      <c r="D57" s="9"/>
      <c r="E57" s="29"/>
      <c r="F57" s="79"/>
      <c r="G57" s="79"/>
      <c r="H57" s="79"/>
      <c r="I57" s="19"/>
      <c r="J57" s="79"/>
      <c r="K57" s="79"/>
      <c r="L57" s="79"/>
      <c r="M57" s="7"/>
      <c r="N57" s="66"/>
      <c r="O57" s="67"/>
      <c r="P57" s="67"/>
    </row>
    <row r="58" spans="2:16" x14ac:dyDescent="0.25">
      <c r="B58" s="74"/>
      <c r="C58" s="289" t="s">
        <v>401</v>
      </c>
      <c r="D58" s="16">
        <v>1</v>
      </c>
      <c r="E58" s="542" t="s">
        <v>402</v>
      </c>
      <c r="F58" s="543"/>
      <c r="G58" s="543"/>
      <c r="H58" s="544"/>
      <c r="I58" s="19"/>
      <c r="J58" s="79"/>
      <c r="K58" s="79"/>
      <c r="L58" s="79"/>
      <c r="M58" s="7"/>
      <c r="N58" s="66"/>
      <c r="O58" s="67"/>
      <c r="P58" s="67"/>
    </row>
    <row r="59" spans="2:16" x14ac:dyDescent="0.25">
      <c r="B59" s="74"/>
      <c r="C59" s="79"/>
      <c r="D59" s="78"/>
      <c r="E59" s="545" t="s">
        <v>403</v>
      </c>
      <c r="F59" s="546"/>
      <c r="G59" s="546"/>
      <c r="H59" s="547"/>
      <c r="I59" s="19"/>
      <c r="J59" s="79"/>
      <c r="K59" s="79"/>
      <c r="L59" s="79"/>
      <c r="M59" s="7"/>
      <c r="N59" s="66"/>
      <c r="O59" s="67"/>
      <c r="P59" s="67"/>
    </row>
    <row r="60" spans="2:16" x14ac:dyDescent="0.25">
      <c r="B60" s="74"/>
      <c r="C60" s="19"/>
      <c r="D60" s="78">
        <v>2</v>
      </c>
      <c r="E60" s="542" t="s">
        <v>404</v>
      </c>
      <c r="F60" s="543"/>
      <c r="G60" s="543"/>
      <c r="H60" s="544"/>
      <c r="I60" s="19"/>
      <c r="J60" s="79"/>
      <c r="K60" s="79"/>
      <c r="L60" s="79"/>
      <c r="M60" s="7"/>
      <c r="N60" s="66"/>
      <c r="O60" s="67"/>
      <c r="P60" s="67"/>
    </row>
    <row r="61" spans="2:16" x14ac:dyDescent="0.25">
      <c r="B61" s="74"/>
      <c r="C61" s="19"/>
      <c r="D61" s="78"/>
      <c r="E61" s="545" t="s">
        <v>405</v>
      </c>
      <c r="F61" s="546"/>
      <c r="G61" s="546"/>
      <c r="H61" s="547"/>
      <c r="I61" s="19"/>
      <c r="J61" s="79"/>
      <c r="K61" s="79"/>
      <c r="L61" s="79"/>
      <c r="M61" s="7"/>
      <c r="N61" s="66"/>
      <c r="O61" s="67"/>
      <c r="P61" s="67"/>
    </row>
    <row r="62" spans="2:16" x14ac:dyDescent="0.25">
      <c r="B62" s="74"/>
      <c r="C62" s="79"/>
      <c r="D62" s="16">
        <v>3</v>
      </c>
      <c r="E62" s="542" t="s">
        <v>406</v>
      </c>
      <c r="F62" s="543"/>
      <c r="G62" s="543"/>
      <c r="H62" s="544"/>
      <c r="I62" s="19"/>
      <c r="J62" s="79"/>
      <c r="K62" s="79"/>
      <c r="L62" s="79"/>
      <c r="M62" s="7"/>
      <c r="N62" s="66"/>
      <c r="O62" s="67"/>
      <c r="P62" s="67"/>
    </row>
    <row r="63" spans="2:16" x14ac:dyDescent="0.25">
      <c r="B63" s="74"/>
      <c r="C63" s="79"/>
      <c r="D63" s="16"/>
      <c r="E63" s="545" t="s">
        <v>407</v>
      </c>
      <c r="F63" s="546"/>
      <c r="G63" s="546"/>
      <c r="H63" s="547"/>
      <c r="I63" s="19"/>
      <c r="J63" s="79"/>
      <c r="K63" s="79"/>
      <c r="L63" s="79"/>
      <c r="M63" s="7"/>
      <c r="N63" s="66"/>
      <c r="O63" s="67"/>
      <c r="P63" s="67"/>
    </row>
    <row r="64" spans="2:16" x14ac:dyDescent="0.25">
      <c r="B64" s="74"/>
      <c r="C64" s="79"/>
      <c r="D64" s="16">
        <v>4</v>
      </c>
      <c r="E64" s="542" t="s">
        <v>408</v>
      </c>
      <c r="F64" s="543"/>
      <c r="G64" s="543"/>
      <c r="H64" s="544"/>
      <c r="I64" s="19"/>
      <c r="J64" s="79"/>
      <c r="K64" s="79"/>
      <c r="L64" s="79"/>
      <c r="M64" s="7"/>
      <c r="N64" s="66"/>
      <c r="O64" s="67"/>
      <c r="P64" s="67"/>
    </row>
    <row r="65" spans="2:16" x14ac:dyDescent="0.25">
      <c r="B65" s="74"/>
      <c r="C65" s="79"/>
      <c r="D65" s="9"/>
      <c r="E65" s="545" t="s">
        <v>409</v>
      </c>
      <c r="F65" s="546"/>
      <c r="G65" s="546"/>
      <c r="H65" s="547"/>
      <c r="I65" s="19"/>
      <c r="J65" s="79"/>
      <c r="K65" s="79"/>
      <c r="L65" s="79"/>
      <c r="M65" s="7"/>
      <c r="N65" s="66"/>
      <c r="O65" s="67"/>
      <c r="P65" s="67"/>
    </row>
    <row r="66" spans="2:16" x14ac:dyDescent="0.25">
      <c r="B66" s="7"/>
      <c r="C66" s="79"/>
      <c r="D66" s="79"/>
      <c r="E66" s="7"/>
      <c r="F66" s="7"/>
      <c r="G66" s="7"/>
      <c r="H66" s="12"/>
      <c r="I66" s="7"/>
      <c r="J66" s="7"/>
      <c r="K66" s="7"/>
      <c r="L66" s="7"/>
      <c r="M66" s="7"/>
      <c r="N66" s="66"/>
      <c r="O66" s="67"/>
      <c r="P66" s="67"/>
    </row>
  </sheetData>
  <mergeCells count="37">
    <mergeCell ref="E63:H63"/>
    <mergeCell ref="E64:H64"/>
    <mergeCell ref="E65:H65"/>
    <mergeCell ref="E58:H58"/>
    <mergeCell ref="E59:H59"/>
    <mergeCell ref="E60:H60"/>
    <mergeCell ref="E61:H61"/>
    <mergeCell ref="E62:H62"/>
    <mergeCell ref="D56:E56"/>
    <mergeCell ref="W12:Y12"/>
    <mergeCell ref="AJ12:AK12"/>
    <mergeCell ref="AL12:AM12"/>
    <mergeCell ref="D53:E53"/>
    <mergeCell ref="D54:E54"/>
    <mergeCell ref="D55:E55"/>
    <mergeCell ref="S12:V12"/>
    <mergeCell ref="J53:K53"/>
    <mergeCell ref="J54:K54"/>
    <mergeCell ref="F9:I9"/>
    <mergeCell ref="K9:P9"/>
    <mergeCell ref="G12:H12"/>
    <mergeCell ref="O12:P12"/>
    <mergeCell ref="Q12:R12"/>
    <mergeCell ref="F8:I8"/>
    <mergeCell ref="K8:P8"/>
    <mergeCell ref="A1:H1"/>
    <mergeCell ref="A3:E3"/>
    <mergeCell ref="F3:I3"/>
    <mergeCell ref="K3:N3"/>
    <mergeCell ref="F4:I4"/>
    <mergeCell ref="K4:P4"/>
    <mergeCell ref="A5:E5"/>
    <mergeCell ref="F5:I5"/>
    <mergeCell ref="K5:P5"/>
    <mergeCell ref="F6:I6"/>
    <mergeCell ref="F7:I7"/>
    <mergeCell ref="K6:M6"/>
  </mergeCells>
  <phoneticPr fontId="7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63"/>
  <sheetViews>
    <sheetView zoomScaleNormal="100" zoomScalePageLayoutView="95" workbookViewId="0">
      <selection activeCell="K6" sqref="K6:M6"/>
    </sheetView>
  </sheetViews>
  <sheetFormatPr defaultColWidth="8.85546875" defaultRowHeight="15" x14ac:dyDescent="0.25"/>
  <cols>
    <col min="1" max="1" width="20.7109375" style="7" customWidth="1" collapsed="1"/>
    <col min="2" max="2" width="11.7109375" style="80" customWidth="1" collapsed="1"/>
    <col min="3" max="4" width="10.7109375" style="80" customWidth="1" collapsed="1"/>
    <col min="5" max="5" width="5.7109375" style="80" customWidth="1" collapsed="1"/>
    <col min="6" max="6" width="14.7109375" style="80" customWidth="1" collapsed="1"/>
    <col min="7" max="8" width="7.7109375" style="80" customWidth="1" collapsed="1"/>
    <col min="9" max="9" width="30.7109375" style="7" customWidth="1" collapsed="1"/>
    <col min="10" max="12" width="7.7109375" style="80" customWidth="1" collapsed="1"/>
    <col min="13" max="13" width="11.7109375" style="80" customWidth="1" collapsed="1"/>
    <col min="14" max="14" width="25.7109375" style="7" customWidth="1" collapsed="1"/>
    <col min="15" max="16" width="7.7109375" style="80" customWidth="1" collapsed="1"/>
    <col min="17" max="18" width="7.7109375" style="7" customWidth="1"/>
    <col min="19" max="19" width="15.7109375" style="7" customWidth="1" collapsed="1"/>
    <col min="20" max="22" width="7.7109375" style="7" customWidth="1" collapsed="1"/>
    <col min="23" max="24" width="9.7109375" style="7" customWidth="1" collapsed="1"/>
    <col min="25" max="25" width="11.7109375" style="7" customWidth="1" collapsed="1"/>
    <col min="26" max="27" width="10.7109375" style="7" customWidth="1" collapsed="1"/>
    <col min="28" max="30" width="8.7109375" style="7" customWidth="1" collapsed="1"/>
    <col min="31" max="32" width="5.7109375" style="7" customWidth="1" collapsed="1"/>
    <col min="33" max="33" width="9.7109375" style="7" customWidth="1" collapsed="1"/>
    <col min="34" max="34" width="10.7109375" style="7" customWidth="1" collapsed="1"/>
    <col min="35" max="39" width="9.7109375" style="7" customWidth="1" collapsed="1"/>
    <col min="40" max="40" width="11.7109375" style="7" customWidth="1" collapsed="1"/>
    <col min="41" max="44" width="7.7109375" style="7" customWidth="1" collapsed="1"/>
    <col min="45" max="45" width="3.7109375" style="7" customWidth="1" collapsed="1"/>
    <col min="46" max="47" width="6.7109375" style="7" customWidth="1" collapsed="1"/>
    <col min="48" max="48" width="6.7109375" style="7" customWidth="1"/>
    <col min="49" max="49" width="7.7109375" style="7" customWidth="1"/>
    <col min="50" max="50" width="10.7109375" style="7" customWidth="1"/>
    <col min="51" max="51" width="20.7109375" style="7" customWidth="1" collapsed="1"/>
    <col min="52" max="16384" width="8.85546875" style="7"/>
  </cols>
  <sheetData>
    <row r="1" spans="1:51" ht="20.100000000000001" customHeight="1" x14ac:dyDescent="0.25">
      <c r="A1" s="554" t="s">
        <v>414</v>
      </c>
      <c r="B1" s="554"/>
      <c r="C1" s="554"/>
      <c r="D1" s="554"/>
      <c r="E1" s="554"/>
      <c r="F1" s="554"/>
      <c r="G1" s="554"/>
      <c r="H1" s="554"/>
      <c r="I1" s="66"/>
      <c r="J1" s="8"/>
      <c r="K1" s="8"/>
      <c r="L1" s="8"/>
      <c r="M1" s="7"/>
      <c r="N1" s="66"/>
      <c r="O1" s="67"/>
      <c r="P1" s="67"/>
    </row>
    <row r="2" spans="1:51" x14ac:dyDescent="0.25">
      <c r="B2" s="7"/>
      <c r="C2" s="160"/>
      <c r="D2" s="88"/>
      <c r="E2" s="7"/>
      <c r="F2" s="7"/>
      <c r="I2" s="66"/>
      <c r="J2" s="8"/>
      <c r="K2" s="8"/>
      <c r="L2" s="8"/>
      <c r="M2" s="7"/>
      <c r="N2" s="66"/>
      <c r="O2" s="11"/>
      <c r="P2" s="11"/>
    </row>
    <row r="3" spans="1:51" x14ac:dyDescent="0.25">
      <c r="A3" s="558" t="s">
        <v>137</v>
      </c>
      <c r="B3" s="558"/>
      <c r="C3" s="558"/>
      <c r="D3" s="558"/>
      <c r="E3" s="558"/>
      <c r="F3" s="557" t="s">
        <v>138</v>
      </c>
      <c r="G3" s="557"/>
      <c r="H3" s="557"/>
      <c r="I3" s="557"/>
      <c r="J3" s="8"/>
      <c r="K3" s="551" t="s">
        <v>139</v>
      </c>
      <c r="L3" s="551"/>
      <c r="M3" s="551"/>
      <c r="N3" s="551"/>
      <c r="O3" s="11"/>
      <c r="P3" s="11"/>
      <c r="Q3" s="11"/>
      <c r="R3" s="11"/>
    </row>
    <row r="4" spans="1:51" x14ac:dyDescent="0.25">
      <c r="A4" s="86" t="s">
        <v>415</v>
      </c>
      <c r="B4" s="81"/>
      <c r="C4" s="152"/>
      <c r="D4" s="153"/>
      <c r="E4" s="27"/>
      <c r="F4" s="557" t="s">
        <v>416</v>
      </c>
      <c r="G4" s="557"/>
      <c r="H4" s="557"/>
      <c r="I4" s="557"/>
      <c r="J4" s="8"/>
      <c r="K4" s="555" t="s">
        <v>265</v>
      </c>
      <c r="L4" s="555"/>
      <c r="M4" s="555"/>
      <c r="N4" s="555"/>
      <c r="O4" s="555"/>
      <c r="P4" s="555"/>
      <c r="Q4" s="11"/>
      <c r="R4" s="11"/>
    </row>
    <row r="5" spans="1:51" x14ac:dyDescent="0.25">
      <c r="A5" s="559"/>
      <c r="B5" s="559"/>
      <c r="C5" s="559"/>
      <c r="D5" s="559"/>
      <c r="E5" s="559"/>
      <c r="F5" s="568" t="s">
        <v>420</v>
      </c>
      <c r="G5" s="568"/>
      <c r="H5" s="568"/>
      <c r="I5" s="568"/>
      <c r="J5" s="8"/>
      <c r="K5" s="555" t="s">
        <v>266</v>
      </c>
      <c r="L5" s="555"/>
      <c r="M5" s="555"/>
      <c r="N5" s="555"/>
      <c r="O5" s="555"/>
      <c r="P5" s="555"/>
      <c r="Q5" s="11"/>
      <c r="R5" s="11"/>
    </row>
    <row r="6" spans="1:51" x14ac:dyDescent="0.25">
      <c r="A6" s="81" t="s">
        <v>267</v>
      </c>
      <c r="B6" s="27" t="s">
        <v>268</v>
      </c>
      <c r="C6" s="152" t="s">
        <v>269</v>
      </c>
      <c r="D6" s="153" t="s">
        <v>70</v>
      </c>
      <c r="E6" s="27"/>
      <c r="F6" s="557" t="s">
        <v>419</v>
      </c>
      <c r="G6" s="557"/>
      <c r="H6" s="557"/>
      <c r="I6" s="557"/>
      <c r="J6" s="8"/>
      <c r="K6" s="560" t="s">
        <v>71</v>
      </c>
      <c r="L6" s="561"/>
      <c r="M6" s="562"/>
      <c r="N6" s="501" t="s">
        <v>1235</v>
      </c>
      <c r="O6" s="11"/>
      <c r="P6" s="11"/>
      <c r="Q6" s="11"/>
      <c r="R6" s="11"/>
    </row>
    <row r="7" spans="1:51" x14ac:dyDescent="0.25">
      <c r="A7" s="81" t="s">
        <v>72</v>
      </c>
      <c r="B7" s="27" t="s">
        <v>73</v>
      </c>
      <c r="C7" s="152" t="s">
        <v>74</v>
      </c>
      <c r="D7" s="153" t="s">
        <v>75</v>
      </c>
      <c r="E7" s="27"/>
      <c r="F7" s="557" t="s">
        <v>418</v>
      </c>
      <c r="G7" s="557"/>
      <c r="H7" s="557"/>
      <c r="I7" s="557"/>
      <c r="J7" s="8"/>
      <c r="K7" s="8"/>
      <c r="L7" s="8"/>
      <c r="M7" s="11"/>
      <c r="N7" s="20"/>
      <c r="O7" s="67"/>
      <c r="P7" s="67"/>
    </row>
    <row r="8" spans="1:51" x14ac:dyDescent="0.25">
      <c r="A8" s="81" t="s">
        <v>76</v>
      </c>
      <c r="B8" s="81" t="s">
        <v>261</v>
      </c>
      <c r="C8" s="152" t="s">
        <v>262</v>
      </c>
      <c r="D8" s="153" t="s">
        <v>263</v>
      </c>
      <c r="F8" s="557" t="s">
        <v>429</v>
      </c>
      <c r="G8" s="557"/>
      <c r="H8" s="557"/>
      <c r="I8" s="557"/>
      <c r="J8" s="15"/>
      <c r="K8" s="553" t="s">
        <v>430</v>
      </c>
      <c r="L8" s="553"/>
      <c r="M8" s="553"/>
      <c r="N8" s="553"/>
      <c r="O8" s="553"/>
      <c r="P8" s="553"/>
      <c r="Q8" s="11"/>
      <c r="R8" s="11"/>
    </row>
    <row r="9" spans="1:51" x14ac:dyDescent="0.25">
      <c r="A9" s="81"/>
      <c r="B9" s="81"/>
      <c r="C9" s="152"/>
      <c r="D9" s="153"/>
      <c r="F9" s="557" t="s">
        <v>431</v>
      </c>
      <c r="G9" s="557"/>
      <c r="H9" s="557"/>
      <c r="I9" s="557"/>
      <c r="J9" s="15"/>
      <c r="K9" s="553"/>
      <c r="L9" s="553"/>
      <c r="M9" s="553"/>
      <c r="N9" s="553"/>
      <c r="O9" s="553"/>
      <c r="P9" s="553"/>
      <c r="Q9" s="11"/>
      <c r="R9" s="11"/>
    </row>
    <row r="10" spans="1:51" x14ac:dyDescent="0.25">
      <c r="A10" s="81"/>
      <c r="B10" s="81"/>
      <c r="C10" s="152"/>
      <c r="D10" s="153"/>
      <c r="F10" s="85"/>
      <c r="G10" s="85"/>
      <c r="H10" s="85"/>
      <c r="I10" s="76"/>
      <c r="J10" s="15"/>
      <c r="K10" s="15"/>
      <c r="L10" s="15"/>
      <c r="M10" s="7"/>
      <c r="N10" s="83"/>
      <c r="O10" s="11"/>
      <c r="P10" s="11"/>
      <c r="Q10" s="11"/>
      <c r="R10" s="11"/>
    </row>
    <row r="11" spans="1:51" x14ac:dyDescent="0.25">
      <c r="A11" s="86"/>
      <c r="B11" s="81"/>
      <c r="C11" s="152"/>
      <c r="D11" s="153"/>
      <c r="F11" s="7"/>
      <c r="I11" s="14"/>
      <c r="J11" s="15"/>
      <c r="K11" s="15"/>
      <c r="L11" s="15"/>
      <c r="M11" s="7"/>
      <c r="N11" s="83"/>
      <c r="O11" s="11"/>
      <c r="P11" s="11"/>
      <c r="Q11" s="11"/>
      <c r="R11" s="11"/>
    </row>
    <row r="12" spans="1:51" x14ac:dyDescent="0.25">
      <c r="A12" s="14"/>
      <c r="B12" s="17"/>
      <c r="C12" s="224" t="s">
        <v>432</v>
      </c>
      <c r="D12" s="16" t="s">
        <v>433</v>
      </c>
      <c r="E12" s="15" t="s">
        <v>434</v>
      </c>
      <c r="F12" s="15"/>
      <c r="G12" s="549" t="s">
        <v>435</v>
      </c>
      <c r="H12" s="549"/>
      <c r="I12" s="14"/>
      <c r="J12" s="24" t="s">
        <v>436</v>
      </c>
      <c r="K12" s="24" t="s">
        <v>437</v>
      </c>
      <c r="L12" s="15" t="s">
        <v>438</v>
      </c>
      <c r="M12" s="25" t="s">
        <v>439</v>
      </c>
      <c r="N12" s="17"/>
      <c r="O12" s="551" t="s">
        <v>440</v>
      </c>
      <c r="P12" s="551"/>
      <c r="Q12" s="551" t="s">
        <v>441</v>
      </c>
      <c r="R12" s="551"/>
      <c r="S12" s="549" t="s">
        <v>442</v>
      </c>
      <c r="T12" s="549"/>
      <c r="U12" s="549"/>
      <c r="V12" s="549"/>
      <c r="W12" s="549" t="s">
        <v>109</v>
      </c>
      <c r="X12" s="549"/>
      <c r="Y12" s="549"/>
      <c r="Z12" s="24" t="s">
        <v>110</v>
      </c>
      <c r="AA12" s="24" t="s">
        <v>111</v>
      </c>
      <c r="AB12" s="24" t="s">
        <v>112</v>
      </c>
      <c r="AC12" s="24" t="s">
        <v>113</v>
      </c>
      <c r="AD12" s="12"/>
      <c r="AE12" s="12"/>
      <c r="AF12" s="12"/>
      <c r="AG12" s="15" t="s">
        <v>114</v>
      </c>
      <c r="AH12" s="15" t="s">
        <v>115</v>
      </c>
      <c r="AI12" s="15" t="s">
        <v>116</v>
      </c>
      <c r="AJ12" s="550" t="s">
        <v>117</v>
      </c>
      <c r="AK12" s="550"/>
      <c r="AL12" s="550" t="s">
        <v>118</v>
      </c>
      <c r="AM12" s="550"/>
      <c r="AN12" s="26" t="s">
        <v>119</v>
      </c>
      <c r="AO12" s="15" t="s">
        <v>120</v>
      </c>
      <c r="AP12" s="15" t="s">
        <v>312</v>
      </c>
      <c r="AQ12" s="15" t="s">
        <v>313</v>
      </c>
      <c r="AR12" s="15" t="s">
        <v>314</v>
      </c>
      <c r="AS12" s="15" t="s">
        <v>315</v>
      </c>
      <c r="AT12" s="15" t="s">
        <v>316</v>
      </c>
      <c r="AU12" s="15" t="s">
        <v>317</v>
      </c>
      <c r="AV12" s="27" t="s">
        <v>270</v>
      </c>
      <c r="AW12" s="27" t="s">
        <v>272</v>
      </c>
    </row>
    <row r="13" spans="1:51" ht="15.75" thickBot="1" x14ac:dyDescent="0.3">
      <c r="A13" s="365" t="s">
        <v>318</v>
      </c>
      <c r="B13" s="366" t="s">
        <v>319</v>
      </c>
      <c r="C13" s="367" t="s">
        <v>320</v>
      </c>
      <c r="D13" s="368" t="s">
        <v>321</v>
      </c>
      <c r="E13" s="369" t="s">
        <v>322</v>
      </c>
      <c r="F13" s="369" t="s">
        <v>323</v>
      </c>
      <c r="G13" s="369" t="s">
        <v>324</v>
      </c>
      <c r="H13" s="369" t="s">
        <v>325</v>
      </c>
      <c r="I13" s="366" t="s">
        <v>326</v>
      </c>
      <c r="J13" s="369" t="s">
        <v>327</v>
      </c>
      <c r="K13" s="370"/>
      <c r="L13" s="369" t="s">
        <v>328</v>
      </c>
      <c r="M13" s="371" t="s">
        <v>329</v>
      </c>
      <c r="N13" s="366" t="s">
        <v>330</v>
      </c>
      <c r="O13" s="372" t="s">
        <v>331</v>
      </c>
      <c r="P13" s="372" t="s">
        <v>332</v>
      </c>
      <c r="Q13" s="372" t="s">
        <v>333</v>
      </c>
      <c r="R13" s="372" t="s">
        <v>334</v>
      </c>
      <c r="S13" s="369" t="s">
        <v>335</v>
      </c>
      <c r="T13" s="373" t="s">
        <v>336</v>
      </c>
      <c r="U13" s="373" t="s">
        <v>337</v>
      </c>
      <c r="V13" s="373" t="s">
        <v>338</v>
      </c>
      <c r="W13" s="369" t="s">
        <v>339</v>
      </c>
      <c r="X13" s="369" t="s">
        <v>340</v>
      </c>
      <c r="Y13" s="369" t="s">
        <v>173</v>
      </c>
      <c r="Z13" s="373" t="s">
        <v>542</v>
      </c>
      <c r="AA13" s="373" t="s">
        <v>174</v>
      </c>
      <c r="AB13" s="373" t="s">
        <v>175</v>
      </c>
      <c r="AC13" s="373" t="s">
        <v>175</v>
      </c>
      <c r="AD13" s="373" t="s">
        <v>176</v>
      </c>
      <c r="AE13" s="373" t="s">
        <v>177</v>
      </c>
      <c r="AF13" s="373" t="s">
        <v>178</v>
      </c>
      <c r="AG13" s="373" t="s">
        <v>179</v>
      </c>
      <c r="AH13" s="373" t="s">
        <v>180</v>
      </c>
      <c r="AI13" s="373" t="s">
        <v>0</v>
      </c>
      <c r="AJ13" s="374" t="s">
        <v>339</v>
      </c>
      <c r="AK13" s="374" t="s">
        <v>340</v>
      </c>
      <c r="AL13" s="374" t="s">
        <v>339</v>
      </c>
      <c r="AM13" s="374" t="s">
        <v>340</v>
      </c>
      <c r="AN13" s="375" t="s">
        <v>1</v>
      </c>
      <c r="AO13" s="373" t="s">
        <v>2</v>
      </c>
      <c r="AP13" s="373" t="s">
        <v>1</v>
      </c>
      <c r="AQ13" s="373" t="s">
        <v>2</v>
      </c>
      <c r="AR13" s="369" t="s">
        <v>175</v>
      </c>
      <c r="AS13" s="369" t="s">
        <v>430</v>
      </c>
      <c r="AT13" s="369" t="s">
        <v>175</v>
      </c>
      <c r="AU13" s="369" t="s">
        <v>3</v>
      </c>
      <c r="AV13" s="376" t="s">
        <v>271</v>
      </c>
      <c r="AW13" s="376" t="s">
        <v>273</v>
      </c>
      <c r="AX13" s="376" t="s">
        <v>800</v>
      </c>
      <c r="AY13" s="376" t="s">
        <v>637</v>
      </c>
    </row>
    <row r="14" spans="1:51" x14ac:dyDescent="0.25">
      <c r="A14" s="28" t="s">
        <v>4</v>
      </c>
      <c r="B14" s="80" t="s">
        <v>5</v>
      </c>
      <c r="C14" s="160">
        <v>0.15208333333333332</v>
      </c>
      <c r="D14" s="87"/>
      <c r="E14" s="80">
        <v>10</v>
      </c>
      <c r="F14" s="80" t="s">
        <v>354</v>
      </c>
      <c r="G14" s="80">
        <v>1190</v>
      </c>
      <c r="H14" s="80">
        <v>1101</v>
      </c>
      <c r="I14" s="10" t="s">
        <v>355</v>
      </c>
      <c r="J14" s="8" t="s">
        <v>356</v>
      </c>
      <c r="K14" s="8">
        <v>4</v>
      </c>
      <c r="L14" s="8">
        <v>120</v>
      </c>
      <c r="M14" s="8">
        <v>5889.9508999999998</v>
      </c>
      <c r="N14" s="7" t="s">
        <v>540</v>
      </c>
      <c r="O14" s="80">
        <v>265.39999999999998</v>
      </c>
      <c r="P14" s="80">
        <v>272.2</v>
      </c>
    </row>
    <row r="15" spans="1:51" ht="30" x14ac:dyDescent="0.25">
      <c r="A15" s="28" t="s">
        <v>359</v>
      </c>
      <c r="B15" s="144" t="s">
        <v>361</v>
      </c>
      <c r="C15" s="87">
        <v>0.19236111111111112</v>
      </c>
      <c r="D15" s="87"/>
      <c r="E15" s="80">
        <v>30</v>
      </c>
      <c r="F15" s="8" t="s">
        <v>354</v>
      </c>
      <c r="G15" s="80">
        <v>1190</v>
      </c>
      <c r="H15" s="8">
        <v>995</v>
      </c>
      <c r="I15" s="30" t="s">
        <v>360</v>
      </c>
      <c r="J15" s="80" t="s">
        <v>356</v>
      </c>
      <c r="K15" s="80">
        <v>4</v>
      </c>
      <c r="L15" s="8">
        <v>120</v>
      </c>
      <c r="M15" s="201">
        <v>5891.451</v>
      </c>
      <c r="N15" s="154"/>
      <c r="O15" s="80">
        <v>265.3</v>
      </c>
      <c r="P15" s="80">
        <v>272.5</v>
      </c>
    </row>
    <row r="16" spans="1:51" s="199" customFormat="1" x14ac:dyDescent="0.25">
      <c r="A16" s="194" t="s">
        <v>359</v>
      </c>
      <c r="B16" s="197" t="s">
        <v>362</v>
      </c>
      <c r="C16" s="196">
        <v>0.19999999999999998</v>
      </c>
      <c r="D16" s="197"/>
      <c r="E16" s="197">
        <v>30</v>
      </c>
      <c r="F16" s="195" t="s">
        <v>354</v>
      </c>
      <c r="G16" s="197">
        <v>1070</v>
      </c>
      <c r="H16" s="195">
        <v>875</v>
      </c>
      <c r="I16" s="215" t="s">
        <v>363</v>
      </c>
      <c r="J16" s="197" t="s">
        <v>356</v>
      </c>
      <c r="K16" s="197">
        <v>4</v>
      </c>
      <c r="L16" s="195">
        <v>120</v>
      </c>
      <c r="M16" s="195">
        <v>5891.451</v>
      </c>
      <c r="N16" s="198"/>
      <c r="O16" s="197">
        <v>265.3</v>
      </c>
      <c r="P16" s="197">
        <v>272.5</v>
      </c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</row>
    <row r="17" spans="1:51" s="139" customFormat="1" x14ac:dyDescent="0.25">
      <c r="A17" s="174" t="s">
        <v>253</v>
      </c>
      <c r="B17" s="140" t="s">
        <v>491</v>
      </c>
      <c r="C17" s="141">
        <v>0.21388888888888891</v>
      </c>
      <c r="D17" s="141"/>
      <c r="E17" s="140">
        <v>30</v>
      </c>
      <c r="F17" s="140" t="s">
        <v>354</v>
      </c>
      <c r="G17" s="140">
        <v>1190</v>
      </c>
      <c r="H17" s="140">
        <v>1101</v>
      </c>
      <c r="I17" s="216" t="s">
        <v>254</v>
      </c>
      <c r="J17" s="142" t="s">
        <v>496</v>
      </c>
      <c r="K17" s="140">
        <v>4</v>
      </c>
      <c r="L17" s="142">
        <v>120</v>
      </c>
      <c r="M17" s="142">
        <v>5889.9508999999998</v>
      </c>
      <c r="O17" s="140"/>
      <c r="P17" s="140"/>
      <c r="S17" s="217" t="s">
        <v>253</v>
      </c>
      <c r="T17" s="217"/>
      <c r="U17" s="217"/>
      <c r="V17" s="217" t="s">
        <v>127</v>
      </c>
      <c r="W17" s="217"/>
      <c r="X17" s="217"/>
      <c r="Y17" s="217"/>
      <c r="Z17" s="44">
        <v>208.28813</v>
      </c>
      <c r="AA17" s="44">
        <v>-8.7022899999999996</v>
      </c>
      <c r="AB17" s="45">
        <v>171.26679999999999</v>
      </c>
      <c r="AC17" s="45">
        <v>48.883899999999997</v>
      </c>
      <c r="AD17" s="46">
        <v>13.514008819800001</v>
      </c>
      <c r="AE17" s="45">
        <v>1.3260000000000001</v>
      </c>
      <c r="AF17" s="45">
        <v>0.21</v>
      </c>
      <c r="AG17" s="45">
        <v>4.09</v>
      </c>
      <c r="AH17" s="45">
        <v>93.691000000000003</v>
      </c>
      <c r="AI17" s="43">
        <v>1787.0070000000001</v>
      </c>
      <c r="AJ17" s="45">
        <v>0.58130999999999999</v>
      </c>
      <c r="AK17" s="45">
        <v>-3.76769</v>
      </c>
      <c r="AL17" s="45">
        <v>29.620629999999998</v>
      </c>
      <c r="AM17" s="45">
        <v>-1.48891</v>
      </c>
      <c r="AN17" s="47">
        <v>151711157.59999999</v>
      </c>
      <c r="AO17" s="48">
        <v>0.77287490000000003</v>
      </c>
      <c r="AP17" s="47">
        <v>401079.21781</v>
      </c>
      <c r="AQ17" s="48">
        <v>-3.82498E-2</v>
      </c>
      <c r="AR17" s="45">
        <v>150.8355</v>
      </c>
      <c r="AS17" s="47" t="s">
        <v>608</v>
      </c>
      <c r="AT17" s="45">
        <v>29.090599999999998</v>
      </c>
      <c r="AU17" s="46">
        <v>5.4626458547879654E-2</v>
      </c>
      <c r="AV17" s="217"/>
      <c r="AW17" s="217" t="s">
        <v>799</v>
      </c>
    </row>
    <row r="18" spans="1:51" s="123" customFormat="1" x14ac:dyDescent="0.25">
      <c r="A18" s="161" t="s">
        <v>490</v>
      </c>
      <c r="B18" s="121" t="s">
        <v>493</v>
      </c>
      <c r="C18" s="120">
        <v>0.21597222222222223</v>
      </c>
      <c r="D18" s="120"/>
      <c r="E18" s="121">
        <v>300</v>
      </c>
      <c r="F18" s="121" t="s">
        <v>354</v>
      </c>
      <c r="G18" s="121">
        <v>1190</v>
      </c>
      <c r="H18" s="121">
        <v>1101</v>
      </c>
      <c r="I18" s="119" t="s">
        <v>195</v>
      </c>
      <c r="J18" s="122" t="s">
        <v>496</v>
      </c>
      <c r="K18" s="121">
        <v>4</v>
      </c>
      <c r="L18" s="122">
        <v>120</v>
      </c>
      <c r="M18" s="122">
        <v>5889.9508999999998</v>
      </c>
      <c r="O18" s="121"/>
      <c r="P18" s="121"/>
      <c r="Q18" s="123">
        <f>AVERAGE(O14:O41)</f>
        <v>265.28333333333336</v>
      </c>
      <c r="R18" s="123">
        <f>AVERAGE(P14:P41)</f>
        <v>272.43333333333334</v>
      </c>
      <c r="S18" s="203" t="s">
        <v>220</v>
      </c>
      <c r="T18" s="203">
        <v>0</v>
      </c>
      <c r="U18" s="203">
        <v>0</v>
      </c>
      <c r="V18" s="203" t="s">
        <v>926</v>
      </c>
      <c r="W18" s="43">
        <v>90.997465398875534</v>
      </c>
      <c r="X18" s="43">
        <v>-10.663400305618532</v>
      </c>
      <c r="Y18" s="43">
        <v>116.53121104894103</v>
      </c>
      <c r="Z18" s="44">
        <v>208.31602000000001</v>
      </c>
      <c r="AA18" s="44">
        <v>-8.7168600000000005</v>
      </c>
      <c r="AB18" s="45">
        <v>173.4768</v>
      </c>
      <c r="AC18" s="45">
        <v>49.035800000000002</v>
      </c>
      <c r="AD18" s="46">
        <v>13.6142826052</v>
      </c>
      <c r="AE18" s="45">
        <v>1.323</v>
      </c>
      <c r="AF18" s="45">
        <v>0.20899999999999999</v>
      </c>
      <c r="AG18" s="45">
        <v>4.09</v>
      </c>
      <c r="AH18" s="45">
        <v>93.701999999999998</v>
      </c>
      <c r="AI18" s="43">
        <v>1787.06</v>
      </c>
      <c r="AJ18" s="45">
        <v>0.55747000000000002</v>
      </c>
      <c r="AK18" s="45">
        <v>-3.7643399999999998</v>
      </c>
      <c r="AL18" s="45">
        <v>29.569849999999999</v>
      </c>
      <c r="AM18" s="45">
        <v>-1.4889699999999999</v>
      </c>
      <c r="AN18" s="47">
        <v>151711435.69999999</v>
      </c>
      <c r="AO18" s="48">
        <v>0.77221479999999998</v>
      </c>
      <c r="AP18" s="47">
        <v>401067.18647000002</v>
      </c>
      <c r="AQ18" s="48">
        <v>-2.8584200000000001E-2</v>
      </c>
      <c r="AR18" s="45">
        <v>150.86259999999999</v>
      </c>
      <c r="AS18" s="47" t="s">
        <v>608</v>
      </c>
      <c r="AT18" s="45">
        <v>29.063500000000001</v>
      </c>
      <c r="AU18" s="46">
        <v>5.4620978761795808E-2</v>
      </c>
      <c r="AV18" s="41"/>
      <c r="AW18" s="203" t="s">
        <v>799</v>
      </c>
    </row>
    <row r="19" spans="1:51" s="123" customFormat="1" x14ac:dyDescent="0.25">
      <c r="A19" s="161" t="s">
        <v>490</v>
      </c>
      <c r="B19" s="121" t="s">
        <v>31</v>
      </c>
      <c r="C19" s="120">
        <v>0.22291666666666665</v>
      </c>
      <c r="D19" s="120"/>
      <c r="E19" s="121">
        <v>300</v>
      </c>
      <c r="F19" s="121" t="s">
        <v>354</v>
      </c>
      <c r="G19" s="121">
        <v>1190</v>
      </c>
      <c r="H19" s="121">
        <v>1101</v>
      </c>
      <c r="I19" s="124" t="s">
        <v>744</v>
      </c>
      <c r="J19" s="122" t="s">
        <v>496</v>
      </c>
      <c r="K19" s="121">
        <v>4</v>
      </c>
      <c r="L19" s="122">
        <v>120</v>
      </c>
      <c r="M19" s="122">
        <v>5889.9508999999998</v>
      </c>
      <c r="O19" s="121"/>
      <c r="P19" s="121"/>
      <c r="S19" s="203" t="s">
        <v>220</v>
      </c>
      <c r="T19" s="203">
        <v>0</v>
      </c>
      <c r="U19" s="203">
        <v>0</v>
      </c>
      <c r="V19" s="203" t="s">
        <v>129</v>
      </c>
      <c r="W19" s="43">
        <v>90.971212428136838</v>
      </c>
      <c r="X19" s="43">
        <v>-10.99949932415991</v>
      </c>
      <c r="Y19" s="43">
        <v>174.85836003923987</v>
      </c>
      <c r="Z19" s="44">
        <v>208.36241999999999</v>
      </c>
      <c r="AA19" s="44">
        <v>-8.7409599999999994</v>
      </c>
      <c r="AB19" s="45">
        <v>177.1848</v>
      </c>
      <c r="AC19" s="45">
        <v>49.181699999999999</v>
      </c>
      <c r="AD19" s="46">
        <v>13.7814055809</v>
      </c>
      <c r="AE19" s="45">
        <v>1.32</v>
      </c>
      <c r="AF19" s="45">
        <v>0.20899999999999999</v>
      </c>
      <c r="AG19" s="45">
        <v>4.09</v>
      </c>
      <c r="AH19" s="45">
        <v>93.721000000000004</v>
      </c>
      <c r="AI19" s="43">
        <v>1787.115</v>
      </c>
      <c r="AJ19" s="45">
        <v>0.51759999999999995</v>
      </c>
      <c r="AK19" s="45">
        <v>-3.7588900000000001</v>
      </c>
      <c r="AL19" s="45">
        <v>29.485199999999999</v>
      </c>
      <c r="AM19" s="45">
        <v>-1.48905</v>
      </c>
      <c r="AN19" s="47">
        <v>151711898.69999999</v>
      </c>
      <c r="AO19" s="48">
        <v>0.77111390000000002</v>
      </c>
      <c r="AP19" s="47">
        <v>401054.87744000001</v>
      </c>
      <c r="AQ19" s="48">
        <v>-1.24382E-2</v>
      </c>
      <c r="AR19" s="45">
        <v>150.90770000000001</v>
      </c>
      <c r="AS19" s="47" t="s">
        <v>608</v>
      </c>
      <c r="AT19" s="45">
        <v>29.018599999999999</v>
      </c>
      <c r="AU19" s="46">
        <v>5.4611839697260564E-2</v>
      </c>
      <c r="AV19" s="41"/>
      <c r="AW19" s="203" t="s">
        <v>799</v>
      </c>
    </row>
    <row r="20" spans="1:51" s="123" customFormat="1" x14ac:dyDescent="0.25">
      <c r="A20" s="161" t="s">
        <v>490</v>
      </c>
      <c r="B20" s="121" t="s">
        <v>498</v>
      </c>
      <c r="C20" s="120">
        <v>0.22777777777777777</v>
      </c>
      <c r="D20" s="120"/>
      <c r="E20" s="121">
        <v>300</v>
      </c>
      <c r="F20" s="121" t="s">
        <v>354</v>
      </c>
      <c r="G20" s="121">
        <v>1190</v>
      </c>
      <c r="H20" s="121">
        <v>1101</v>
      </c>
      <c r="I20" s="124" t="s">
        <v>703</v>
      </c>
      <c r="J20" s="122" t="s">
        <v>496</v>
      </c>
      <c r="K20" s="121">
        <v>4</v>
      </c>
      <c r="L20" s="122">
        <v>120</v>
      </c>
      <c r="M20" s="122">
        <v>5889.9508999999998</v>
      </c>
      <c r="O20" s="121"/>
      <c r="P20" s="121"/>
      <c r="S20" s="203" t="s">
        <v>220</v>
      </c>
      <c r="T20" s="203">
        <v>0</v>
      </c>
      <c r="U20" s="203">
        <v>0</v>
      </c>
      <c r="V20" s="203" t="s">
        <v>927</v>
      </c>
      <c r="W20" s="43">
        <v>90.984550507101744</v>
      </c>
      <c r="X20" s="43">
        <v>-12.139437990018251</v>
      </c>
      <c r="Y20" s="43">
        <v>400.89259267127295</v>
      </c>
      <c r="Z20" s="44">
        <v>208.39488</v>
      </c>
      <c r="AA20" s="44">
        <v>-8.7576900000000002</v>
      </c>
      <c r="AB20" s="45">
        <v>179.78899999999999</v>
      </c>
      <c r="AC20" s="45">
        <v>49.203600000000002</v>
      </c>
      <c r="AD20" s="46">
        <v>13.8983916639</v>
      </c>
      <c r="AE20" s="45">
        <v>1.319</v>
      </c>
      <c r="AF20" s="45">
        <v>0.20899999999999999</v>
      </c>
      <c r="AG20" s="45">
        <v>4.09</v>
      </c>
      <c r="AH20" s="45">
        <v>93.733999999999995</v>
      </c>
      <c r="AI20" s="43">
        <v>1787.1279999999999</v>
      </c>
      <c r="AJ20" s="45">
        <v>0.48960999999999999</v>
      </c>
      <c r="AK20" s="45">
        <v>-3.7551800000000002</v>
      </c>
      <c r="AL20" s="45">
        <v>29.425940000000001</v>
      </c>
      <c r="AM20" s="45">
        <v>-1.4891099999999999</v>
      </c>
      <c r="AN20" s="47">
        <v>151712222.40000001</v>
      </c>
      <c r="AO20" s="48">
        <v>0.77034290000000005</v>
      </c>
      <c r="AP20" s="47">
        <v>401052.02943</v>
      </c>
      <c r="AQ20" s="48">
        <v>-1.1224E-3</v>
      </c>
      <c r="AR20" s="45">
        <v>150.9391</v>
      </c>
      <c r="AS20" s="47" t="s">
        <v>608</v>
      </c>
      <c r="AT20" s="45">
        <v>28.987200000000001</v>
      </c>
      <c r="AU20" s="46">
        <v>5.4605439280549992E-2</v>
      </c>
      <c r="AV20" s="41"/>
      <c r="AW20" s="203" t="s">
        <v>799</v>
      </c>
    </row>
    <row r="21" spans="1:51" s="123" customFormat="1" x14ac:dyDescent="0.25">
      <c r="A21" s="161" t="s">
        <v>492</v>
      </c>
      <c r="B21" s="121" t="s">
        <v>156</v>
      </c>
      <c r="C21" s="120">
        <v>0.23263888888888887</v>
      </c>
      <c r="D21" s="120"/>
      <c r="E21" s="121">
        <v>300</v>
      </c>
      <c r="F21" s="121" t="s">
        <v>354</v>
      </c>
      <c r="G21" s="121">
        <v>1190</v>
      </c>
      <c r="H21" s="121">
        <v>1101</v>
      </c>
      <c r="I21" s="119" t="s">
        <v>195</v>
      </c>
      <c r="J21" s="122" t="s">
        <v>496</v>
      </c>
      <c r="K21" s="121">
        <v>4</v>
      </c>
      <c r="L21" s="122">
        <v>120</v>
      </c>
      <c r="M21" s="122">
        <v>5889.9508999999998</v>
      </c>
      <c r="O21" s="121"/>
      <c r="P21" s="121"/>
      <c r="S21" s="203" t="s">
        <v>241</v>
      </c>
      <c r="T21" s="203">
        <v>0</v>
      </c>
      <c r="U21" s="203">
        <v>0</v>
      </c>
      <c r="V21" s="203" t="s">
        <v>926</v>
      </c>
      <c r="W21" s="43">
        <v>88.693772801957323</v>
      </c>
      <c r="X21" s="43">
        <v>21.522690044320665</v>
      </c>
      <c r="Y21" s="43">
        <v>116.5334677669864</v>
      </c>
      <c r="Z21" s="44">
        <v>208.42733999999999</v>
      </c>
      <c r="AA21" s="44">
        <v>-8.7743099999999998</v>
      </c>
      <c r="AB21" s="45">
        <v>182.39189999999999</v>
      </c>
      <c r="AC21" s="45">
        <v>49.159199999999998</v>
      </c>
      <c r="AD21" s="46">
        <v>14.0153777469</v>
      </c>
      <c r="AE21" s="45">
        <v>1.32</v>
      </c>
      <c r="AF21" s="45">
        <v>0.20899999999999999</v>
      </c>
      <c r="AG21" s="45">
        <v>4.09</v>
      </c>
      <c r="AH21" s="45">
        <v>93.748000000000005</v>
      </c>
      <c r="AI21" s="43">
        <v>1787.1189999999999</v>
      </c>
      <c r="AJ21" s="45">
        <v>0.46157999999999999</v>
      </c>
      <c r="AK21" s="45">
        <v>-3.7515800000000001</v>
      </c>
      <c r="AL21" s="45">
        <v>29.366689999999998</v>
      </c>
      <c r="AM21" s="45">
        <v>-1.4891700000000001</v>
      </c>
      <c r="AN21" s="47">
        <v>151712545.80000001</v>
      </c>
      <c r="AO21" s="48">
        <v>0.76957140000000002</v>
      </c>
      <c r="AP21" s="47">
        <v>401053.93445</v>
      </c>
      <c r="AQ21" s="48">
        <v>1.01925E-2</v>
      </c>
      <c r="AR21" s="45">
        <v>150.97049999999999</v>
      </c>
      <c r="AS21" s="47" t="s">
        <v>608</v>
      </c>
      <c r="AT21" s="45">
        <v>28.9559</v>
      </c>
      <c r="AU21" s="46">
        <v>5.4599034713115224E-2</v>
      </c>
      <c r="AV21" s="41"/>
      <c r="AW21" s="203" t="s">
        <v>799</v>
      </c>
    </row>
    <row r="22" spans="1:51" s="123" customFormat="1" x14ac:dyDescent="0.25">
      <c r="A22" s="161" t="s">
        <v>492</v>
      </c>
      <c r="B22" s="121" t="s">
        <v>158</v>
      </c>
      <c r="C22" s="120">
        <v>0.2388888888888889</v>
      </c>
      <c r="D22" s="120"/>
      <c r="E22" s="121">
        <v>300</v>
      </c>
      <c r="F22" s="121" t="s">
        <v>354</v>
      </c>
      <c r="G22" s="121">
        <v>1190</v>
      </c>
      <c r="H22" s="121">
        <v>1101</v>
      </c>
      <c r="I22" s="124" t="s">
        <v>744</v>
      </c>
      <c r="J22" s="122" t="s">
        <v>496</v>
      </c>
      <c r="K22" s="121">
        <v>4</v>
      </c>
      <c r="L22" s="122">
        <v>120</v>
      </c>
      <c r="M22" s="122">
        <v>5889.9508999999998</v>
      </c>
      <c r="O22" s="121"/>
      <c r="P22" s="121"/>
      <c r="S22" s="203" t="s">
        <v>241</v>
      </c>
      <c r="T22" s="203">
        <v>0</v>
      </c>
      <c r="U22" s="203">
        <v>0</v>
      </c>
      <c r="V22" s="203" t="s">
        <v>129</v>
      </c>
      <c r="W22" s="43">
        <v>88.775739988803267</v>
      </c>
      <c r="X22" s="43">
        <v>19.908264040905635</v>
      </c>
      <c r="Y22" s="43">
        <v>174.86226405971206</v>
      </c>
      <c r="Z22" s="44">
        <v>208.4691</v>
      </c>
      <c r="AA22" s="44">
        <v>-8.7955100000000002</v>
      </c>
      <c r="AB22" s="45">
        <v>185.72450000000001</v>
      </c>
      <c r="AC22" s="45">
        <v>49.005099999999999</v>
      </c>
      <c r="AD22" s="46">
        <v>14.165788425100001</v>
      </c>
      <c r="AE22" s="45">
        <v>1.323</v>
      </c>
      <c r="AF22" s="45">
        <v>0.20899999999999999</v>
      </c>
      <c r="AG22" s="45">
        <v>4.09</v>
      </c>
      <c r="AH22" s="45">
        <v>93.765000000000001</v>
      </c>
      <c r="AI22" s="43">
        <v>1787.077</v>
      </c>
      <c r="AJ22" s="45">
        <v>0.42549999999999999</v>
      </c>
      <c r="AK22" s="45">
        <v>-3.7471000000000001</v>
      </c>
      <c r="AL22" s="45">
        <v>29.290510000000001</v>
      </c>
      <c r="AM22" s="45">
        <v>-1.48925</v>
      </c>
      <c r="AN22" s="47">
        <v>151712961.09999999</v>
      </c>
      <c r="AO22" s="48">
        <v>0.76857900000000001</v>
      </c>
      <c r="AP22" s="47">
        <v>401063.36323999998</v>
      </c>
      <c r="AQ22" s="48">
        <v>2.4722399999999999E-2</v>
      </c>
      <c r="AR22" s="45">
        <v>151.01089999999999</v>
      </c>
      <c r="AS22" s="47" t="s">
        <v>608</v>
      </c>
      <c r="AT22" s="45">
        <v>28.915600000000001</v>
      </c>
      <c r="AU22" s="46">
        <v>5.4590796355730567E-2</v>
      </c>
      <c r="AV22" s="41"/>
      <c r="AW22" s="203" t="s">
        <v>799</v>
      </c>
    </row>
    <row r="23" spans="1:51" s="123" customFormat="1" x14ac:dyDescent="0.25">
      <c r="A23" s="161" t="s">
        <v>492</v>
      </c>
      <c r="B23" s="121" t="s">
        <v>160</v>
      </c>
      <c r="C23" s="120">
        <v>0.24444444444444446</v>
      </c>
      <c r="D23" s="120"/>
      <c r="E23" s="121">
        <v>300</v>
      </c>
      <c r="F23" s="121" t="s">
        <v>354</v>
      </c>
      <c r="G23" s="121">
        <v>1190</v>
      </c>
      <c r="H23" s="121">
        <v>1101</v>
      </c>
      <c r="I23" s="124" t="s">
        <v>703</v>
      </c>
      <c r="J23" s="122" t="s">
        <v>496</v>
      </c>
      <c r="K23" s="121">
        <v>4</v>
      </c>
      <c r="L23" s="122">
        <v>120</v>
      </c>
      <c r="M23" s="122">
        <v>5889.9508999999998</v>
      </c>
      <c r="O23" s="121"/>
      <c r="P23" s="121"/>
      <c r="S23" s="203" t="s">
        <v>241</v>
      </c>
      <c r="T23" s="203">
        <v>0</v>
      </c>
      <c r="U23" s="203">
        <v>0</v>
      </c>
      <c r="V23" s="203" t="s">
        <v>927</v>
      </c>
      <c r="W23" s="43">
        <v>89.088949924253654</v>
      </c>
      <c r="X23" s="43">
        <v>14.738979681542647</v>
      </c>
      <c r="Y23" s="43">
        <v>400.91778923950665</v>
      </c>
      <c r="Z23" s="44">
        <v>208.50630000000001</v>
      </c>
      <c r="AA23" s="44">
        <v>-8.81419</v>
      </c>
      <c r="AB23" s="45">
        <v>188.66210000000001</v>
      </c>
      <c r="AC23" s="45">
        <v>48.7774</v>
      </c>
      <c r="AD23" s="46">
        <v>14.299486805700001</v>
      </c>
      <c r="AE23" s="45">
        <v>1.3280000000000001</v>
      </c>
      <c r="AF23" s="45">
        <v>0.21</v>
      </c>
      <c r="AG23" s="45">
        <v>4.08</v>
      </c>
      <c r="AH23" s="45">
        <v>93.78</v>
      </c>
      <c r="AI23" s="43">
        <v>1787.011</v>
      </c>
      <c r="AJ23" s="45">
        <v>0.39344000000000001</v>
      </c>
      <c r="AK23" s="45">
        <v>-3.74329</v>
      </c>
      <c r="AL23" s="45">
        <v>29.22279</v>
      </c>
      <c r="AM23" s="45">
        <v>-1.48932</v>
      </c>
      <c r="AN23" s="47">
        <v>151713329.80000001</v>
      </c>
      <c r="AO23" s="48">
        <v>0.76769639999999995</v>
      </c>
      <c r="AP23" s="47">
        <v>401078.32397999999</v>
      </c>
      <c r="AQ23" s="48">
        <v>3.7604499999999999E-2</v>
      </c>
      <c r="AR23" s="45">
        <v>151.04669999999999</v>
      </c>
      <c r="AS23" s="47" t="s">
        <v>608</v>
      </c>
      <c r="AT23" s="45">
        <v>28.879899999999999</v>
      </c>
      <c r="AU23" s="46">
        <v>5.4583469497379397E-2</v>
      </c>
      <c r="AV23" s="41"/>
      <c r="AW23" s="203" t="s">
        <v>799</v>
      </c>
    </row>
    <row r="24" spans="1:51" s="172" customFormat="1" x14ac:dyDescent="0.25">
      <c r="A24" s="167" t="s">
        <v>503</v>
      </c>
      <c r="B24" s="168" t="s">
        <v>163</v>
      </c>
      <c r="C24" s="169">
        <v>0.27013888888888887</v>
      </c>
      <c r="D24" s="169"/>
      <c r="E24" s="168">
        <v>300</v>
      </c>
      <c r="F24" s="168" t="s">
        <v>354</v>
      </c>
      <c r="G24" s="168">
        <v>1190</v>
      </c>
      <c r="H24" s="168">
        <v>1101</v>
      </c>
      <c r="I24" s="218" t="s">
        <v>195</v>
      </c>
      <c r="J24" s="170" t="s">
        <v>496</v>
      </c>
      <c r="K24" s="170">
        <v>4</v>
      </c>
      <c r="L24" s="170">
        <v>120</v>
      </c>
      <c r="M24" s="170">
        <v>5889.9508999999998</v>
      </c>
      <c r="O24" s="168"/>
      <c r="P24" s="168"/>
      <c r="S24" s="219" t="s">
        <v>797</v>
      </c>
      <c r="T24" s="219">
        <v>0</v>
      </c>
      <c r="U24" s="219">
        <v>0</v>
      </c>
      <c r="V24" s="219" t="s">
        <v>926</v>
      </c>
      <c r="W24" s="43">
        <v>91.7634160965696</v>
      </c>
      <c r="X24" s="43">
        <v>-25.910514712659793</v>
      </c>
      <c r="Y24" s="43">
        <v>116.58165795677633</v>
      </c>
      <c r="Z24" s="44">
        <v>208.68009000000001</v>
      </c>
      <c r="AA24" s="44">
        <v>-8.8986499999999999</v>
      </c>
      <c r="AB24" s="45">
        <v>201.67269999999999</v>
      </c>
      <c r="AC24" s="45">
        <v>46.667000000000002</v>
      </c>
      <c r="AD24" s="46">
        <v>14.917841816299999</v>
      </c>
      <c r="AE24" s="45">
        <v>1.373</v>
      </c>
      <c r="AF24" s="45">
        <v>0.217</v>
      </c>
      <c r="AG24" s="45">
        <v>4.08</v>
      </c>
      <c r="AH24" s="45">
        <v>93.849000000000004</v>
      </c>
      <c r="AI24" s="43">
        <v>1786.347</v>
      </c>
      <c r="AJ24" s="45">
        <v>0.24601999999999999</v>
      </c>
      <c r="AK24" s="45">
        <v>-3.72803</v>
      </c>
      <c r="AL24" s="45">
        <v>28.909600000000001</v>
      </c>
      <c r="AM24" s="45">
        <v>-1.48963</v>
      </c>
      <c r="AN24" s="47">
        <v>151715029.5</v>
      </c>
      <c r="AO24" s="48">
        <v>0.76360760000000005</v>
      </c>
      <c r="AP24" s="47">
        <v>401227.32117000001</v>
      </c>
      <c r="AQ24" s="48">
        <v>9.6325499999999994E-2</v>
      </c>
      <c r="AR24" s="45">
        <v>151.2132</v>
      </c>
      <c r="AS24" s="47" t="s">
        <v>608</v>
      </c>
      <c r="AT24" s="45">
        <v>28.713799999999999</v>
      </c>
      <c r="AU24" s="46">
        <v>5.4549526535192384E-2</v>
      </c>
      <c r="AV24" s="220"/>
      <c r="AW24" s="220" t="s">
        <v>639</v>
      </c>
      <c r="AY24" s="172" t="s">
        <v>642</v>
      </c>
    </row>
    <row r="25" spans="1:51" s="123" customFormat="1" x14ac:dyDescent="0.25">
      <c r="A25" s="161" t="s">
        <v>503</v>
      </c>
      <c r="B25" s="121" t="s">
        <v>166</v>
      </c>
      <c r="C25" s="120">
        <v>0.27638888888888885</v>
      </c>
      <c r="D25" s="120"/>
      <c r="E25" s="121">
        <v>300</v>
      </c>
      <c r="F25" s="121" t="s">
        <v>354</v>
      </c>
      <c r="G25" s="121">
        <v>1190</v>
      </c>
      <c r="H25" s="121">
        <v>1101</v>
      </c>
      <c r="I25" s="124" t="s">
        <v>744</v>
      </c>
      <c r="J25" s="122" t="s">
        <v>496</v>
      </c>
      <c r="K25" s="122">
        <v>4</v>
      </c>
      <c r="L25" s="122">
        <v>120</v>
      </c>
      <c r="M25" s="122">
        <v>5889.9508999999998</v>
      </c>
      <c r="O25" s="121"/>
      <c r="P25" s="121"/>
      <c r="S25" s="203" t="s">
        <v>797</v>
      </c>
      <c r="T25" s="203">
        <v>0</v>
      </c>
      <c r="U25" s="203">
        <v>0</v>
      </c>
      <c r="V25" s="203" t="s">
        <v>129</v>
      </c>
      <c r="W25" s="43">
        <v>91.707512347818749</v>
      </c>
      <c r="X25" s="43">
        <v>-25.775562082299537</v>
      </c>
      <c r="Y25" s="43">
        <v>174.95996817344962</v>
      </c>
      <c r="Z25" s="44">
        <v>208.72302999999999</v>
      </c>
      <c r="AA25" s="44">
        <v>-8.9187100000000008</v>
      </c>
      <c r="AB25" s="45">
        <v>204.64060000000001</v>
      </c>
      <c r="AC25" s="45">
        <v>45.909599999999998</v>
      </c>
      <c r="AD25" s="46">
        <v>15.068252494599999</v>
      </c>
      <c r="AE25" s="45">
        <v>1.39</v>
      </c>
      <c r="AF25" s="45">
        <v>0.22</v>
      </c>
      <c r="AG25" s="45">
        <v>4.08</v>
      </c>
      <c r="AH25" s="45">
        <v>93.867000000000004</v>
      </c>
      <c r="AI25" s="43">
        <v>1786.0989999999999</v>
      </c>
      <c r="AJ25" s="45">
        <v>0.21057999999999999</v>
      </c>
      <c r="AK25" s="45">
        <v>-3.72499</v>
      </c>
      <c r="AL25" s="45">
        <v>28.83342</v>
      </c>
      <c r="AM25" s="45">
        <v>-1.4897100000000001</v>
      </c>
      <c r="AN25" s="47">
        <v>151715441.59999999</v>
      </c>
      <c r="AO25" s="48">
        <v>0.7626115</v>
      </c>
      <c r="AP25" s="47">
        <v>401283.11569000001</v>
      </c>
      <c r="AQ25" s="48">
        <v>0.1102848</v>
      </c>
      <c r="AR25" s="45">
        <v>151.25399999999999</v>
      </c>
      <c r="AS25" s="47" t="s">
        <v>608</v>
      </c>
      <c r="AT25" s="45">
        <v>28.672999999999998</v>
      </c>
      <c r="AU25" s="46">
        <v>5.4541257462448672E-2</v>
      </c>
      <c r="AV25" s="41"/>
      <c r="AW25" s="41" t="s">
        <v>799</v>
      </c>
    </row>
    <row r="26" spans="1:51" s="123" customFormat="1" x14ac:dyDescent="0.25">
      <c r="A26" s="161" t="s">
        <v>503</v>
      </c>
      <c r="B26" s="121" t="s">
        <v>167</v>
      </c>
      <c r="C26" s="120">
        <v>0.28194444444444444</v>
      </c>
      <c r="D26" s="120"/>
      <c r="E26" s="121">
        <v>300</v>
      </c>
      <c r="F26" s="121" t="s">
        <v>354</v>
      </c>
      <c r="G26" s="121">
        <v>1190</v>
      </c>
      <c r="H26" s="121">
        <v>1101</v>
      </c>
      <c r="I26" s="124" t="s">
        <v>703</v>
      </c>
      <c r="J26" s="122" t="s">
        <v>496</v>
      </c>
      <c r="K26" s="122">
        <v>4</v>
      </c>
      <c r="L26" s="122">
        <v>120</v>
      </c>
      <c r="M26" s="122">
        <v>5889.9508999999998</v>
      </c>
      <c r="O26" s="121"/>
      <c r="P26" s="121"/>
      <c r="S26" s="203" t="s">
        <v>797</v>
      </c>
      <c r="T26" s="203">
        <v>0</v>
      </c>
      <c r="U26" s="203">
        <v>0</v>
      </c>
      <c r="V26" s="203" t="s">
        <v>927</v>
      </c>
      <c r="W26" s="43">
        <v>91.603646841310194</v>
      </c>
      <c r="X26" s="43">
        <v>-25.332710706712046</v>
      </c>
      <c r="Y26" s="43">
        <v>401.16975948411914</v>
      </c>
      <c r="Z26" s="44">
        <v>208.76149000000001</v>
      </c>
      <c r="AA26" s="44">
        <v>-8.9363799999999998</v>
      </c>
      <c r="AB26" s="45">
        <v>207.20179999999999</v>
      </c>
      <c r="AC26" s="45">
        <v>45.163699999999999</v>
      </c>
      <c r="AD26" s="46">
        <v>15.2019508754</v>
      </c>
      <c r="AE26" s="45">
        <v>1.4079999999999999</v>
      </c>
      <c r="AF26" s="45">
        <v>0.223</v>
      </c>
      <c r="AG26" s="45">
        <v>4.08</v>
      </c>
      <c r="AH26" s="45">
        <v>93.882000000000005</v>
      </c>
      <c r="AI26" s="43">
        <v>1785.85</v>
      </c>
      <c r="AJ26" s="45">
        <v>0.17929</v>
      </c>
      <c r="AK26" s="45">
        <v>-3.72254</v>
      </c>
      <c r="AL26" s="45">
        <v>28.765699999999999</v>
      </c>
      <c r="AM26" s="45">
        <v>-1.48977</v>
      </c>
      <c r="AN26" s="47">
        <v>151715807.5</v>
      </c>
      <c r="AO26" s="48">
        <v>0.76172550000000006</v>
      </c>
      <c r="AP26" s="47">
        <v>401339.00449000002</v>
      </c>
      <c r="AQ26" s="48">
        <v>0.1225509</v>
      </c>
      <c r="AR26" s="45">
        <v>151.29050000000001</v>
      </c>
      <c r="AS26" s="47" t="s">
        <v>608</v>
      </c>
      <c r="AT26" s="45">
        <v>28.636500000000002</v>
      </c>
      <c r="AU26" s="46">
        <v>5.4533902379172973E-2</v>
      </c>
      <c r="AV26" s="41"/>
      <c r="AW26" s="41" t="s">
        <v>799</v>
      </c>
    </row>
    <row r="27" spans="1:51" s="123" customFormat="1" x14ac:dyDescent="0.25">
      <c r="A27" s="161" t="s">
        <v>196</v>
      </c>
      <c r="B27" s="121" t="s">
        <v>170</v>
      </c>
      <c r="C27" s="120">
        <v>0.29236111111111113</v>
      </c>
      <c r="D27" s="120"/>
      <c r="E27" s="121">
        <v>300</v>
      </c>
      <c r="F27" s="121" t="s">
        <v>354</v>
      </c>
      <c r="G27" s="121">
        <v>1190</v>
      </c>
      <c r="H27" s="121">
        <v>1101</v>
      </c>
      <c r="I27" s="119" t="s">
        <v>195</v>
      </c>
      <c r="J27" s="122" t="s">
        <v>496</v>
      </c>
      <c r="K27" s="122">
        <v>4</v>
      </c>
      <c r="L27" s="122">
        <v>120</v>
      </c>
      <c r="M27" s="122">
        <v>5889.9508999999998</v>
      </c>
      <c r="O27" s="121"/>
      <c r="P27" s="121"/>
      <c r="S27" s="203" t="s">
        <v>790</v>
      </c>
      <c r="T27" s="203">
        <v>0</v>
      </c>
      <c r="U27" s="203">
        <v>0</v>
      </c>
      <c r="V27" s="203" t="s">
        <v>926</v>
      </c>
      <c r="W27" s="43">
        <v>87.275650861483314</v>
      </c>
      <c r="X27" s="43">
        <v>34.123258768139884</v>
      </c>
      <c r="Y27" s="43">
        <v>116.64195392001079</v>
      </c>
      <c r="Z27" s="44">
        <v>208.83444</v>
      </c>
      <c r="AA27" s="44">
        <v>-8.9691200000000002</v>
      </c>
      <c r="AB27" s="45">
        <v>211.7997</v>
      </c>
      <c r="AC27" s="45">
        <v>43.5929</v>
      </c>
      <c r="AD27" s="46">
        <v>15.4526353393</v>
      </c>
      <c r="AE27" s="45">
        <v>1.448</v>
      </c>
      <c r="AF27" s="45">
        <v>0.22900000000000001</v>
      </c>
      <c r="AG27" s="45">
        <v>4.08</v>
      </c>
      <c r="AH27" s="45">
        <v>93.911000000000001</v>
      </c>
      <c r="AI27" s="43">
        <v>1785.3140000000001</v>
      </c>
      <c r="AJ27" s="45">
        <v>0.12125</v>
      </c>
      <c r="AK27" s="45">
        <v>-3.7185899999999998</v>
      </c>
      <c r="AL27" s="45">
        <v>28.638729999999999</v>
      </c>
      <c r="AM27" s="45">
        <v>-1.4899</v>
      </c>
      <c r="AN27" s="47">
        <v>151716492.30000001</v>
      </c>
      <c r="AO27" s="48">
        <v>0.76006300000000004</v>
      </c>
      <c r="AP27" s="47">
        <v>401459.51225999999</v>
      </c>
      <c r="AQ27" s="48">
        <v>0.1451366</v>
      </c>
      <c r="AR27" s="45">
        <v>151.3596</v>
      </c>
      <c r="AS27" s="47" t="s">
        <v>608</v>
      </c>
      <c r="AT27" s="45">
        <v>28.567599999999999</v>
      </c>
      <c r="AU27" s="46">
        <v>5.4520101221220536E-2</v>
      </c>
      <c r="AV27" s="221"/>
      <c r="AW27" s="41" t="s">
        <v>799</v>
      </c>
    </row>
    <row r="28" spans="1:51" s="123" customFormat="1" x14ac:dyDescent="0.25">
      <c r="A28" s="161" t="s">
        <v>196</v>
      </c>
      <c r="B28" s="121" t="s">
        <v>60</v>
      </c>
      <c r="C28" s="120">
        <v>0.29791666666666666</v>
      </c>
      <c r="D28" s="120"/>
      <c r="E28" s="121">
        <v>300</v>
      </c>
      <c r="F28" s="121" t="s">
        <v>354</v>
      </c>
      <c r="G28" s="121">
        <v>1190</v>
      </c>
      <c r="H28" s="121">
        <v>1101</v>
      </c>
      <c r="I28" s="124" t="s">
        <v>744</v>
      </c>
      <c r="J28" s="122" t="s">
        <v>496</v>
      </c>
      <c r="K28" s="122">
        <v>4</v>
      </c>
      <c r="L28" s="122">
        <v>120</v>
      </c>
      <c r="M28" s="122">
        <v>5889.9508999999998</v>
      </c>
      <c r="O28" s="121"/>
      <c r="P28" s="121"/>
      <c r="S28" s="203" t="s">
        <v>790</v>
      </c>
      <c r="T28" s="203">
        <v>0</v>
      </c>
      <c r="U28" s="203">
        <v>0</v>
      </c>
      <c r="V28" s="203" t="s">
        <v>129</v>
      </c>
      <c r="W28" s="43">
        <v>87.474289979570514</v>
      </c>
      <c r="X28" s="43">
        <v>31.645089870458936</v>
      </c>
      <c r="Y28" s="43">
        <v>175.07545387494474</v>
      </c>
      <c r="Z28" s="44">
        <v>208.87386000000001</v>
      </c>
      <c r="AA28" s="44">
        <v>-8.9863700000000009</v>
      </c>
      <c r="AB28" s="45">
        <v>214.1405</v>
      </c>
      <c r="AC28" s="45">
        <v>42.669800000000002</v>
      </c>
      <c r="AD28" s="46">
        <v>15.586333720100001</v>
      </c>
      <c r="AE28" s="45">
        <v>1.4730000000000001</v>
      </c>
      <c r="AF28" s="45">
        <v>0.23300000000000001</v>
      </c>
      <c r="AG28" s="45">
        <v>4.08</v>
      </c>
      <c r="AH28" s="45">
        <v>93.926000000000002</v>
      </c>
      <c r="AI28" s="43">
        <v>1784.991</v>
      </c>
      <c r="AJ28" s="45">
        <v>9.0679999999999997E-2</v>
      </c>
      <c r="AK28" s="45">
        <v>-3.71685</v>
      </c>
      <c r="AL28" s="45">
        <v>28.571010000000001</v>
      </c>
      <c r="AM28" s="45">
        <v>-1.48997</v>
      </c>
      <c r="AN28" s="47">
        <v>151716856.90000001</v>
      </c>
      <c r="AO28" s="48">
        <v>0.75917559999999995</v>
      </c>
      <c r="AP28" s="47">
        <v>401532.02017999999</v>
      </c>
      <c r="AQ28" s="48">
        <v>0.1569354</v>
      </c>
      <c r="AR28" s="45">
        <v>151.39680000000001</v>
      </c>
      <c r="AS28" s="47" t="s">
        <v>608</v>
      </c>
      <c r="AT28" s="45">
        <v>28.5305</v>
      </c>
      <c r="AU28" s="46">
        <v>5.4512734515917087E-2</v>
      </c>
      <c r="AV28" s="203"/>
      <c r="AW28" s="41" t="s">
        <v>799</v>
      </c>
    </row>
    <row r="29" spans="1:51" s="123" customFormat="1" x14ac:dyDescent="0.25">
      <c r="A29" s="161" t="s">
        <v>196</v>
      </c>
      <c r="B29" s="121" t="s">
        <v>523</v>
      </c>
      <c r="C29" s="120">
        <v>0.30486111111111108</v>
      </c>
      <c r="D29" s="120"/>
      <c r="E29" s="121">
        <v>300</v>
      </c>
      <c r="F29" s="121" t="s">
        <v>354</v>
      </c>
      <c r="G29" s="121">
        <v>1190</v>
      </c>
      <c r="H29" s="121">
        <v>1101</v>
      </c>
      <c r="I29" s="124" t="s">
        <v>703</v>
      </c>
      <c r="J29" s="122" t="s">
        <v>496</v>
      </c>
      <c r="K29" s="122">
        <v>4</v>
      </c>
      <c r="L29" s="122">
        <v>120</v>
      </c>
      <c r="M29" s="122">
        <v>5889.9508999999998</v>
      </c>
      <c r="O29" s="121"/>
      <c r="P29" s="121"/>
      <c r="S29" s="203" t="s">
        <v>790</v>
      </c>
      <c r="T29" s="203">
        <v>0</v>
      </c>
      <c r="U29" s="203">
        <v>0</v>
      </c>
      <c r="V29" s="203" t="s">
        <v>927</v>
      </c>
      <c r="W29" s="43">
        <v>88.049717069168267</v>
      </c>
      <c r="X29" s="43">
        <v>24.168828643970567</v>
      </c>
      <c r="Y29" s="43">
        <v>401.46433061240873</v>
      </c>
      <c r="Z29" s="44">
        <v>208.92367999999999</v>
      </c>
      <c r="AA29" s="44">
        <v>-9.0077200000000008</v>
      </c>
      <c r="AB29" s="45">
        <v>216.95699999999999</v>
      </c>
      <c r="AC29" s="45">
        <v>41.4392</v>
      </c>
      <c r="AD29" s="46">
        <v>15.753456696000001</v>
      </c>
      <c r="AE29" s="45">
        <v>1.508</v>
      </c>
      <c r="AF29" s="45">
        <v>0.23899999999999999</v>
      </c>
      <c r="AG29" s="45">
        <v>4.08</v>
      </c>
      <c r="AH29" s="45">
        <v>93.945999999999998</v>
      </c>
      <c r="AI29" s="43">
        <v>1784.5530000000001</v>
      </c>
      <c r="AJ29" s="45">
        <v>5.2900000000000003E-2</v>
      </c>
      <c r="AK29" s="45">
        <v>-3.7150599999999998</v>
      </c>
      <c r="AL29" s="45">
        <v>28.486360000000001</v>
      </c>
      <c r="AM29" s="45">
        <v>-1.4900500000000001</v>
      </c>
      <c r="AN29" s="47">
        <v>151717312</v>
      </c>
      <c r="AO29" s="48">
        <v>0.75806569999999995</v>
      </c>
      <c r="AP29" s="47">
        <v>401630.54534000001</v>
      </c>
      <c r="AQ29" s="48">
        <v>0.17141509999999999</v>
      </c>
      <c r="AR29" s="45">
        <v>151.44370000000001</v>
      </c>
      <c r="AS29" s="47" t="s">
        <v>608</v>
      </c>
      <c r="AT29" s="45">
        <v>28.483699999999999</v>
      </c>
      <c r="AU29" s="46">
        <v>5.4503520738346314E-2</v>
      </c>
      <c r="AV29" s="203"/>
      <c r="AW29" s="41" t="s">
        <v>799</v>
      </c>
    </row>
    <row r="30" spans="1:51" s="123" customFormat="1" x14ac:dyDescent="0.25">
      <c r="A30" s="161" t="s">
        <v>196</v>
      </c>
      <c r="B30" s="121" t="s">
        <v>526</v>
      </c>
      <c r="C30" s="120">
        <v>0.31041666666666667</v>
      </c>
      <c r="D30" s="120"/>
      <c r="E30" s="121">
        <v>300</v>
      </c>
      <c r="F30" s="121" t="s">
        <v>354</v>
      </c>
      <c r="G30" s="121">
        <v>1190</v>
      </c>
      <c r="H30" s="121">
        <v>1101</v>
      </c>
      <c r="I30" s="123" t="s">
        <v>197</v>
      </c>
      <c r="J30" s="121" t="s">
        <v>496</v>
      </c>
      <c r="K30" s="122">
        <v>4</v>
      </c>
      <c r="L30" s="122">
        <v>120</v>
      </c>
      <c r="M30" s="122">
        <v>5889.9508999999998</v>
      </c>
      <c r="O30" s="121"/>
      <c r="P30" s="121"/>
      <c r="S30" s="203" t="s">
        <v>790</v>
      </c>
      <c r="T30" s="203">
        <v>0</v>
      </c>
      <c r="U30" s="203">
        <v>0</v>
      </c>
      <c r="V30" s="203" t="s">
        <v>767</v>
      </c>
      <c r="W30" s="43">
        <v>83.261987878914596</v>
      </c>
      <c r="X30" s="43">
        <v>59.154569883293654</v>
      </c>
      <c r="Y30" s="43">
        <v>116.72188357057803</v>
      </c>
      <c r="Z30" s="44">
        <v>208.96402</v>
      </c>
      <c r="AA30" s="44">
        <v>-9.0246499999999994</v>
      </c>
      <c r="AB30" s="45">
        <v>219.12370000000001</v>
      </c>
      <c r="AC30" s="45">
        <v>40.397399999999998</v>
      </c>
      <c r="AD30" s="46">
        <v>15.887155076799999</v>
      </c>
      <c r="AE30" s="45">
        <v>1.54</v>
      </c>
      <c r="AF30" s="45">
        <v>0.24399999999999999</v>
      </c>
      <c r="AG30" s="45">
        <v>4.08</v>
      </c>
      <c r="AH30" s="45">
        <v>93.960999999999999</v>
      </c>
      <c r="AI30" s="43">
        <v>1784.1759999999999</v>
      </c>
      <c r="AJ30" s="45">
        <v>2.3050000000000001E-2</v>
      </c>
      <c r="AK30" s="45">
        <v>-3.7139500000000001</v>
      </c>
      <c r="AL30" s="45">
        <v>28.41865</v>
      </c>
      <c r="AM30" s="45">
        <v>-1.4901199999999999</v>
      </c>
      <c r="AN30" s="47">
        <v>151717675.69999999</v>
      </c>
      <c r="AO30" s="48">
        <v>0.75717730000000005</v>
      </c>
      <c r="AP30" s="47">
        <v>401715.56154000002</v>
      </c>
      <c r="AQ30" s="48">
        <v>0.18276719999999999</v>
      </c>
      <c r="AR30" s="45">
        <v>151.48150000000001</v>
      </c>
      <c r="AS30" s="47" t="s">
        <v>608</v>
      </c>
      <c r="AT30" s="45">
        <v>28.445900000000002</v>
      </c>
      <c r="AU30" s="46">
        <v>5.4496145731594475E-2</v>
      </c>
      <c r="AV30" s="203"/>
      <c r="AW30" s="41" t="s">
        <v>799</v>
      </c>
    </row>
    <row r="31" spans="1:51" s="123" customFormat="1" x14ac:dyDescent="0.25">
      <c r="A31" s="161" t="s">
        <v>196</v>
      </c>
      <c r="B31" s="121" t="s">
        <v>529</v>
      </c>
      <c r="C31" s="120">
        <v>0.31597222222222221</v>
      </c>
      <c r="D31" s="120"/>
      <c r="E31" s="121">
        <v>300</v>
      </c>
      <c r="F31" s="121" t="s">
        <v>354</v>
      </c>
      <c r="G31" s="121">
        <v>1190</v>
      </c>
      <c r="H31" s="121">
        <v>1101</v>
      </c>
      <c r="I31" s="200" t="s">
        <v>758</v>
      </c>
      <c r="J31" s="121" t="s">
        <v>496</v>
      </c>
      <c r="K31" s="122">
        <v>4</v>
      </c>
      <c r="L31" s="122">
        <v>120</v>
      </c>
      <c r="M31" s="122">
        <v>5889.9508999999998</v>
      </c>
      <c r="O31" s="121"/>
      <c r="P31" s="121"/>
      <c r="S31" s="203" t="s">
        <v>790</v>
      </c>
      <c r="T31" s="203">
        <v>0</v>
      </c>
      <c r="U31" s="203">
        <v>0</v>
      </c>
      <c r="V31" s="203" t="s">
        <v>131</v>
      </c>
      <c r="W31" s="43">
        <v>83.147902659594351</v>
      </c>
      <c r="X31" s="43">
        <v>59.419475751878011</v>
      </c>
      <c r="Y31" s="43">
        <v>175.1954723196443</v>
      </c>
      <c r="Z31" s="44">
        <v>209.00479999999999</v>
      </c>
      <c r="AA31" s="44">
        <v>-9.0414300000000001</v>
      </c>
      <c r="AB31" s="45">
        <v>221.2149</v>
      </c>
      <c r="AC31" s="45">
        <v>39.308100000000003</v>
      </c>
      <c r="AD31" s="46">
        <v>16.020853457699999</v>
      </c>
      <c r="AE31" s="45">
        <v>1.575</v>
      </c>
      <c r="AF31" s="45">
        <v>0.249</v>
      </c>
      <c r="AG31" s="45">
        <v>4.07</v>
      </c>
      <c r="AH31" s="45">
        <v>93.977000000000004</v>
      </c>
      <c r="AI31" s="43">
        <v>1783.7739999999999</v>
      </c>
      <c r="AJ31" s="45">
        <v>359.99356</v>
      </c>
      <c r="AK31" s="45">
        <v>-3.7131099999999999</v>
      </c>
      <c r="AL31" s="45">
        <v>28.350930000000002</v>
      </c>
      <c r="AM31" s="45">
        <v>-1.4901899999999999</v>
      </c>
      <c r="AN31" s="47">
        <v>151718038.90000001</v>
      </c>
      <c r="AO31" s="48">
        <v>0.75628830000000002</v>
      </c>
      <c r="AP31" s="47">
        <v>401805.97460000002</v>
      </c>
      <c r="AQ31" s="48">
        <v>0.19389880000000001</v>
      </c>
      <c r="AR31" s="45">
        <v>151.5197</v>
      </c>
      <c r="AS31" s="47" t="s">
        <v>608</v>
      </c>
      <c r="AT31" s="45">
        <v>28.407800000000002</v>
      </c>
      <c r="AU31" s="46">
        <v>5.4488765743973593E-2</v>
      </c>
      <c r="AV31" s="203"/>
      <c r="AW31" s="41" t="s">
        <v>799</v>
      </c>
    </row>
    <row r="32" spans="1:51" s="123" customFormat="1" x14ac:dyDescent="0.25">
      <c r="A32" s="161" t="s">
        <v>196</v>
      </c>
      <c r="B32" s="121" t="s">
        <v>532</v>
      </c>
      <c r="C32" s="120">
        <v>0.3215277777777778</v>
      </c>
      <c r="D32" s="120"/>
      <c r="E32" s="121">
        <v>300</v>
      </c>
      <c r="F32" s="121" t="s">
        <v>354</v>
      </c>
      <c r="G32" s="121">
        <v>1190</v>
      </c>
      <c r="H32" s="121">
        <v>1101</v>
      </c>
      <c r="I32" s="200" t="s">
        <v>384</v>
      </c>
      <c r="J32" s="121" t="s">
        <v>496</v>
      </c>
      <c r="K32" s="122">
        <v>4</v>
      </c>
      <c r="L32" s="122">
        <v>120</v>
      </c>
      <c r="M32" s="122">
        <v>5889.9508999999998</v>
      </c>
      <c r="O32" s="121"/>
      <c r="P32" s="121"/>
      <c r="S32" s="203" t="s">
        <v>790</v>
      </c>
      <c r="T32" s="203">
        <v>0</v>
      </c>
      <c r="U32" s="203">
        <v>0</v>
      </c>
      <c r="V32" s="203" t="s">
        <v>132</v>
      </c>
      <c r="W32" s="43">
        <v>82.801406724512006</v>
      </c>
      <c r="X32" s="43">
        <v>60.33543268831243</v>
      </c>
      <c r="Y32" s="43">
        <v>401.73406672670512</v>
      </c>
      <c r="Z32" s="44">
        <v>209.04606999999999</v>
      </c>
      <c r="AA32" s="44">
        <v>-9.0580800000000004</v>
      </c>
      <c r="AB32" s="45">
        <v>223.23249999999999</v>
      </c>
      <c r="AC32" s="45">
        <v>38.174599999999998</v>
      </c>
      <c r="AD32" s="46">
        <v>16.154551838500002</v>
      </c>
      <c r="AE32" s="45">
        <v>1.615</v>
      </c>
      <c r="AF32" s="45">
        <v>0.255</v>
      </c>
      <c r="AG32" s="45">
        <v>4.07</v>
      </c>
      <c r="AH32" s="45">
        <v>93.992999999999995</v>
      </c>
      <c r="AI32" s="43">
        <v>1783.35</v>
      </c>
      <c r="AJ32" s="45">
        <v>359.96447000000001</v>
      </c>
      <c r="AK32" s="45">
        <v>-3.71258</v>
      </c>
      <c r="AL32" s="45">
        <v>28.28321</v>
      </c>
      <c r="AM32" s="45">
        <v>-1.4902500000000001</v>
      </c>
      <c r="AN32" s="47">
        <v>151718401.69999999</v>
      </c>
      <c r="AO32" s="48">
        <v>0.75539889999999998</v>
      </c>
      <c r="AP32" s="47">
        <v>401901.67551999999</v>
      </c>
      <c r="AQ32" s="48">
        <v>0.2047968</v>
      </c>
      <c r="AR32" s="45">
        <v>151.5583</v>
      </c>
      <c r="AS32" s="47" t="s">
        <v>608</v>
      </c>
      <c r="AT32" s="45">
        <v>28.369299999999999</v>
      </c>
      <c r="AU32" s="46">
        <v>5.4481382435773357E-2</v>
      </c>
      <c r="AV32" s="203"/>
      <c r="AW32" s="41" t="s">
        <v>799</v>
      </c>
    </row>
    <row r="33" spans="1:49" s="123" customFormat="1" x14ac:dyDescent="0.25">
      <c r="A33" s="161" t="s">
        <v>525</v>
      </c>
      <c r="B33" s="162" t="s">
        <v>534</v>
      </c>
      <c r="C33" s="120">
        <v>0.33333333333333331</v>
      </c>
      <c r="D33" s="120"/>
      <c r="E33" s="121">
        <v>300</v>
      </c>
      <c r="F33" s="121" t="s">
        <v>354</v>
      </c>
      <c r="G33" s="121">
        <v>1190</v>
      </c>
      <c r="H33" s="121">
        <v>1101</v>
      </c>
      <c r="I33" s="119" t="s">
        <v>197</v>
      </c>
      <c r="J33" s="121" t="s">
        <v>496</v>
      </c>
      <c r="K33" s="122">
        <v>4</v>
      </c>
      <c r="L33" s="122">
        <v>120</v>
      </c>
      <c r="M33" s="122">
        <v>5889.9508999999998</v>
      </c>
      <c r="O33" s="121"/>
      <c r="P33" s="121"/>
      <c r="S33" s="203" t="s">
        <v>245</v>
      </c>
      <c r="T33" s="203">
        <v>0</v>
      </c>
      <c r="U33" s="203">
        <v>0</v>
      </c>
      <c r="V33" s="203" t="s">
        <v>767</v>
      </c>
      <c r="W33" s="43">
        <v>-2.98380504889262</v>
      </c>
      <c r="X33" s="43">
        <v>86.017801331977097</v>
      </c>
      <c r="Y33" s="43">
        <v>116.83444754304105</v>
      </c>
      <c r="Z33" s="44">
        <v>209.13547</v>
      </c>
      <c r="AA33" s="44">
        <v>-9.0929900000000004</v>
      </c>
      <c r="AB33" s="45">
        <v>227.28649999999999</v>
      </c>
      <c r="AC33" s="45">
        <v>35.632100000000001</v>
      </c>
      <c r="AD33" s="46">
        <v>16.438660897799998</v>
      </c>
      <c r="AE33" s="45">
        <v>1.712</v>
      </c>
      <c r="AF33" s="45">
        <v>0.27100000000000002</v>
      </c>
      <c r="AG33" s="45">
        <v>4.07</v>
      </c>
      <c r="AH33" s="45">
        <v>94.028000000000006</v>
      </c>
      <c r="AI33" s="43">
        <v>1782.3720000000001</v>
      </c>
      <c r="AJ33" s="45">
        <v>359.90404000000001</v>
      </c>
      <c r="AK33" s="45">
        <v>-3.7124600000000001</v>
      </c>
      <c r="AL33" s="45">
        <v>28.139320000000001</v>
      </c>
      <c r="AM33" s="45">
        <v>-1.4903999999999999</v>
      </c>
      <c r="AN33" s="47">
        <v>151719171.30000001</v>
      </c>
      <c r="AO33" s="48">
        <v>0.75350729999999999</v>
      </c>
      <c r="AP33" s="47">
        <v>402122.06352999998</v>
      </c>
      <c r="AQ33" s="48">
        <v>0.2271214</v>
      </c>
      <c r="AR33" s="45">
        <v>151.64160000000001</v>
      </c>
      <c r="AS33" s="47" t="s">
        <v>608</v>
      </c>
      <c r="AT33" s="45">
        <v>28.286200000000001</v>
      </c>
      <c r="AU33" s="46">
        <v>5.4465679415994214E-2</v>
      </c>
      <c r="AV33" s="203"/>
      <c r="AW33" s="41" t="s">
        <v>799</v>
      </c>
    </row>
    <row r="34" spans="1:49" s="123" customFormat="1" x14ac:dyDescent="0.25">
      <c r="A34" s="161" t="s">
        <v>525</v>
      </c>
      <c r="B34" s="162" t="s">
        <v>537</v>
      </c>
      <c r="C34" s="120">
        <v>0.33958333333333335</v>
      </c>
      <c r="D34" s="120"/>
      <c r="E34" s="121">
        <v>300</v>
      </c>
      <c r="F34" s="121" t="s">
        <v>354</v>
      </c>
      <c r="G34" s="121">
        <v>1190</v>
      </c>
      <c r="H34" s="121">
        <v>1101</v>
      </c>
      <c r="I34" s="200" t="s">
        <v>758</v>
      </c>
      <c r="J34" s="121" t="s">
        <v>496</v>
      </c>
      <c r="K34" s="122">
        <v>4</v>
      </c>
      <c r="L34" s="122">
        <v>120</v>
      </c>
      <c r="M34" s="122">
        <v>5889.9508999999998</v>
      </c>
      <c r="N34" s="180"/>
      <c r="O34" s="121"/>
      <c r="P34" s="121"/>
      <c r="S34" s="203" t="s">
        <v>245</v>
      </c>
      <c r="T34" s="203">
        <v>0</v>
      </c>
      <c r="U34" s="203">
        <v>0</v>
      </c>
      <c r="V34" s="203" t="s">
        <v>131</v>
      </c>
      <c r="W34" s="43">
        <v>7.1524390224306043</v>
      </c>
      <c r="X34" s="43">
        <v>85.981259983349787</v>
      </c>
      <c r="Y34" s="43">
        <v>175.38365068092912</v>
      </c>
      <c r="Z34" s="44">
        <v>209.18380999999999</v>
      </c>
      <c r="AA34" s="44">
        <v>-9.1112400000000004</v>
      </c>
      <c r="AB34" s="45">
        <v>229.31120000000001</v>
      </c>
      <c r="AC34" s="45">
        <v>34.219499999999996</v>
      </c>
      <c r="AD34" s="46">
        <v>16.5890715763</v>
      </c>
      <c r="AE34" s="45">
        <v>1.7729999999999999</v>
      </c>
      <c r="AF34" s="45">
        <v>0.28000000000000003</v>
      </c>
      <c r="AG34" s="45">
        <v>4.07</v>
      </c>
      <c r="AH34" s="45">
        <v>94.046000000000006</v>
      </c>
      <c r="AI34" s="43">
        <v>1781.8150000000001</v>
      </c>
      <c r="AJ34" s="45">
        <v>359.87288000000001</v>
      </c>
      <c r="AK34" s="45">
        <v>-3.7129699999999999</v>
      </c>
      <c r="AL34" s="45">
        <v>28.063140000000001</v>
      </c>
      <c r="AM34" s="45">
        <v>-1.49047</v>
      </c>
      <c r="AN34" s="47">
        <v>151719577.90000001</v>
      </c>
      <c r="AO34" s="48">
        <v>0.75250490000000003</v>
      </c>
      <c r="AP34" s="47">
        <v>402247.78931000002</v>
      </c>
      <c r="AQ34" s="48">
        <v>0.23844950000000001</v>
      </c>
      <c r="AR34" s="45">
        <v>151.6865</v>
      </c>
      <c r="AS34" s="47" t="s">
        <v>608</v>
      </c>
      <c r="AT34" s="45">
        <v>28.241399999999999</v>
      </c>
      <c r="AU34" s="46">
        <v>5.4457358044125631E-2</v>
      </c>
      <c r="AV34" s="203"/>
      <c r="AW34" s="41" t="s">
        <v>799</v>
      </c>
    </row>
    <row r="35" spans="1:49" s="123" customFormat="1" x14ac:dyDescent="0.25">
      <c r="A35" s="161" t="s">
        <v>525</v>
      </c>
      <c r="B35" s="162" t="s">
        <v>35</v>
      </c>
      <c r="C35" s="120">
        <v>0.34583333333333338</v>
      </c>
      <c r="D35" s="120"/>
      <c r="E35" s="121">
        <v>300</v>
      </c>
      <c r="F35" s="121" t="s">
        <v>354</v>
      </c>
      <c r="G35" s="121">
        <v>1190</v>
      </c>
      <c r="H35" s="121">
        <v>1101</v>
      </c>
      <c r="I35" s="200" t="s">
        <v>384</v>
      </c>
      <c r="J35" s="121" t="s">
        <v>496</v>
      </c>
      <c r="K35" s="122">
        <v>4</v>
      </c>
      <c r="L35" s="122">
        <v>120</v>
      </c>
      <c r="M35" s="122">
        <v>5889.9508999999998</v>
      </c>
      <c r="O35" s="121"/>
      <c r="P35" s="121"/>
      <c r="S35" s="203" t="s">
        <v>245</v>
      </c>
      <c r="T35" s="203">
        <v>0</v>
      </c>
      <c r="U35" s="203">
        <v>0</v>
      </c>
      <c r="V35" s="203" t="s">
        <v>132</v>
      </c>
      <c r="W35" s="43">
        <v>35.049421386048621</v>
      </c>
      <c r="X35" s="43">
        <v>85.084751557140422</v>
      </c>
      <c r="Y35" s="43">
        <v>402.21516393596062</v>
      </c>
      <c r="Z35" s="44">
        <v>209.2329</v>
      </c>
      <c r="AA35" s="44">
        <v>-9.1293199999999999</v>
      </c>
      <c r="AB35" s="45">
        <v>231.25700000000001</v>
      </c>
      <c r="AC35" s="45">
        <v>32.765500000000003</v>
      </c>
      <c r="AD35" s="46">
        <v>16.739482254799999</v>
      </c>
      <c r="AE35" s="45">
        <v>1.8420000000000001</v>
      </c>
      <c r="AF35" s="45">
        <v>0.29099999999999998</v>
      </c>
      <c r="AG35" s="45">
        <v>4.07</v>
      </c>
      <c r="AH35" s="45">
        <v>94.064999999999998</v>
      </c>
      <c r="AI35" s="43">
        <v>1781.232</v>
      </c>
      <c r="AJ35" s="45">
        <v>359.84235000000001</v>
      </c>
      <c r="AK35" s="45">
        <v>-3.7138900000000001</v>
      </c>
      <c r="AL35" s="45">
        <v>27.98695</v>
      </c>
      <c r="AM35" s="45">
        <v>-1.49055</v>
      </c>
      <c r="AN35" s="47">
        <v>151719984</v>
      </c>
      <c r="AO35" s="48">
        <v>0.751502</v>
      </c>
      <c r="AP35" s="47">
        <v>402379.53561999998</v>
      </c>
      <c r="AQ35" s="48">
        <v>0.249416</v>
      </c>
      <c r="AR35" s="45">
        <v>151.7319</v>
      </c>
      <c r="AS35" s="47" t="s">
        <v>608</v>
      </c>
      <c r="AT35" s="45">
        <v>28.196000000000002</v>
      </c>
      <c r="AU35" s="46">
        <v>5.4449032521532853E-2</v>
      </c>
      <c r="AV35" s="203"/>
      <c r="AW35" s="41" t="s">
        <v>799</v>
      </c>
    </row>
    <row r="36" spans="1:49" s="123" customFormat="1" x14ac:dyDescent="0.25">
      <c r="A36" s="161" t="s">
        <v>421</v>
      </c>
      <c r="B36" s="162" t="s">
        <v>36</v>
      </c>
      <c r="C36" s="120">
        <v>0.35902777777777778</v>
      </c>
      <c r="D36" s="120"/>
      <c r="E36" s="121">
        <v>300</v>
      </c>
      <c r="F36" s="121" t="s">
        <v>354</v>
      </c>
      <c r="G36" s="121">
        <v>1190</v>
      </c>
      <c r="H36" s="121">
        <v>1101</v>
      </c>
      <c r="I36" s="119" t="s">
        <v>585</v>
      </c>
      <c r="J36" s="121" t="s">
        <v>496</v>
      </c>
      <c r="K36" s="122">
        <v>4</v>
      </c>
      <c r="L36" s="122">
        <v>120</v>
      </c>
      <c r="M36" s="122">
        <v>5889.9508999999998</v>
      </c>
      <c r="O36" s="121"/>
      <c r="P36" s="121"/>
      <c r="S36" s="203" t="s">
        <v>238</v>
      </c>
      <c r="T36" s="203">
        <v>0</v>
      </c>
      <c r="U36" s="203">
        <v>0</v>
      </c>
      <c r="V36" s="203" t="s">
        <v>766</v>
      </c>
      <c r="W36" s="43">
        <v>-102.08427977673777</v>
      </c>
      <c r="X36" s="43">
        <v>-73.688551626454611</v>
      </c>
      <c r="Y36" s="43">
        <v>117.00657031918604</v>
      </c>
      <c r="Z36" s="44">
        <v>209.33911000000001</v>
      </c>
      <c r="AA36" s="44">
        <v>-9.1669599999999996</v>
      </c>
      <c r="AB36" s="45">
        <v>235.125</v>
      </c>
      <c r="AC36" s="45">
        <v>29.5745</v>
      </c>
      <c r="AD36" s="46">
        <v>17.057015909499999</v>
      </c>
      <c r="AE36" s="45">
        <v>2.0179999999999998</v>
      </c>
      <c r="AF36" s="45">
        <v>0.31900000000000001</v>
      </c>
      <c r="AG36" s="45">
        <v>4.07</v>
      </c>
      <c r="AH36" s="45">
        <v>94.105000000000004</v>
      </c>
      <c r="AI36" s="43">
        <v>1779.9179999999999</v>
      </c>
      <c r="AJ36" s="45">
        <v>359.78008</v>
      </c>
      <c r="AK36" s="45">
        <v>-3.7172200000000002</v>
      </c>
      <c r="AL36" s="45">
        <v>27.826129999999999</v>
      </c>
      <c r="AM36" s="45">
        <v>-1.4906999999999999</v>
      </c>
      <c r="AN36" s="47">
        <v>151720839.5</v>
      </c>
      <c r="AO36" s="48">
        <v>0.74938269999999996</v>
      </c>
      <c r="AP36" s="47">
        <v>402676.52875</v>
      </c>
      <c r="AQ36" s="48">
        <v>0.2713083</v>
      </c>
      <c r="AR36" s="45">
        <v>151.83000000000001</v>
      </c>
      <c r="AS36" s="47" t="s">
        <v>608</v>
      </c>
      <c r="AT36" s="45">
        <v>28.097999999999999</v>
      </c>
      <c r="AU36" s="46">
        <v>5.4431439261954748E-2</v>
      </c>
      <c r="AV36" s="203"/>
      <c r="AW36" s="41" t="s">
        <v>799</v>
      </c>
    </row>
    <row r="37" spans="1:49" s="123" customFormat="1" x14ac:dyDescent="0.25">
      <c r="A37" s="161" t="s">
        <v>421</v>
      </c>
      <c r="B37" s="162" t="s">
        <v>37</v>
      </c>
      <c r="C37" s="120">
        <v>0.3666666666666667</v>
      </c>
      <c r="D37" s="120"/>
      <c r="E37" s="121">
        <v>300</v>
      </c>
      <c r="F37" s="121" t="s">
        <v>354</v>
      </c>
      <c r="G37" s="121">
        <v>1190</v>
      </c>
      <c r="H37" s="121">
        <v>1101</v>
      </c>
      <c r="I37" s="200" t="s">
        <v>759</v>
      </c>
      <c r="J37" s="121" t="s">
        <v>496</v>
      </c>
      <c r="K37" s="122">
        <v>4</v>
      </c>
      <c r="L37" s="122">
        <v>120</v>
      </c>
      <c r="M37" s="122">
        <v>5889.9508999999998</v>
      </c>
      <c r="O37" s="121"/>
      <c r="P37" s="121"/>
      <c r="S37" s="203" t="s">
        <v>238</v>
      </c>
      <c r="T37" s="203">
        <v>0</v>
      </c>
      <c r="U37" s="203">
        <v>0</v>
      </c>
      <c r="V37" s="203" t="s">
        <v>133</v>
      </c>
      <c r="W37" s="43">
        <v>-101.99089054639022</v>
      </c>
      <c r="X37" s="43">
        <v>-73.550654885949186</v>
      </c>
      <c r="Y37" s="43">
        <v>175.65532536119349</v>
      </c>
      <c r="Z37" s="44">
        <v>209.4023</v>
      </c>
      <c r="AA37" s="44">
        <v>-9.1884499999999996</v>
      </c>
      <c r="AB37" s="45">
        <v>237.22819999999999</v>
      </c>
      <c r="AC37" s="45">
        <v>27.660399999999999</v>
      </c>
      <c r="AD37" s="46">
        <v>17.2408511834</v>
      </c>
      <c r="AE37" s="45">
        <v>2.1440000000000001</v>
      </c>
      <c r="AF37" s="45">
        <v>0.33900000000000002</v>
      </c>
      <c r="AG37" s="45">
        <v>4.07</v>
      </c>
      <c r="AH37" s="45">
        <v>94.129000000000005</v>
      </c>
      <c r="AI37" s="43">
        <v>1779.1089999999999</v>
      </c>
      <c r="AJ37" s="45">
        <v>359.74547000000001</v>
      </c>
      <c r="AK37" s="45">
        <v>-3.7200299999999999</v>
      </c>
      <c r="AL37" s="45">
        <v>27.73302</v>
      </c>
      <c r="AM37" s="45">
        <v>-1.4907999999999999</v>
      </c>
      <c r="AN37" s="47">
        <v>151721333.69999999</v>
      </c>
      <c r="AO37" s="48">
        <v>0.74815449999999994</v>
      </c>
      <c r="AP37" s="47">
        <v>402859.54505000002</v>
      </c>
      <c r="AQ37" s="48">
        <v>0.2831573</v>
      </c>
      <c r="AR37" s="45">
        <v>151.88820000000001</v>
      </c>
      <c r="AS37" s="47" t="s">
        <v>608</v>
      </c>
      <c r="AT37" s="45">
        <v>28.04</v>
      </c>
      <c r="AU37" s="46">
        <v>5.4421243423039153E-2</v>
      </c>
      <c r="AV37" s="203"/>
      <c r="AW37" s="41" t="s">
        <v>799</v>
      </c>
    </row>
    <row r="38" spans="1:49" s="123" customFormat="1" x14ac:dyDescent="0.25">
      <c r="A38" s="161" t="s">
        <v>421</v>
      </c>
      <c r="B38" s="121" t="s">
        <v>40</v>
      </c>
      <c r="C38" s="120">
        <v>0.37361111111111112</v>
      </c>
      <c r="D38" s="120"/>
      <c r="E38" s="121">
        <v>300</v>
      </c>
      <c r="F38" s="121" t="s">
        <v>354</v>
      </c>
      <c r="G38" s="121">
        <v>1190</v>
      </c>
      <c r="H38" s="121">
        <v>1101</v>
      </c>
      <c r="I38" s="200" t="s">
        <v>422</v>
      </c>
      <c r="J38" s="121" t="s">
        <v>496</v>
      </c>
      <c r="K38" s="122">
        <v>4</v>
      </c>
      <c r="L38" s="122">
        <v>120</v>
      </c>
      <c r="M38" s="122">
        <v>5889.9508999999998</v>
      </c>
      <c r="O38" s="121"/>
      <c r="P38" s="121"/>
      <c r="S38" s="203" t="s">
        <v>238</v>
      </c>
      <c r="T38" s="203">
        <v>0</v>
      </c>
      <c r="U38" s="203">
        <v>0</v>
      </c>
      <c r="V38" s="203" t="s">
        <v>925</v>
      </c>
      <c r="W38" s="43">
        <v>-101.51867936373762</v>
      </c>
      <c r="X38" s="43">
        <v>-73.018822399112111</v>
      </c>
      <c r="Y38" s="43">
        <v>402.84632691878164</v>
      </c>
      <c r="Z38" s="44">
        <v>209.45497</v>
      </c>
      <c r="AA38" s="44">
        <v>-9.2058599999999995</v>
      </c>
      <c r="AB38" s="45">
        <v>238.88140000000001</v>
      </c>
      <c r="AC38" s="45">
        <v>26.062100000000001</v>
      </c>
      <c r="AD38" s="46">
        <v>17.391261862</v>
      </c>
      <c r="AE38" s="45">
        <v>2.2639999999999998</v>
      </c>
      <c r="AF38" s="45">
        <v>0.35799999999999998</v>
      </c>
      <c r="AG38" s="45">
        <v>4.07</v>
      </c>
      <c r="AH38" s="45">
        <v>94.149000000000001</v>
      </c>
      <c r="AI38" s="43">
        <v>1778.423</v>
      </c>
      <c r="AJ38" s="45">
        <v>359.71798999999999</v>
      </c>
      <c r="AK38" s="45">
        <v>-3.72281</v>
      </c>
      <c r="AL38" s="45">
        <v>27.656839999999999</v>
      </c>
      <c r="AM38" s="45">
        <v>-1.4908699999999999</v>
      </c>
      <c r="AN38" s="47">
        <v>151721737.40000001</v>
      </c>
      <c r="AO38" s="48">
        <v>0.74714899999999995</v>
      </c>
      <c r="AP38" s="47">
        <v>403014.96635</v>
      </c>
      <c r="AQ38" s="48">
        <v>0.2923789</v>
      </c>
      <c r="AR38" s="45">
        <v>151.9366</v>
      </c>
      <c r="AS38" s="47" t="s">
        <v>608</v>
      </c>
      <c r="AT38" s="45">
        <v>27.991700000000002</v>
      </c>
      <c r="AU38" s="46">
        <v>5.4412896316680552E-2</v>
      </c>
      <c r="AV38" s="203"/>
      <c r="AW38" s="41" t="s">
        <v>799</v>
      </c>
    </row>
    <row r="39" spans="1:49" ht="15" customHeight="1" x14ac:dyDescent="0.25">
      <c r="A39" s="28" t="s">
        <v>359</v>
      </c>
      <c r="B39" s="144" t="s">
        <v>587</v>
      </c>
      <c r="C39" s="87">
        <v>0.38055555555555554</v>
      </c>
      <c r="D39" s="87"/>
      <c r="E39" s="80">
        <v>30</v>
      </c>
      <c r="F39" s="8" t="s">
        <v>354</v>
      </c>
      <c r="G39" s="80">
        <v>1190</v>
      </c>
      <c r="H39" s="8">
        <v>995</v>
      </c>
      <c r="I39" s="30" t="s">
        <v>360</v>
      </c>
      <c r="J39" s="80" t="s">
        <v>356</v>
      </c>
      <c r="K39" s="80">
        <v>4</v>
      </c>
      <c r="L39" s="8">
        <v>120</v>
      </c>
      <c r="M39" s="201">
        <v>5891.451</v>
      </c>
      <c r="O39" s="222">
        <v>265.2</v>
      </c>
      <c r="P39" s="222">
        <v>272.5</v>
      </c>
    </row>
    <row r="40" spans="1:49" s="199" customFormat="1" x14ac:dyDescent="0.25">
      <c r="A40" s="194" t="s">
        <v>359</v>
      </c>
      <c r="B40" s="197" t="s">
        <v>748</v>
      </c>
      <c r="C40" s="196">
        <v>0.3840277777777778</v>
      </c>
      <c r="D40" s="197"/>
      <c r="E40" s="197">
        <v>30</v>
      </c>
      <c r="F40" s="195" t="s">
        <v>354</v>
      </c>
      <c r="G40" s="197">
        <v>1070</v>
      </c>
      <c r="H40" s="195">
        <v>875</v>
      </c>
      <c r="I40" s="215" t="s">
        <v>363</v>
      </c>
      <c r="J40" s="197" t="s">
        <v>356</v>
      </c>
      <c r="K40" s="197">
        <v>4</v>
      </c>
      <c r="L40" s="195">
        <v>120</v>
      </c>
      <c r="M40" s="195">
        <v>5891.451</v>
      </c>
      <c r="N40" s="223" t="s">
        <v>609</v>
      </c>
      <c r="O40" s="197">
        <v>265.3</v>
      </c>
      <c r="P40" s="197">
        <v>272.5</v>
      </c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</row>
    <row r="41" spans="1:49" x14ac:dyDescent="0.25">
      <c r="A41" s="28" t="s">
        <v>4</v>
      </c>
      <c r="B41" s="80" t="s">
        <v>594</v>
      </c>
      <c r="C41" s="160">
        <v>0.40972222222222227</v>
      </c>
      <c r="D41" s="87"/>
      <c r="E41" s="80">
        <v>10</v>
      </c>
      <c r="F41" s="80" t="s">
        <v>354</v>
      </c>
      <c r="G41" s="80">
        <v>1190</v>
      </c>
      <c r="H41" s="80">
        <v>1101</v>
      </c>
      <c r="I41" s="10" t="s">
        <v>355</v>
      </c>
      <c r="J41" s="8" t="s">
        <v>356</v>
      </c>
      <c r="K41" s="8">
        <v>4</v>
      </c>
      <c r="L41" s="8">
        <v>120</v>
      </c>
      <c r="M41" s="8">
        <v>5889.9508999999998</v>
      </c>
      <c r="N41" s="7" t="s">
        <v>540</v>
      </c>
      <c r="O41" s="80">
        <v>265.2</v>
      </c>
      <c r="P41" s="80">
        <v>272.39999999999998</v>
      </c>
    </row>
    <row r="42" spans="1:49" ht="30" customHeight="1" x14ac:dyDescent="0.25">
      <c r="B42" s="7"/>
      <c r="C42" s="87"/>
      <c r="D42" s="87"/>
      <c r="E42" s="7"/>
      <c r="F42" s="8"/>
      <c r="J42" s="8"/>
      <c r="K42" s="8"/>
      <c r="L42" s="8"/>
      <c r="M42" s="8"/>
      <c r="N42" s="30" t="s">
        <v>1225</v>
      </c>
    </row>
    <row r="43" spans="1:49" x14ac:dyDescent="0.25">
      <c r="B43" s="7"/>
      <c r="C43" s="87"/>
      <c r="D43" s="87"/>
      <c r="E43" s="7"/>
      <c r="F43" s="8"/>
      <c r="J43" s="8"/>
      <c r="K43" s="8"/>
      <c r="L43" s="8"/>
      <c r="M43" s="8"/>
    </row>
    <row r="44" spans="1:49" x14ac:dyDescent="0.25">
      <c r="B44" s="68" t="s">
        <v>215</v>
      </c>
      <c r="C44" s="69" t="s">
        <v>216</v>
      </c>
      <c r="D44" s="70">
        <v>5888.5839999999998</v>
      </c>
      <c r="E44" s="71"/>
      <c r="F44" s="22" t="s">
        <v>217</v>
      </c>
      <c r="G44" s="22" t="s">
        <v>218</v>
      </c>
      <c r="H44" s="22" t="s">
        <v>219</v>
      </c>
      <c r="I44" s="72" t="s">
        <v>220</v>
      </c>
      <c r="J44" s="22" t="s">
        <v>221</v>
      </c>
      <c r="K44" s="22" t="s">
        <v>222</v>
      </c>
      <c r="L44" s="8"/>
      <c r="M44" s="7"/>
    </row>
    <row r="45" spans="1:49" x14ac:dyDescent="0.25">
      <c r="B45" s="74"/>
      <c r="C45" s="69" t="s">
        <v>223</v>
      </c>
      <c r="D45" s="70">
        <v>5889.9508999999998</v>
      </c>
      <c r="E45" s="71"/>
      <c r="F45" s="22" t="s">
        <v>224</v>
      </c>
      <c r="G45" s="22" t="s">
        <v>225</v>
      </c>
      <c r="H45" s="22" t="s">
        <v>226</v>
      </c>
      <c r="I45" s="72" t="s">
        <v>227</v>
      </c>
      <c r="J45" s="22" t="s">
        <v>228</v>
      </c>
      <c r="K45" s="22" t="s">
        <v>229</v>
      </c>
      <c r="L45" s="8"/>
      <c r="M45" s="7"/>
    </row>
    <row r="46" spans="1:49" x14ac:dyDescent="0.25">
      <c r="B46" s="74"/>
      <c r="C46" s="69" t="s">
        <v>230</v>
      </c>
      <c r="D46" s="70" t="s">
        <v>231</v>
      </c>
      <c r="E46" s="71"/>
      <c r="F46" s="22" t="s">
        <v>232</v>
      </c>
      <c r="G46" s="22" t="s">
        <v>233</v>
      </c>
      <c r="H46" s="22" t="s">
        <v>234</v>
      </c>
      <c r="I46" s="72" t="s">
        <v>235</v>
      </c>
      <c r="J46" s="22" t="s">
        <v>236</v>
      </c>
      <c r="K46" s="22" t="s">
        <v>789</v>
      </c>
      <c r="L46" s="8"/>
      <c r="M46" s="7"/>
    </row>
    <row r="47" spans="1:49" x14ac:dyDescent="0.25">
      <c r="B47" s="74"/>
      <c r="C47" s="69" t="s">
        <v>237</v>
      </c>
      <c r="D47" s="70">
        <v>7647.38</v>
      </c>
      <c r="E47" s="71"/>
      <c r="F47" s="22" t="s">
        <v>238</v>
      </c>
      <c r="G47" s="22" t="s">
        <v>239</v>
      </c>
      <c r="H47" s="22" t="s">
        <v>240</v>
      </c>
      <c r="I47" s="72" t="s">
        <v>241</v>
      </c>
      <c r="J47" s="22" t="s">
        <v>242</v>
      </c>
      <c r="K47" s="22" t="s">
        <v>243</v>
      </c>
      <c r="L47" s="8"/>
      <c r="M47" s="7"/>
    </row>
    <row r="48" spans="1:49" x14ac:dyDescent="0.25">
      <c r="B48" s="74"/>
      <c r="C48" s="69" t="s">
        <v>244</v>
      </c>
      <c r="D48" s="70">
        <v>7698.9647000000004</v>
      </c>
      <c r="E48" s="71"/>
      <c r="F48" s="22" t="s">
        <v>245</v>
      </c>
      <c r="G48" s="22" t="s">
        <v>246</v>
      </c>
      <c r="H48" s="22" t="s">
        <v>49</v>
      </c>
      <c r="I48" s="72" t="s">
        <v>50</v>
      </c>
      <c r="J48" s="22" t="s">
        <v>121</v>
      </c>
      <c r="K48" s="22" t="s">
        <v>122</v>
      </c>
      <c r="L48" s="8"/>
      <c r="M48" s="7"/>
    </row>
    <row r="49" spans="2:13" x14ac:dyDescent="0.25">
      <c r="B49" s="74"/>
      <c r="C49" s="69" t="s">
        <v>206</v>
      </c>
      <c r="D49" s="70">
        <v>6562.79</v>
      </c>
      <c r="E49" s="71"/>
      <c r="F49" s="22"/>
      <c r="G49" s="22"/>
      <c r="H49" s="22"/>
      <c r="I49" s="72"/>
      <c r="J49" s="22"/>
      <c r="K49" s="22"/>
      <c r="L49" s="8"/>
      <c r="M49" s="7"/>
    </row>
    <row r="50" spans="2:13" x14ac:dyDescent="0.25">
      <c r="B50" s="74"/>
      <c r="C50" s="69"/>
      <c r="D50" s="70"/>
      <c r="E50" s="71"/>
      <c r="F50" s="22"/>
      <c r="G50" s="8"/>
      <c r="H50" s="8"/>
      <c r="I50" s="66"/>
      <c r="J50" s="8"/>
      <c r="K50" s="8"/>
      <c r="L50" s="8"/>
      <c r="M50" s="7"/>
    </row>
    <row r="51" spans="2:13" x14ac:dyDescent="0.25">
      <c r="B51" s="74"/>
      <c r="C51" s="69" t="s">
        <v>267</v>
      </c>
      <c r="D51" s="567" t="s">
        <v>207</v>
      </c>
      <c r="E51" s="567"/>
      <c r="F51" s="22" t="s">
        <v>208</v>
      </c>
      <c r="G51" s="8"/>
      <c r="H51" s="8"/>
      <c r="I51" s="76" t="s">
        <v>440</v>
      </c>
      <c r="J51" s="15" t="s">
        <v>209</v>
      </c>
      <c r="K51" s="15"/>
      <c r="L51" s="77" t="s">
        <v>210</v>
      </c>
      <c r="M51" s="7"/>
    </row>
    <row r="52" spans="2:13" x14ac:dyDescent="0.25">
      <c r="B52" s="74"/>
      <c r="C52" s="69" t="s">
        <v>268</v>
      </c>
      <c r="D52" s="567" t="s">
        <v>211</v>
      </c>
      <c r="E52" s="567"/>
      <c r="F52" s="8"/>
      <c r="G52" s="8"/>
      <c r="H52" s="8"/>
      <c r="I52" s="66"/>
      <c r="J52" s="15" t="s">
        <v>212</v>
      </c>
      <c r="K52" s="15"/>
      <c r="L52" s="77" t="s">
        <v>213</v>
      </c>
      <c r="M52" s="7"/>
    </row>
    <row r="53" spans="2:13" x14ac:dyDescent="0.25">
      <c r="B53" s="74"/>
      <c r="C53" s="69" t="s">
        <v>269</v>
      </c>
      <c r="D53" s="567" t="s">
        <v>214</v>
      </c>
      <c r="E53" s="567"/>
      <c r="F53" s="8"/>
      <c r="G53" s="8"/>
      <c r="H53" s="8"/>
      <c r="I53" s="66"/>
      <c r="J53" s="8"/>
      <c r="K53" s="8"/>
      <c r="L53" s="8"/>
      <c r="M53" s="7"/>
    </row>
    <row r="54" spans="2:13" x14ac:dyDescent="0.25">
      <c r="B54" s="74"/>
      <c r="C54" s="69" t="s">
        <v>70</v>
      </c>
      <c r="D54" s="567" t="s">
        <v>400</v>
      </c>
      <c r="E54" s="567"/>
      <c r="F54" s="8"/>
      <c r="G54" s="8"/>
      <c r="H54" s="8"/>
      <c r="I54" s="19"/>
      <c r="J54" s="8"/>
      <c r="K54" s="8"/>
      <c r="L54" s="8"/>
      <c r="M54" s="7"/>
    </row>
    <row r="55" spans="2:13" x14ac:dyDescent="0.25">
      <c r="B55" s="74"/>
      <c r="C55" s="19"/>
      <c r="D55" s="9"/>
      <c r="E55" s="29"/>
      <c r="F55" s="8"/>
      <c r="G55" s="8"/>
      <c r="H55" s="8"/>
      <c r="I55" s="19"/>
      <c r="J55" s="8"/>
      <c r="K55" s="8"/>
      <c r="L55" s="8"/>
      <c r="M55" s="7"/>
    </row>
    <row r="56" spans="2:13" x14ac:dyDescent="0.25">
      <c r="B56" s="74"/>
      <c r="C56" s="17" t="s">
        <v>401</v>
      </c>
      <c r="D56" s="16">
        <v>1</v>
      </c>
      <c r="E56" s="18" t="s">
        <v>402</v>
      </c>
      <c r="F56" s="15"/>
      <c r="G56" s="15"/>
      <c r="H56" s="8"/>
      <c r="I56" s="19"/>
      <c r="J56" s="8"/>
      <c r="K56" s="8"/>
      <c r="L56" s="8"/>
      <c r="M56" s="7"/>
    </row>
    <row r="57" spans="2:13" x14ac:dyDescent="0.25">
      <c r="B57" s="74"/>
      <c r="C57" s="8"/>
      <c r="D57" s="78"/>
      <c r="E57" s="8" t="s">
        <v>403</v>
      </c>
      <c r="F57" s="8"/>
      <c r="G57" s="8"/>
      <c r="H57" s="8"/>
      <c r="I57" s="19"/>
      <c r="J57" s="8"/>
      <c r="K57" s="8"/>
      <c r="L57" s="8"/>
      <c r="M57" s="7"/>
    </row>
    <row r="58" spans="2:13" x14ac:dyDescent="0.25">
      <c r="B58" s="74"/>
      <c r="C58" s="19"/>
      <c r="D58" s="78">
        <v>2</v>
      </c>
      <c r="E58" s="18" t="s">
        <v>404</v>
      </c>
      <c r="F58" s="15"/>
      <c r="G58" s="15"/>
      <c r="H58" s="8"/>
      <c r="I58" s="19"/>
      <c r="J58" s="8"/>
      <c r="K58" s="8"/>
      <c r="L58" s="8"/>
      <c r="M58" s="7"/>
    </row>
    <row r="59" spans="2:13" x14ac:dyDescent="0.25">
      <c r="B59" s="74"/>
      <c r="C59" s="19"/>
      <c r="D59" s="78"/>
      <c r="E59" s="8" t="s">
        <v>405</v>
      </c>
      <c r="F59" s="8"/>
      <c r="G59" s="8"/>
      <c r="H59" s="8"/>
      <c r="I59" s="19"/>
      <c r="J59" s="8"/>
      <c r="K59" s="8"/>
      <c r="L59" s="8"/>
      <c r="M59" s="7"/>
    </row>
    <row r="60" spans="2:13" x14ac:dyDescent="0.25">
      <c r="B60" s="74"/>
      <c r="C60" s="8"/>
      <c r="D60" s="16">
        <v>3</v>
      </c>
      <c r="E60" s="18" t="s">
        <v>406</v>
      </c>
      <c r="F60" s="15"/>
      <c r="G60" s="15"/>
      <c r="H60" s="8"/>
      <c r="I60" s="19"/>
      <c r="J60" s="8"/>
      <c r="K60" s="8"/>
      <c r="L60" s="8"/>
      <c r="M60" s="7"/>
    </row>
    <row r="61" spans="2:13" x14ac:dyDescent="0.25">
      <c r="B61" s="74"/>
      <c r="C61" s="8"/>
      <c r="D61" s="16"/>
      <c r="E61" s="8" t="s">
        <v>407</v>
      </c>
      <c r="F61" s="8"/>
      <c r="G61" s="8"/>
      <c r="H61" s="8"/>
      <c r="I61" s="19"/>
      <c r="J61" s="8"/>
      <c r="K61" s="8"/>
      <c r="L61" s="8"/>
      <c r="M61" s="7"/>
    </row>
    <row r="62" spans="2:13" x14ac:dyDescent="0.25">
      <c r="B62" s="74"/>
      <c r="C62" s="8"/>
      <c r="D62" s="16">
        <v>4</v>
      </c>
      <c r="E62" s="18" t="s">
        <v>408</v>
      </c>
      <c r="F62" s="15"/>
      <c r="G62" s="15"/>
      <c r="H62" s="8"/>
      <c r="I62" s="19"/>
      <c r="J62" s="8"/>
      <c r="K62" s="8"/>
      <c r="L62" s="8"/>
      <c r="M62" s="7"/>
    </row>
    <row r="63" spans="2:13" x14ac:dyDescent="0.25">
      <c r="B63" s="74"/>
      <c r="C63" s="8"/>
      <c r="D63" s="9"/>
      <c r="E63" s="8" t="s">
        <v>409</v>
      </c>
      <c r="F63" s="8"/>
      <c r="G63" s="8"/>
      <c r="H63" s="8"/>
      <c r="I63" s="19"/>
      <c r="J63" s="8"/>
      <c r="K63" s="8"/>
      <c r="L63" s="8"/>
      <c r="M63" s="7"/>
    </row>
  </sheetData>
  <mergeCells count="27">
    <mergeCell ref="F8:I8"/>
    <mergeCell ref="K8:P8"/>
    <mergeCell ref="A1:H1"/>
    <mergeCell ref="A3:E3"/>
    <mergeCell ref="F3:I3"/>
    <mergeCell ref="K3:N3"/>
    <mergeCell ref="F4:I4"/>
    <mergeCell ref="K4:P4"/>
    <mergeCell ref="A5:E5"/>
    <mergeCell ref="F5:I5"/>
    <mergeCell ref="K5:P5"/>
    <mergeCell ref="F6:I6"/>
    <mergeCell ref="F7:I7"/>
    <mergeCell ref="K6:M6"/>
    <mergeCell ref="F9:I9"/>
    <mergeCell ref="K9:P9"/>
    <mergeCell ref="G12:H12"/>
    <mergeCell ref="O12:P12"/>
    <mergeCell ref="Q12:R12"/>
    <mergeCell ref="D54:E54"/>
    <mergeCell ref="W12:Y12"/>
    <mergeCell ref="AJ12:AK12"/>
    <mergeCell ref="AL12:AM12"/>
    <mergeCell ref="D51:E51"/>
    <mergeCell ref="D52:E52"/>
    <mergeCell ref="D53:E53"/>
    <mergeCell ref="S12:V12"/>
  </mergeCells>
  <phoneticPr fontId="7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65"/>
  <sheetViews>
    <sheetView zoomScaleNormal="100" zoomScalePageLayoutView="90" workbookViewId="0">
      <selection activeCell="K6" sqref="K6:M6"/>
    </sheetView>
  </sheetViews>
  <sheetFormatPr defaultColWidth="8.85546875" defaultRowHeight="15" x14ac:dyDescent="0.25"/>
  <cols>
    <col min="1" max="1" width="20.7109375" style="7" customWidth="1" collapsed="1"/>
    <col min="2" max="2" width="11.7109375" style="7" customWidth="1" collapsed="1"/>
    <col min="3" max="4" width="10.7109375" style="7" customWidth="1" collapsed="1"/>
    <col min="5" max="5" width="5.7109375" style="7" customWidth="1" collapsed="1"/>
    <col min="6" max="6" width="14.7109375" style="7" customWidth="1" collapsed="1"/>
    <col min="7" max="8" width="7.7109375" style="7" customWidth="1" collapsed="1"/>
    <col min="9" max="9" width="30.7109375" style="66" customWidth="1" collapsed="1"/>
    <col min="10" max="12" width="7.7109375" style="7" customWidth="1" collapsed="1"/>
    <col min="13" max="13" width="11.7109375" style="7" customWidth="1" collapsed="1"/>
    <col min="14" max="14" width="25.7109375" style="10" customWidth="1" collapsed="1"/>
    <col min="15" max="16" width="7.7109375" style="243" customWidth="1" collapsed="1"/>
    <col min="17" max="18" width="7.7109375" style="7" customWidth="1"/>
    <col min="19" max="19" width="15.7109375" style="7" customWidth="1" collapsed="1"/>
    <col min="20" max="22" width="7.7109375" style="7" customWidth="1" collapsed="1"/>
    <col min="23" max="24" width="9.7109375" style="7" customWidth="1" collapsed="1"/>
    <col min="25" max="25" width="11.7109375" style="7" customWidth="1" collapsed="1"/>
    <col min="26" max="27" width="10.7109375" style="7" customWidth="1" collapsed="1"/>
    <col min="28" max="30" width="8.7109375" style="7" customWidth="1" collapsed="1"/>
    <col min="31" max="32" width="5.7109375" style="7" customWidth="1" collapsed="1"/>
    <col min="33" max="33" width="9.7109375" style="7" customWidth="1" collapsed="1"/>
    <col min="34" max="34" width="10.7109375" style="7" customWidth="1" collapsed="1"/>
    <col min="35" max="39" width="9.7109375" style="7" customWidth="1" collapsed="1"/>
    <col min="40" max="40" width="11.7109375" style="7" customWidth="1" collapsed="1"/>
    <col min="41" max="44" width="7.7109375" style="7" customWidth="1" collapsed="1"/>
    <col min="45" max="45" width="3.7109375" style="7" customWidth="1" collapsed="1"/>
    <col min="46" max="47" width="6.7109375" style="7" customWidth="1" collapsed="1"/>
    <col min="48" max="48" width="6.7109375" style="7" customWidth="1"/>
    <col min="49" max="49" width="7.7109375" style="7" customWidth="1"/>
    <col min="50" max="50" width="10.7109375" style="7" customWidth="1"/>
    <col min="51" max="51" width="20.7109375" style="7" customWidth="1" collapsed="1"/>
    <col min="52" max="16384" width="8.85546875" style="7"/>
  </cols>
  <sheetData>
    <row r="1" spans="1:51" ht="20.100000000000001" customHeight="1" x14ac:dyDescent="0.25">
      <c r="A1" s="554" t="s">
        <v>414</v>
      </c>
      <c r="B1" s="554"/>
      <c r="C1" s="554"/>
      <c r="D1" s="554"/>
      <c r="E1" s="554"/>
      <c r="F1" s="554"/>
      <c r="G1" s="554"/>
      <c r="H1" s="554"/>
      <c r="J1" s="8"/>
      <c r="K1" s="8"/>
      <c r="L1" s="8"/>
      <c r="N1" s="66"/>
      <c r="O1" s="67"/>
      <c r="P1" s="67"/>
    </row>
    <row r="2" spans="1:51" ht="15" customHeight="1" x14ac:dyDescent="0.25">
      <c r="C2" s="160"/>
      <c r="D2" s="88"/>
      <c r="G2" s="80"/>
      <c r="H2" s="80"/>
      <c r="J2" s="8"/>
      <c r="K2" s="8"/>
      <c r="L2" s="8"/>
      <c r="N2" s="66"/>
      <c r="O2" s="11"/>
      <c r="P2" s="11"/>
    </row>
    <row r="3" spans="1:51" s="12" customFormat="1" ht="15" customHeight="1" x14ac:dyDescent="0.25">
      <c r="A3" s="553" t="s">
        <v>137</v>
      </c>
      <c r="B3" s="553"/>
      <c r="C3" s="553"/>
      <c r="D3" s="553"/>
      <c r="E3" s="553"/>
      <c r="F3" s="552" t="s">
        <v>138</v>
      </c>
      <c r="G3" s="552"/>
      <c r="H3" s="552"/>
      <c r="I3" s="552"/>
      <c r="J3" s="8"/>
      <c r="K3" s="551" t="s">
        <v>139</v>
      </c>
      <c r="L3" s="551"/>
      <c r="M3" s="551"/>
      <c r="N3" s="551"/>
      <c r="O3" s="11"/>
      <c r="P3" s="11"/>
      <c r="Q3" s="11"/>
      <c r="R3" s="11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</row>
    <row r="4" spans="1:51" s="12" customFormat="1" ht="15" customHeight="1" x14ac:dyDescent="0.25">
      <c r="A4" s="13" t="s">
        <v>769</v>
      </c>
      <c r="B4" s="17"/>
      <c r="C4" s="224"/>
      <c r="D4" s="16"/>
      <c r="E4" s="15"/>
      <c r="F4" s="552" t="s">
        <v>416</v>
      </c>
      <c r="G4" s="552"/>
      <c r="H4" s="552"/>
      <c r="I4" s="552"/>
      <c r="J4" s="8"/>
      <c r="K4" s="555" t="s">
        <v>265</v>
      </c>
      <c r="L4" s="555"/>
      <c r="M4" s="555"/>
      <c r="N4" s="555"/>
      <c r="O4" s="555"/>
      <c r="P4" s="555"/>
      <c r="Q4" s="11"/>
      <c r="R4" s="11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</row>
    <row r="5" spans="1:51" s="12" customFormat="1" ht="15" customHeight="1" x14ac:dyDescent="0.25">
      <c r="A5" s="556"/>
      <c r="B5" s="556"/>
      <c r="C5" s="556"/>
      <c r="D5" s="556"/>
      <c r="E5" s="556"/>
      <c r="F5" s="569" t="s">
        <v>788</v>
      </c>
      <c r="G5" s="569"/>
      <c r="H5" s="569"/>
      <c r="I5" s="569"/>
      <c r="J5" s="8"/>
      <c r="K5" s="555" t="s">
        <v>266</v>
      </c>
      <c r="L5" s="555"/>
      <c r="M5" s="555"/>
      <c r="N5" s="555"/>
      <c r="O5" s="555"/>
      <c r="P5" s="555"/>
      <c r="Q5" s="11"/>
      <c r="R5" s="11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</row>
    <row r="6" spans="1:51" s="12" customFormat="1" ht="15" customHeight="1" x14ac:dyDescent="0.25">
      <c r="A6" s="17" t="s">
        <v>267</v>
      </c>
      <c r="B6" s="15" t="s">
        <v>268</v>
      </c>
      <c r="C6" s="224" t="s">
        <v>269</v>
      </c>
      <c r="D6" s="16" t="s">
        <v>70</v>
      </c>
      <c r="E6" s="15"/>
      <c r="F6" s="569" t="s">
        <v>770</v>
      </c>
      <c r="G6" s="569"/>
      <c r="H6" s="569"/>
      <c r="I6" s="569"/>
      <c r="J6" s="8"/>
      <c r="K6" s="560" t="s">
        <v>71</v>
      </c>
      <c r="L6" s="561"/>
      <c r="M6" s="562"/>
      <c r="N6" s="501" t="s">
        <v>1235</v>
      </c>
      <c r="O6" s="11"/>
      <c r="P6" s="11"/>
      <c r="Q6" s="11"/>
      <c r="R6" s="11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</row>
    <row r="7" spans="1:51" s="12" customFormat="1" ht="15" customHeight="1" x14ac:dyDescent="0.25">
      <c r="A7" s="17" t="s">
        <v>72</v>
      </c>
      <c r="B7" s="15" t="s">
        <v>73</v>
      </c>
      <c r="C7" s="224" t="s">
        <v>74</v>
      </c>
      <c r="D7" s="16" t="s">
        <v>75</v>
      </c>
      <c r="E7" s="15"/>
      <c r="F7" s="569" t="s">
        <v>771</v>
      </c>
      <c r="G7" s="569"/>
      <c r="H7" s="569"/>
      <c r="I7" s="569"/>
      <c r="J7" s="8"/>
      <c r="K7" s="8"/>
      <c r="L7" s="8"/>
      <c r="M7" s="11"/>
      <c r="N7" s="20"/>
      <c r="O7" s="11"/>
      <c r="P7" s="11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</row>
    <row r="8" spans="1:51" s="12" customFormat="1" ht="15" customHeight="1" x14ac:dyDescent="0.25">
      <c r="A8" s="17" t="s">
        <v>76</v>
      </c>
      <c r="B8" s="17" t="s">
        <v>261</v>
      </c>
      <c r="C8" s="224" t="s">
        <v>262</v>
      </c>
      <c r="D8" s="16" t="s">
        <v>263</v>
      </c>
      <c r="E8" s="8"/>
      <c r="F8" s="552" t="s">
        <v>429</v>
      </c>
      <c r="G8" s="552"/>
      <c r="H8" s="552"/>
      <c r="I8" s="552"/>
      <c r="J8" s="15"/>
      <c r="K8" s="553" t="s">
        <v>430</v>
      </c>
      <c r="L8" s="553"/>
      <c r="M8" s="553"/>
      <c r="N8" s="553"/>
      <c r="O8" s="553"/>
      <c r="P8" s="553"/>
      <c r="Q8" s="11"/>
      <c r="R8" s="11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</row>
    <row r="9" spans="1:51" s="12" customFormat="1" ht="15" customHeight="1" x14ac:dyDescent="0.25">
      <c r="A9" s="17"/>
      <c r="B9" s="17"/>
      <c r="C9" s="224"/>
      <c r="D9" s="16"/>
      <c r="E9" s="8"/>
      <c r="F9" s="552" t="s">
        <v>431</v>
      </c>
      <c r="G9" s="552"/>
      <c r="H9" s="552"/>
      <c r="I9" s="552"/>
      <c r="J9" s="15"/>
      <c r="K9" s="553"/>
      <c r="L9" s="553"/>
      <c r="M9" s="553"/>
      <c r="N9" s="553"/>
      <c r="O9" s="553"/>
      <c r="P9" s="553"/>
      <c r="Q9" s="11"/>
      <c r="R9" s="11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</row>
    <row r="10" spans="1:51" s="12" customFormat="1" ht="15" customHeight="1" x14ac:dyDescent="0.25">
      <c r="A10" s="17"/>
      <c r="B10" s="17"/>
      <c r="C10" s="224"/>
      <c r="D10" s="16"/>
      <c r="E10" s="8"/>
      <c r="F10" s="22"/>
      <c r="G10" s="22"/>
      <c r="H10" s="22"/>
      <c r="I10" s="23"/>
      <c r="J10" s="15"/>
      <c r="K10" s="15"/>
      <c r="L10" s="15"/>
      <c r="M10" s="8"/>
      <c r="N10" s="19"/>
      <c r="O10" s="11"/>
      <c r="P10" s="11"/>
      <c r="Q10" s="11"/>
      <c r="R10" s="11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</row>
    <row r="11" spans="1:51" s="12" customFormat="1" ht="15" customHeight="1" x14ac:dyDescent="0.25">
      <c r="A11" s="13"/>
      <c r="B11" s="17"/>
      <c r="C11" s="224"/>
      <c r="D11" s="16"/>
      <c r="E11" s="8"/>
      <c r="F11" s="8"/>
      <c r="G11" s="8"/>
      <c r="H11" s="8"/>
      <c r="I11" s="14"/>
      <c r="J11" s="15"/>
      <c r="K11" s="15"/>
      <c r="L11" s="15"/>
      <c r="M11" s="8"/>
      <c r="N11" s="19"/>
      <c r="O11" s="11"/>
      <c r="P11" s="11"/>
      <c r="Q11" s="11"/>
      <c r="R11" s="11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</row>
    <row r="12" spans="1:51" s="12" customFormat="1" ht="15" customHeight="1" x14ac:dyDescent="0.25">
      <c r="A12" s="14"/>
      <c r="B12" s="17"/>
      <c r="C12" s="224" t="s">
        <v>432</v>
      </c>
      <c r="D12" s="16" t="s">
        <v>433</v>
      </c>
      <c r="E12" s="15" t="s">
        <v>434</v>
      </c>
      <c r="F12" s="15"/>
      <c r="G12" s="549" t="s">
        <v>435</v>
      </c>
      <c r="H12" s="549"/>
      <c r="I12" s="14"/>
      <c r="J12" s="24" t="s">
        <v>436</v>
      </c>
      <c r="K12" s="24" t="s">
        <v>437</v>
      </c>
      <c r="L12" s="15" t="s">
        <v>438</v>
      </c>
      <c r="M12" s="25" t="s">
        <v>439</v>
      </c>
      <c r="N12" s="17"/>
      <c r="O12" s="551" t="s">
        <v>440</v>
      </c>
      <c r="P12" s="551"/>
      <c r="Q12" s="551" t="s">
        <v>441</v>
      </c>
      <c r="R12" s="551"/>
      <c r="S12" s="549" t="s">
        <v>442</v>
      </c>
      <c r="T12" s="549"/>
      <c r="U12" s="549"/>
      <c r="V12" s="549"/>
      <c r="W12" s="549" t="s">
        <v>109</v>
      </c>
      <c r="X12" s="549"/>
      <c r="Y12" s="549"/>
      <c r="Z12" s="24" t="s">
        <v>110</v>
      </c>
      <c r="AA12" s="24" t="s">
        <v>111</v>
      </c>
      <c r="AB12" s="24" t="s">
        <v>112</v>
      </c>
      <c r="AC12" s="24" t="s">
        <v>113</v>
      </c>
      <c r="AG12" s="15" t="s">
        <v>114</v>
      </c>
      <c r="AH12" s="15" t="s">
        <v>115</v>
      </c>
      <c r="AI12" s="15" t="s">
        <v>116</v>
      </c>
      <c r="AJ12" s="550" t="s">
        <v>117</v>
      </c>
      <c r="AK12" s="550"/>
      <c r="AL12" s="550" t="s">
        <v>118</v>
      </c>
      <c r="AM12" s="550"/>
      <c r="AN12" s="26" t="s">
        <v>119</v>
      </c>
      <c r="AO12" s="15" t="s">
        <v>120</v>
      </c>
      <c r="AP12" s="15" t="s">
        <v>312</v>
      </c>
      <c r="AQ12" s="15" t="s">
        <v>313</v>
      </c>
      <c r="AR12" s="15" t="s">
        <v>314</v>
      </c>
      <c r="AS12" s="15" t="s">
        <v>315</v>
      </c>
      <c r="AT12" s="15" t="s">
        <v>316</v>
      </c>
      <c r="AU12" s="15" t="s">
        <v>317</v>
      </c>
      <c r="AV12" s="27" t="s">
        <v>270</v>
      </c>
      <c r="AW12" s="27" t="s">
        <v>272</v>
      </c>
      <c r="AX12" s="7"/>
      <c r="AY12" s="7"/>
    </row>
    <row r="13" spans="1:51" s="12" customFormat="1" ht="15" customHeight="1" thickBot="1" x14ac:dyDescent="0.3">
      <c r="A13" s="365" t="s">
        <v>318</v>
      </c>
      <c r="B13" s="366" t="s">
        <v>319</v>
      </c>
      <c r="C13" s="367" t="s">
        <v>320</v>
      </c>
      <c r="D13" s="368" t="s">
        <v>321</v>
      </c>
      <c r="E13" s="369" t="s">
        <v>322</v>
      </c>
      <c r="F13" s="369" t="s">
        <v>323</v>
      </c>
      <c r="G13" s="369" t="s">
        <v>324</v>
      </c>
      <c r="H13" s="369" t="s">
        <v>325</v>
      </c>
      <c r="I13" s="366" t="s">
        <v>326</v>
      </c>
      <c r="J13" s="369" t="s">
        <v>327</v>
      </c>
      <c r="K13" s="370"/>
      <c r="L13" s="369" t="s">
        <v>328</v>
      </c>
      <c r="M13" s="371" t="s">
        <v>329</v>
      </c>
      <c r="N13" s="366" t="s">
        <v>330</v>
      </c>
      <c r="O13" s="372" t="s">
        <v>331</v>
      </c>
      <c r="P13" s="372" t="s">
        <v>332</v>
      </c>
      <c r="Q13" s="372" t="s">
        <v>333</v>
      </c>
      <c r="R13" s="372" t="s">
        <v>334</v>
      </c>
      <c r="S13" s="369" t="s">
        <v>335</v>
      </c>
      <c r="T13" s="373" t="s">
        <v>336</v>
      </c>
      <c r="U13" s="373" t="s">
        <v>337</v>
      </c>
      <c r="V13" s="373" t="s">
        <v>338</v>
      </c>
      <c r="W13" s="369" t="s">
        <v>339</v>
      </c>
      <c r="X13" s="369" t="s">
        <v>340</v>
      </c>
      <c r="Y13" s="369" t="s">
        <v>173</v>
      </c>
      <c r="Z13" s="373" t="s">
        <v>542</v>
      </c>
      <c r="AA13" s="373" t="s">
        <v>174</v>
      </c>
      <c r="AB13" s="373" t="s">
        <v>175</v>
      </c>
      <c r="AC13" s="373" t="s">
        <v>175</v>
      </c>
      <c r="AD13" s="373" t="s">
        <v>176</v>
      </c>
      <c r="AE13" s="373" t="s">
        <v>177</v>
      </c>
      <c r="AF13" s="373" t="s">
        <v>178</v>
      </c>
      <c r="AG13" s="373" t="s">
        <v>179</v>
      </c>
      <c r="AH13" s="373" t="s">
        <v>180</v>
      </c>
      <c r="AI13" s="373" t="s">
        <v>0</v>
      </c>
      <c r="AJ13" s="374" t="s">
        <v>339</v>
      </c>
      <c r="AK13" s="374" t="s">
        <v>340</v>
      </c>
      <c r="AL13" s="374" t="s">
        <v>339</v>
      </c>
      <c r="AM13" s="374" t="s">
        <v>340</v>
      </c>
      <c r="AN13" s="375" t="s">
        <v>1</v>
      </c>
      <c r="AO13" s="373" t="s">
        <v>2</v>
      </c>
      <c r="AP13" s="373" t="s">
        <v>1</v>
      </c>
      <c r="AQ13" s="373" t="s">
        <v>2</v>
      </c>
      <c r="AR13" s="369" t="s">
        <v>175</v>
      </c>
      <c r="AS13" s="369" t="s">
        <v>430</v>
      </c>
      <c r="AT13" s="369" t="s">
        <v>175</v>
      </c>
      <c r="AU13" s="369" t="s">
        <v>3</v>
      </c>
      <c r="AV13" s="376" t="s">
        <v>271</v>
      </c>
      <c r="AW13" s="376" t="s">
        <v>273</v>
      </c>
      <c r="AX13" s="376" t="s">
        <v>800</v>
      </c>
      <c r="AY13" s="376" t="s">
        <v>637</v>
      </c>
    </row>
    <row r="14" spans="1:51" s="12" customFormat="1" ht="15" customHeight="1" x14ac:dyDescent="0.25">
      <c r="A14" s="28" t="s">
        <v>4</v>
      </c>
      <c r="B14" s="8" t="s">
        <v>5</v>
      </c>
      <c r="C14" s="29">
        <v>0.17430555555555557</v>
      </c>
      <c r="D14" s="29"/>
      <c r="E14" s="8">
        <v>10</v>
      </c>
      <c r="F14" s="8" t="s">
        <v>354</v>
      </c>
      <c r="G14" s="8">
        <v>1190</v>
      </c>
      <c r="H14" s="8">
        <v>1101</v>
      </c>
      <c r="I14" s="10" t="s">
        <v>355</v>
      </c>
      <c r="J14" s="8" t="s">
        <v>356</v>
      </c>
      <c r="K14" s="8">
        <v>4</v>
      </c>
      <c r="L14" s="8">
        <v>120</v>
      </c>
      <c r="M14" s="8">
        <v>5889.9508999999998</v>
      </c>
      <c r="N14" s="10" t="s">
        <v>540</v>
      </c>
      <c r="O14" s="225">
        <v>265.39999999999998</v>
      </c>
      <c r="P14" s="225">
        <v>272.2</v>
      </c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</row>
    <row r="15" spans="1:51" s="12" customFormat="1" ht="15" customHeight="1" x14ac:dyDescent="0.25">
      <c r="A15" s="226" t="s">
        <v>359</v>
      </c>
      <c r="B15" s="191" t="s">
        <v>361</v>
      </c>
      <c r="C15" s="29">
        <v>0.19166666666666665</v>
      </c>
      <c r="D15" s="29"/>
      <c r="E15" s="8">
        <v>30</v>
      </c>
      <c r="F15" s="8" t="s">
        <v>354</v>
      </c>
      <c r="G15" s="227">
        <v>1190</v>
      </c>
      <c r="H15" s="227">
        <v>994</v>
      </c>
      <c r="I15" s="30" t="s">
        <v>360</v>
      </c>
      <c r="J15" s="8" t="s">
        <v>356</v>
      </c>
      <c r="K15" s="8">
        <v>4</v>
      </c>
      <c r="L15" s="8">
        <v>120</v>
      </c>
      <c r="M15" s="133">
        <v>5891.451</v>
      </c>
      <c r="N15" s="30"/>
      <c r="O15" s="225">
        <v>265</v>
      </c>
      <c r="P15" s="225">
        <v>272.5</v>
      </c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</row>
    <row r="16" spans="1:51" s="198" customFormat="1" ht="15" customHeight="1" x14ac:dyDescent="0.25">
      <c r="A16" s="194" t="s">
        <v>359</v>
      </c>
      <c r="B16" s="195" t="s">
        <v>362</v>
      </c>
      <c r="C16" s="228">
        <v>0.19513888888888889</v>
      </c>
      <c r="D16" s="228"/>
      <c r="E16" s="195">
        <v>30</v>
      </c>
      <c r="F16" s="195" t="s">
        <v>354</v>
      </c>
      <c r="G16" s="195">
        <v>1070</v>
      </c>
      <c r="H16" s="195">
        <v>874</v>
      </c>
      <c r="I16" s="215" t="s">
        <v>363</v>
      </c>
      <c r="J16" s="195" t="s">
        <v>356</v>
      </c>
      <c r="K16" s="195">
        <v>4</v>
      </c>
      <c r="L16" s="195">
        <v>120</v>
      </c>
      <c r="M16" s="195">
        <v>5891.451</v>
      </c>
      <c r="N16" s="194" t="s">
        <v>473</v>
      </c>
      <c r="O16" s="229">
        <v>265.3</v>
      </c>
      <c r="P16" s="229">
        <v>272.5</v>
      </c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</row>
    <row r="17" spans="1:51" s="232" customFormat="1" ht="15" customHeight="1" x14ac:dyDescent="0.25">
      <c r="A17" s="174" t="s">
        <v>253</v>
      </c>
      <c r="B17" s="142" t="s">
        <v>491</v>
      </c>
      <c r="C17" s="230">
        <v>0.20694444444444446</v>
      </c>
      <c r="D17" s="230"/>
      <c r="E17" s="142">
        <v>30</v>
      </c>
      <c r="F17" s="142" t="s">
        <v>354</v>
      </c>
      <c r="G17" s="142">
        <v>1190</v>
      </c>
      <c r="H17" s="142">
        <v>1101</v>
      </c>
      <c r="I17" s="216" t="s">
        <v>254</v>
      </c>
      <c r="J17" s="142" t="s">
        <v>496</v>
      </c>
      <c r="K17" s="142">
        <v>4</v>
      </c>
      <c r="L17" s="142">
        <v>120</v>
      </c>
      <c r="M17" s="142">
        <v>5889.9508999999998</v>
      </c>
      <c r="N17" s="174"/>
      <c r="O17" s="231"/>
      <c r="P17" s="231"/>
      <c r="S17" s="217" t="s">
        <v>253</v>
      </c>
      <c r="T17" s="217"/>
      <c r="U17" s="217"/>
      <c r="V17" s="217" t="s">
        <v>126</v>
      </c>
      <c r="W17" s="217"/>
      <c r="X17" s="217"/>
      <c r="Y17" s="217"/>
      <c r="Z17" s="44">
        <v>219.96358000000001</v>
      </c>
      <c r="AA17" s="44">
        <v>-11.93267</v>
      </c>
      <c r="AB17" s="45">
        <v>154.44159999999999</v>
      </c>
      <c r="AC17" s="45">
        <v>42.423099999999998</v>
      </c>
      <c r="AD17" s="46">
        <v>13.4125945942</v>
      </c>
      <c r="AE17" s="45">
        <v>1.48</v>
      </c>
      <c r="AF17" s="45">
        <v>0.23400000000000001</v>
      </c>
      <c r="AG17" s="45">
        <v>3.85</v>
      </c>
      <c r="AH17" s="45">
        <v>97.456999999999994</v>
      </c>
      <c r="AI17" s="43">
        <v>1787.624</v>
      </c>
      <c r="AJ17" s="45">
        <v>359.42034000000001</v>
      </c>
      <c r="AK17" s="45">
        <v>-4.7165600000000003</v>
      </c>
      <c r="AL17" s="45">
        <v>17.51708</v>
      </c>
      <c r="AM17" s="45">
        <v>-1.5000199999999999</v>
      </c>
      <c r="AN17" s="47">
        <v>151770511.19999999</v>
      </c>
      <c r="AO17" s="48">
        <v>0.6083942</v>
      </c>
      <c r="AP17" s="47">
        <v>400940.61812</v>
      </c>
      <c r="AQ17" s="48">
        <v>-0.1306995</v>
      </c>
      <c r="AR17" s="45">
        <v>161.60579999999999</v>
      </c>
      <c r="AS17" s="47" t="s">
        <v>608</v>
      </c>
      <c r="AT17" s="45">
        <v>18.346299999999999</v>
      </c>
      <c r="AU17" s="46">
        <v>5.3261030505277064E-2</v>
      </c>
      <c r="AV17" s="217"/>
      <c r="AW17" s="217" t="s">
        <v>636</v>
      </c>
      <c r="AY17" s="232" t="s">
        <v>643</v>
      </c>
    </row>
    <row r="18" spans="1:51" s="166" customFormat="1" ht="15" customHeight="1" x14ac:dyDescent="0.25">
      <c r="A18" s="161" t="s">
        <v>490</v>
      </c>
      <c r="B18" s="122" t="s">
        <v>493</v>
      </c>
      <c r="C18" s="165">
        <v>0.21180555555555555</v>
      </c>
      <c r="D18" s="165"/>
      <c r="E18" s="122">
        <v>300</v>
      </c>
      <c r="F18" s="122" t="s">
        <v>354</v>
      </c>
      <c r="G18" s="122">
        <v>1190</v>
      </c>
      <c r="H18" s="122">
        <v>1101</v>
      </c>
      <c r="I18" s="124" t="s">
        <v>195</v>
      </c>
      <c r="J18" s="122" t="s">
        <v>496</v>
      </c>
      <c r="K18" s="122">
        <v>4</v>
      </c>
      <c r="L18" s="122">
        <v>120</v>
      </c>
      <c r="M18" s="122">
        <v>5889.9508999999998</v>
      </c>
      <c r="N18" s="161"/>
      <c r="O18" s="233"/>
      <c r="P18" s="233"/>
      <c r="Q18" s="234">
        <f>AVERAGE(O14:O43)</f>
        <v>265.23333333333335</v>
      </c>
      <c r="R18" s="234">
        <f>AVERAGE(P14:P43)</f>
        <v>272.43333333333334</v>
      </c>
      <c r="S18" s="203" t="s">
        <v>220</v>
      </c>
      <c r="T18" s="203">
        <v>0</v>
      </c>
      <c r="U18" s="203">
        <v>0</v>
      </c>
      <c r="V18" s="203" t="s">
        <v>926</v>
      </c>
      <c r="W18" s="43">
        <v>89.908488958555438</v>
      </c>
      <c r="X18" s="43">
        <v>-9.5661484166096642</v>
      </c>
      <c r="Y18" s="43">
        <v>116.47634819764608</v>
      </c>
      <c r="Z18" s="44">
        <v>220.01311999999999</v>
      </c>
      <c r="AA18" s="44">
        <v>-11.955959999999999</v>
      </c>
      <c r="AB18" s="45">
        <v>157.51949999999999</v>
      </c>
      <c r="AC18" s="45">
        <v>43.250100000000003</v>
      </c>
      <c r="AD18" s="46">
        <v>13.5797175736</v>
      </c>
      <c r="AE18" s="45">
        <v>1.4570000000000001</v>
      </c>
      <c r="AF18" s="45">
        <v>0.23</v>
      </c>
      <c r="AG18" s="45">
        <v>3.85</v>
      </c>
      <c r="AH18" s="45">
        <v>97.47</v>
      </c>
      <c r="AI18" s="43">
        <v>1787.954</v>
      </c>
      <c r="AJ18" s="45">
        <v>359.38238999999999</v>
      </c>
      <c r="AK18" s="45">
        <v>-4.7100299999999997</v>
      </c>
      <c r="AL18" s="45">
        <v>17.432449999999999</v>
      </c>
      <c r="AM18" s="45">
        <v>-1.5000899999999999</v>
      </c>
      <c r="AN18" s="47">
        <v>151770875.80000001</v>
      </c>
      <c r="AO18" s="48">
        <v>0.60719900000000004</v>
      </c>
      <c r="AP18" s="47">
        <v>400866.75513000001</v>
      </c>
      <c r="AQ18" s="48">
        <v>-0.1154685</v>
      </c>
      <c r="AR18" s="45">
        <v>161.65289999999999</v>
      </c>
      <c r="AS18" s="47" t="s">
        <v>608</v>
      </c>
      <c r="AT18" s="45">
        <v>18.299299999999999</v>
      </c>
      <c r="AU18" s="46">
        <v>5.3251108614158424E-2</v>
      </c>
      <c r="AV18" s="41"/>
      <c r="AW18" s="41" t="s">
        <v>799</v>
      </c>
    </row>
    <row r="19" spans="1:51" s="171" customFormat="1" ht="15" customHeight="1" x14ac:dyDescent="0.25">
      <c r="A19" s="167" t="s">
        <v>490</v>
      </c>
      <c r="B19" s="170" t="s">
        <v>31</v>
      </c>
      <c r="C19" s="235">
        <v>0.21875</v>
      </c>
      <c r="D19" s="235"/>
      <c r="E19" s="170">
        <v>300</v>
      </c>
      <c r="F19" s="170" t="s">
        <v>354</v>
      </c>
      <c r="G19" s="170">
        <v>1190</v>
      </c>
      <c r="H19" s="170">
        <v>1101</v>
      </c>
      <c r="I19" s="236" t="s">
        <v>744</v>
      </c>
      <c r="J19" s="170" t="s">
        <v>496</v>
      </c>
      <c r="K19" s="170">
        <v>4</v>
      </c>
      <c r="L19" s="170">
        <v>120</v>
      </c>
      <c r="M19" s="170">
        <v>5889.9508999999998</v>
      </c>
      <c r="N19" s="167"/>
      <c r="O19" s="237"/>
      <c r="P19" s="237"/>
      <c r="S19" s="219" t="s">
        <v>220</v>
      </c>
      <c r="T19" s="219">
        <v>0</v>
      </c>
      <c r="U19" s="219">
        <v>0</v>
      </c>
      <c r="V19" s="219" t="s">
        <v>129</v>
      </c>
      <c r="W19" s="43">
        <v>89.885144307084715</v>
      </c>
      <c r="X19" s="43">
        <v>-9.8447749460984966</v>
      </c>
      <c r="Y19" s="43">
        <v>174.7539811606207</v>
      </c>
      <c r="Z19" s="44">
        <v>220.06226000000001</v>
      </c>
      <c r="AA19" s="44">
        <v>-11.978960000000001</v>
      </c>
      <c r="AB19" s="45">
        <v>160.68629999999999</v>
      </c>
      <c r="AC19" s="45">
        <v>43.972200000000001</v>
      </c>
      <c r="AD19" s="46">
        <v>13.7468405529</v>
      </c>
      <c r="AE19" s="45">
        <v>1.4379999999999999</v>
      </c>
      <c r="AF19" s="45">
        <v>0.22700000000000001</v>
      </c>
      <c r="AG19" s="45">
        <v>3.85</v>
      </c>
      <c r="AH19" s="45">
        <v>97.483000000000004</v>
      </c>
      <c r="AI19" s="43">
        <v>1788.242</v>
      </c>
      <c r="AJ19" s="45">
        <v>359.34397000000001</v>
      </c>
      <c r="AK19" s="45">
        <v>-4.7036499999999997</v>
      </c>
      <c r="AL19" s="45">
        <v>17.347809999999999</v>
      </c>
      <c r="AM19" s="45">
        <v>-1.5001500000000001</v>
      </c>
      <c r="AN19" s="47">
        <v>151771239.80000001</v>
      </c>
      <c r="AO19" s="48">
        <v>0.60600319999999996</v>
      </c>
      <c r="AP19" s="47">
        <v>400802.09068999998</v>
      </c>
      <c r="AQ19" s="48">
        <v>-0.1000433</v>
      </c>
      <c r="AR19" s="45">
        <v>161.6995</v>
      </c>
      <c r="AS19" s="47" t="s">
        <v>608</v>
      </c>
      <c r="AT19" s="45">
        <v>18.252800000000001</v>
      </c>
      <c r="AU19" s="46">
        <v>5.324118174217074E-2</v>
      </c>
      <c r="AV19" s="220"/>
      <c r="AW19" s="220" t="s">
        <v>639</v>
      </c>
      <c r="AY19" s="171" t="s">
        <v>643</v>
      </c>
    </row>
    <row r="20" spans="1:51" s="166" customFormat="1" ht="15" customHeight="1" x14ac:dyDescent="0.25">
      <c r="A20" s="161" t="s">
        <v>490</v>
      </c>
      <c r="B20" s="122" t="s">
        <v>498</v>
      </c>
      <c r="C20" s="165">
        <v>0.22291666666666665</v>
      </c>
      <c r="D20" s="165"/>
      <c r="E20" s="122">
        <v>300</v>
      </c>
      <c r="F20" s="122" t="s">
        <v>354</v>
      </c>
      <c r="G20" s="122">
        <v>1190</v>
      </c>
      <c r="H20" s="122">
        <v>1101</v>
      </c>
      <c r="I20" s="124" t="s">
        <v>703</v>
      </c>
      <c r="J20" s="122" t="s">
        <v>496</v>
      </c>
      <c r="K20" s="122">
        <v>4</v>
      </c>
      <c r="L20" s="122">
        <v>120</v>
      </c>
      <c r="M20" s="122">
        <v>5889.9508999999998</v>
      </c>
      <c r="N20" s="161"/>
      <c r="O20" s="233"/>
      <c r="P20" s="233"/>
      <c r="S20" s="203" t="s">
        <v>220</v>
      </c>
      <c r="T20" s="203">
        <v>0</v>
      </c>
      <c r="U20" s="203">
        <v>0</v>
      </c>
      <c r="V20" s="203" t="s">
        <v>927</v>
      </c>
      <c r="W20" s="43">
        <v>89.904334435901205</v>
      </c>
      <c r="X20" s="43">
        <v>-10.787241554290446</v>
      </c>
      <c r="Y20" s="43">
        <v>400.60827216661914</v>
      </c>
      <c r="Z20" s="44">
        <v>220.09157999999999</v>
      </c>
      <c r="AA20" s="44">
        <v>-11.992610000000001</v>
      </c>
      <c r="AB20" s="45">
        <v>162.62559999999999</v>
      </c>
      <c r="AC20" s="45">
        <v>44.353000000000002</v>
      </c>
      <c r="AD20" s="46">
        <v>13.847114340499999</v>
      </c>
      <c r="AE20" s="45">
        <v>1.4279999999999999</v>
      </c>
      <c r="AF20" s="45">
        <v>0.22600000000000001</v>
      </c>
      <c r="AG20" s="45">
        <v>3.85</v>
      </c>
      <c r="AH20" s="45">
        <v>97.49</v>
      </c>
      <c r="AI20" s="43">
        <v>1788.395</v>
      </c>
      <c r="AJ20" s="45">
        <v>359.32069999999999</v>
      </c>
      <c r="AK20" s="45">
        <v>-4.6998899999999999</v>
      </c>
      <c r="AL20" s="45">
        <v>17.297029999999999</v>
      </c>
      <c r="AM20" s="45">
        <v>-1.5002</v>
      </c>
      <c r="AN20" s="47">
        <v>151771457.80000001</v>
      </c>
      <c r="AO20" s="48">
        <v>0.60528550000000003</v>
      </c>
      <c r="AP20" s="47">
        <v>400767.75296000001</v>
      </c>
      <c r="AQ20" s="48">
        <v>-9.0706899999999993E-2</v>
      </c>
      <c r="AR20" s="45">
        <v>161.72730000000001</v>
      </c>
      <c r="AS20" s="47" t="s">
        <v>608</v>
      </c>
      <c r="AT20" s="45">
        <v>18.225100000000001</v>
      </c>
      <c r="AU20" s="46">
        <v>5.3235223792659485E-2</v>
      </c>
      <c r="AV20" s="41"/>
      <c r="AW20" s="41" t="s">
        <v>799</v>
      </c>
    </row>
    <row r="21" spans="1:51" s="166" customFormat="1" ht="15" customHeight="1" x14ac:dyDescent="0.25">
      <c r="A21" s="161" t="s">
        <v>492</v>
      </c>
      <c r="B21" s="122" t="s">
        <v>156</v>
      </c>
      <c r="C21" s="165">
        <v>0.22916666666666666</v>
      </c>
      <c r="D21" s="165"/>
      <c r="E21" s="122">
        <v>300</v>
      </c>
      <c r="F21" s="122" t="s">
        <v>354</v>
      </c>
      <c r="G21" s="122">
        <v>1190</v>
      </c>
      <c r="H21" s="122">
        <v>1101</v>
      </c>
      <c r="I21" s="124" t="s">
        <v>195</v>
      </c>
      <c r="J21" s="122" t="s">
        <v>496</v>
      </c>
      <c r="K21" s="122">
        <v>4</v>
      </c>
      <c r="L21" s="122">
        <v>120</v>
      </c>
      <c r="M21" s="122">
        <v>5889.9508999999998</v>
      </c>
      <c r="N21" s="161"/>
      <c r="O21" s="233"/>
      <c r="P21" s="233"/>
      <c r="S21" s="203" t="s">
        <v>241</v>
      </c>
      <c r="T21" s="203">
        <v>0</v>
      </c>
      <c r="U21" s="203">
        <v>0</v>
      </c>
      <c r="V21" s="203" t="s">
        <v>926</v>
      </c>
      <c r="W21" s="43">
        <v>86.977465674893736</v>
      </c>
      <c r="X21" s="43">
        <v>23.218115280283008</v>
      </c>
      <c r="Y21" s="43">
        <v>116.43472931812289</v>
      </c>
      <c r="Z21" s="44">
        <v>220.13534000000001</v>
      </c>
      <c r="AA21" s="44">
        <v>-12.012890000000001</v>
      </c>
      <c r="AB21" s="45">
        <v>165.584</v>
      </c>
      <c r="AC21" s="45">
        <v>44.847499999999997</v>
      </c>
      <c r="AD21" s="46">
        <v>13.997525022</v>
      </c>
      <c r="AE21" s="45">
        <v>1.4159999999999999</v>
      </c>
      <c r="AF21" s="45">
        <v>0.224</v>
      </c>
      <c r="AG21" s="45">
        <v>3.85</v>
      </c>
      <c r="AH21" s="45">
        <v>97.501999999999995</v>
      </c>
      <c r="AI21" s="43">
        <v>1788.597</v>
      </c>
      <c r="AJ21" s="45">
        <v>359.28555</v>
      </c>
      <c r="AK21" s="45">
        <v>-4.6943799999999998</v>
      </c>
      <c r="AL21" s="45">
        <v>17.220859999999998</v>
      </c>
      <c r="AM21" s="45">
        <v>-1.5002599999999999</v>
      </c>
      <c r="AN21" s="47">
        <v>151771784.40000001</v>
      </c>
      <c r="AO21" s="48">
        <v>0.60420850000000004</v>
      </c>
      <c r="AP21" s="47">
        <v>400722.57267999998</v>
      </c>
      <c r="AQ21" s="48">
        <v>-7.6604400000000003E-2</v>
      </c>
      <c r="AR21" s="45">
        <v>161.76859999999999</v>
      </c>
      <c r="AS21" s="47" t="s">
        <v>608</v>
      </c>
      <c r="AT21" s="45">
        <v>18.183900000000001</v>
      </c>
      <c r="AU21" s="46">
        <v>5.3226283132740825E-2</v>
      </c>
      <c r="AV21" s="41"/>
      <c r="AW21" s="41" t="s">
        <v>799</v>
      </c>
    </row>
    <row r="22" spans="1:51" s="166" customFormat="1" ht="15" customHeight="1" x14ac:dyDescent="0.25">
      <c r="A22" s="161" t="s">
        <v>492</v>
      </c>
      <c r="B22" s="122" t="s">
        <v>158</v>
      </c>
      <c r="C22" s="165">
        <v>0.23402777777777781</v>
      </c>
      <c r="D22" s="165"/>
      <c r="E22" s="122">
        <v>300</v>
      </c>
      <c r="F22" s="122" t="s">
        <v>354</v>
      </c>
      <c r="G22" s="122">
        <v>1190</v>
      </c>
      <c r="H22" s="122">
        <v>1101</v>
      </c>
      <c r="I22" s="124" t="s">
        <v>744</v>
      </c>
      <c r="J22" s="122" t="s">
        <v>496</v>
      </c>
      <c r="K22" s="122">
        <v>4</v>
      </c>
      <c r="L22" s="122">
        <v>120</v>
      </c>
      <c r="M22" s="122">
        <v>5889.9508999999998</v>
      </c>
      <c r="N22" s="161"/>
      <c r="O22" s="233"/>
      <c r="P22" s="233"/>
      <c r="S22" s="203" t="s">
        <v>241</v>
      </c>
      <c r="T22" s="203">
        <v>0</v>
      </c>
      <c r="U22" s="203">
        <v>0</v>
      </c>
      <c r="V22" s="203" t="s">
        <v>129</v>
      </c>
      <c r="W22" s="43">
        <v>87.094162103812891</v>
      </c>
      <c r="X22" s="43">
        <v>21.673145500420187</v>
      </c>
      <c r="Y22" s="43">
        <v>174.71015991534068</v>
      </c>
      <c r="Z22" s="44">
        <v>220.16924</v>
      </c>
      <c r="AA22" s="44">
        <v>-12.02848</v>
      </c>
      <c r="AB22" s="45">
        <v>167.92089999999999</v>
      </c>
      <c r="AC22" s="45">
        <v>45.166800000000002</v>
      </c>
      <c r="AD22" s="46">
        <v>14.1145111075</v>
      </c>
      <c r="AE22" s="45">
        <v>1.4079999999999999</v>
      </c>
      <c r="AF22" s="45">
        <v>0.223</v>
      </c>
      <c r="AG22" s="45">
        <v>3.85</v>
      </c>
      <c r="AH22" s="45">
        <v>97.51</v>
      </c>
      <c r="AI22" s="43">
        <v>1788.73</v>
      </c>
      <c r="AJ22" s="45">
        <v>359.25801000000001</v>
      </c>
      <c r="AK22" s="45">
        <v>-4.6901999999999999</v>
      </c>
      <c r="AL22" s="45">
        <v>17.161619999999999</v>
      </c>
      <c r="AM22" s="45">
        <v>-1.50031</v>
      </c>
      <c r="AN22" s="47">
        <v>151772038</v>
      </c>
      <c r="AO22" s="48">
        <v>0.60337059999999998</v>
      </c>
      <c r="AP22" s="47">
        <v>400692.71402999997</v>
      </c>
      <c r="AQ22" s="48">
        <v>-6.5566399999999997E-2</v>
      </c>
      <c r="AR22" s="45">
        <v>161.8006</v>
      </c>
      <c r="AS22" s="47" t="s">
        <v>608</v>
      </c>
      <c r="AT22" s="45">
        <v>18.152000000000001</v>
      </c>
      <c r="AU22" s="46">
        <v>5.3219327349132796E-2</v>
      </c>
      <c r="AV22" s="41"/>
      <c r="AW22" s="41" t="s">
        <v>799</v>
      </c>
    </row>
    <row r="23" spans="1:51" s="166" customFormat="1" ht="15" customHeight="1" x14ac:dyDescent="0.25">
      <c r="A23" s="161" t="s">
        <v>492</v>
      </c>
      <c r="B23" s="122" t="s">
        <v>160</v>
      </c>
      <c r="C23" s="165">
        <v>0.24097222222222223</v>
      </c>
      <c r="D23" s="165"/>
      <c r="E23" s="122">
        <v>300</v>
      </c>
      <c r="F23" s="122" t="s">
        <v>354</v>
      </c>
      <c r="G23" s="122">
        <v>1190</v>
      </c>
      <c r="H23" s="122">
        <v>1101</v>
      </c>
      <c r="I23" s="124" t="s">
        <v>703</v>
      </c>
      <c r="J23" s="122" t="s">
        <v>496</v>
      </c>
      <c r="K23" s="122">
        <v>4</v>
      </c>
      <c r="L23" s="122">
        <v>120</v>
      </c>
      <c r="M23" s="122">
        <v>5889.9508999999998</v>
      </c>
      <c r="N23" s="161"/>
      <c r="O23" s="233"/>
      <c r="P23" s="233"/>
      <c r="S23" s="203" t="s">
        <v>241</v>
      </c>
      <c r="T23" s="203">
        <v>0</v>
      </c>
      <c r="U23" s="203">
        <v>0</v>
      </c>
      <c r="V23" s="203" t="s">
        <v>927</v>
      </c>
      <c r="W23" s="43">
        <v>87.488611296180167</v>
      </c>
      <c r="X23" s="43">
        <v>16.71215896136664</v>
      </c>
      <c r="Y23" s="43">
        <v>400.49311393629</v>
      </c>
      <c r="Z23" s="44">
        <v>220.21749</v>
      </c>
      <c r="AA23" s="44">
        <v>-12.0505</v>
      </c>
      <c r="AB23" s="45">
        <v>171.30410000000001</v>
      </c>
      <c r="AC23" s="45">
        <v>45.521299999999997</v>
      </c>
      <c r="AD23" s="46">
        <v>14.2816340869</v>
      </c>
      <c r="AE23" s="45">
        <v>1.4</v>
      </c>
      <c r="AF23" s="45">
        <v>0.221</v>
      </c>
      <c r="AG23" s="45">
        <v>3.85</v>
      </c>
      <c r="AH23" s="45">
        <v>97.522999999999996</v>
      </c>
      <c r="AI23" s="43">
        <v>1788.885</v>
      </c>
      <c r="AJ23" s="45">
        <v>359.21843000000001</v>
      </c>
      <c r="AK23" s="45">
        <v>-4.6844099999999997</v>
      </c>
      <c r="AL23" s="45">
        <v>17.076989999999999</v>
      </c>
      <c r="AM23" s="45">
        <v>-1.50038</v>
      </c>
      <c r="AN23" s="47">
        <v>151772399.69999999</v>
      </c>
      <c r="AO23" s="48">
        <v>0.60217310000000002</v>
      </c>
      <c r="AP23" s="47">
        <v>400658.12439000001</v>
      </c>
      <c r="AQ23" s="48">
        <v>-4.9714599999999998E-2</v>
      </c>
      <c r="AR23" s="45">
        <v>161.846</v>
      </c>
      <c r="AS23" s="47" t="s">
        <v>608</v>
      </c>
      <c r="AT23" s="45">
        <v>18.1068</v>
      </c>
      <c r="AU23" s="46">
        <v>5.3209386364682851E-2</v>
      </c>
      <c r="AV23" s="41"/>
      <c r="AW23" s="41" t="s">
        <v>799</v>
      </c>
    </row>
    <row r="24" spans="1:51" s="171" customFormat="1" ht="15" customHeight="1" x14ac:dyDescent="0.25">
      <c r="A24" s="167" t="s">
        <v>503</v>
      </c>
      <c r="B24" s="170" t="s">
        <v>163</v>
      </c>
      <c r="C24" s="235">
        <v>0.29722222222222222</v>
      </c>
      <c r="D24" s="235"/>
      <c r="E24" s="170">
        <v>300</v>
      </c>
      <c r="F24" s="170" t="s">
        <v>354</v>
      </c>
      <c r="G24" s="170">
        <v>1190</v>
      </c>
      <c r="H24" s="170">
        <v>1101</v>
      </c>
      <c r="I24" s="236" t="s">
        <v>195</v>
      </c>
      <c r="J24" s="170" t="s">
        <v>496</v>
      </c>
      <c r="K24" s="170">
        <v>4</v>
      </c>
      <c r="L24" s="170">
        <v>120</v>
      </c>
      <c r="M24" s="170">
        <v>5889.9508999999998</v>
      </c>
      <c r="N24" s="167"/>
      <c r="O24" s="237"/>
      <c r="P24" s="237"/>
      <c r="S24" s="219" t="s">
        <v>797</v>
      </c>
      <c r="T24" s="219">
        <v>0</v>
      </c>
      <c r="U24" s="219">
        <v>0</v>
      </c>
      <c r="V24" s="219" t="s">
        <v>926</v>
      </c>
      <c r="W24" s="43">
        <v>90.758523344208925</v>
      </c>
      <c r="X24" s="43">
        <v>-24.847854251508309</v>
      </c>
      <c r="Y24" s="43">
        <v>116.43564492877067</v>
      </c>
      <c r="Z24" s="44">
        <v>220.60830000000001</v>
      </c>
      <c r="AA24" s="44">
        <v>-12.21716</v>
      </c>
      <c r="AB24" s="45">
        <v>198.71</v>
      </c>
      <c r="AC24" s="45">
        <v>43.852699999999999</v>
      </c>
      <c r="AD24" s="46">
        <v>15.6353302213</v>
      </c>
      <c r="AE24" s="45">
        <v>1.4410000000000001</v>
      </c>
      <c r="AF24" s="45">
        <v>0.22800000000000001</v>
      </c>
      <c r="AG24" s="45">
        <v>3.84</v>
      </c>
      <c r="AH24" s="45">
        <v>97.619</v>
      </c>
      <c r="AI24" s="43">
        <v>1788.5640000000001</v>
      </c>
      <c r="AJ24" s="45">
        <v>358.89384999999999</v>
      </c>
      <c r="AK24" s="45">
        <v>-4.6481000000000003</v>
      </c>
      <c r="AL24" s="45">
        <v>16.391459999999999</v>
      </c>
      <c r="AM24" s="45">
        <v>-1.5009300000000001</v>
      </c>
      <c r="AN24" s="47">
        <v>151775302.59999999</v>
      </c>
      <c r="AO24" s="48">
        <v>0.59245349999999997</v>
      </c>
      <c r="AP24" s="47">
        <v>400729.91191000002</v>
      </c>
      <c r="AQ24" s="48">
        <v>7.8717099999999998E-2</v>
      </c>
      <c r="AR24" s="45">
        <v>162.20779999999999</v>
      </c>
      <c r="AS24" s="47" t="s">
        <v>608</v>
      </c>
      <c r="AT24" s="45">
        <v>17.745899999999999</v>
      </c>
      <c r="AU24" s="46">
        <v>5.312869960688768E-2</v>
      </c>
      <c r="AV24" s="220"/>
      <c r="AW24" s="220" t="s">
        <v>639</v>
      </c>
      <c r="AY24" s="171" t="s">
        <v>643</v>
      </c>
    </row>
    <row r="25" spans="1:51" s="166" customFormat="1" ht="15" customHeight="1" x14ac:dyDescent="0.25">
      <c r="A25" s="161" t="s">
        <v>503</v>
      </c>
      <c r="B25" s="122" t="s">
        <v>166</v>
      </c>
      <c r="C25" s="165">
        <v>0.30416666666666664</v>
      </c>
      <c r="D25" s="165"/>
      <c r="E25" s="122">
        <v>300</v>
      </c>
      <c r="F25" s="122" t="s">
        <v>354</v>
      </c>
      <c r="G25" s="122">
        <v>1190</v>
      </c>
      <c r="H25" s="122">
        <v>1101</v>
      </c>
      <c r="I25" s="124" t="s">
        <v>744</v>
      </c>
      <c r="J25" s="122" t="s">
        <v>496</v>
      </c>
      <c r="K25" s="122">
        <v>4</v>
      </c>
      <c r="L25" s="122">
        <v>120</v>
      </c>
      <c r="M25" s="122">
        <v>5889.9508999999998</v>
      </c>
      <c r="N25" s="161"/>
      <c r="O25" s="233"/>
      <c r="P25" s="233"/>
      <c r="S25" s="203" t="s">
        <v>797</v>
      </c>
      <c r="T25" s="203">
        <v>0</v>
      </c>
      <c r="U25" s="203">
        <v>0</v>
      </c>
      <c r="V25" s="203" t="s">
        <v>129</v>
      </c>
      <c r="W25" s="43">
        <v>90.688611849971139</v>
      </c>
      <c r="X25" s="43">
        <v>-24.652076452824115</v>
      </c>
      <c r="Y25" s="43">
        <v>174.74669846203415</v>
      </c>
      <c r="Z25" s="44">
        <v>220.6575</v>
      </c>
      <c r="AA25" s="44">
        <v>-12.236280000000001</v>
      </c>
      <c r="AB25" s="45">
        <v>201.85810000000001</v>
      </c>
      <c r="AC25" s="45">
        <v>43.111499999999999</v>
      </c>
      <c r="AD25" s="46">
        <v>15.8024532009</v>
      </c>
      <c r="AE25" s="45">
        <v>1.4610000000000001</v>
      </c>
      <c r="AF25" s="45">
        <v>0.23100000000000001</v>
      </c>
      <c r="AG25" s="45">
        <v>3.84</v>
      </c>
      <c r="AH25" s="45">
        <v>97.631</v>
      </c>
      <c r="AI25" s="43">
        <v>1788.3330000000001</v>
      </c>
      <c r="AJ25" s="45">
        <v>358.85417999999999</v>
      </c>
      <c r="AK25" s="45">
        <v>-4.6452299999999997</v>
      </c>
      <c r="AL25" s="45">
        <v>16.306830000000001</v>
      </c>
      <c r="AM25" s="45">
        <v>-1.5009999999999999</v>
      </c>
      <c r="AN25" s="47">
        <v>151775657.69999999</v>
      </c>
      <c r="AO25" s="48">
        <v>0.59125119999999998</v>
      </c>
      <c r="AP25" s="47">
        <v>400781.77438999998</v>
      </c>
      <c r="AQ25" s="48">
        <v>9.4122399999999995E-2</v>
      </c>
      <c r="AR25" s="45">
        <v>162.2525</v>
      </c>
      <c r="AS25" s="47" t="s">
        <v>608</v>
      </c>
      <c r="AT25" s="45">
        <v>17.7012</v>
      </c>
      <c r="AU25" s="46">
        <v>5.3118718775485449E-2</v>
      </c>
      <c r="AV25" s="41"/>
      <c r="AW25" s="41" t="s">
        <v>799</v>
      </c>
    </row>
    <row r="26" spans="1:51" s="166" customFormat="1" ht="15" customHeight="1" x14ac:dyDescent="0.25">
      <c r="A26" s="161" t="s">
        <v>503</v>
      </c>
      <c r="B26" s="122" t="s">
        <v>167</v>
      </c>
      <c r="C26" s="165">
        <v>0.31111111111111112</v>
      </c>
      <c r="D26" s="165"/>
      <c r="E26" s="122">
        <v>300</v>
      </c>
      <c r="F26" s="122" t="s">
        <v>354</v>
      </c>
      <c r="G26" s="122">
        <v>1190</v>
      </c>
      <c r="H26" s="122">
        <v>1101</v>
      </c>
      <c r="I26" s="124" t="s">
        <v>703</v>
      </c>
      <c r="J26" s="122" t="s">
        <v>496</v>
      </c>
      <c r="K26" s="122">
        <v>4</v>
      </c>
      <c r="L26" s="122">
        <v>120</v>
      </c>
      <c r="M26" s="122">
        <v>5889.9508999999998</v>
      </c>
      <c r="N26" s="161"/>
      <c r="O26" s="233"/>
      <c r="P26" s="233"/>
      <c r="S26" s="203" t="s">
        <v>797</v>
      </c>
      <c r="T26" s="203">
        <v>0</v>
      </c>
      <c r="U26" s="203">
        <v>0</v>
      </c>
      <c r="V26" s="203" t="s">
        <v>927</v>
      </c>
      <c r="W26" s="43">
        <v>90.552024482868603</v>
      </c>
      <c r="X26" s="43">
        <v>-23.999850540045209</v>
      </c>
      <c r="Y26" s="43">
        <v>400.68084180749088</v>
      </c>
      <c r="Z26" s="44">
        <v>220.70712</v>
      </c>
      <c r="AA26" s="44">
        <v>-12.255089999999999</v>
      </c>
      <c r="AB26" s="45">
        <v>204.9153</v>
      </c>
      <c r="AC26" s="45">
        <v>42.266199999999998</v>
      </c>
      <c r="AD26" s="46">
        <v>15.969576180600001</v>
      </c>
      <c r="AE26" s="45">
        <v>1.484</v>
      </c>
      <c r="AF26" s="45">
        <v>0.23499999999999999</v>
      </c>
      <c r="AG26" s="45">
        <v>3.83</v>
      </c>
      <c r="AH26" s="45">
        <v>97.643000000000001</v>
      </c>
      <c r="AI26" s="43">
        <v>1788.06</v>
      </c>
      <c r="AJ26" s="45">
        <v>358.81479000000002</v>
      </c>
      <c r="AK26" s="45">
        <v>-4.6427699999999996</v>
      </c>
      <c r="AL26" s="45">
        <v>16.222190000000001</v>
      </c>
      <c r="AM26" s="45">
        <v>-1.5010600000000001</v>
      </c>
      <c r="AN26" s="47">
        <v>151776012.09999999</v>
      </c>
      <c r="AO26" s="48">
        <v>0.59004829999999997</v>
      </c>
      <c r="AP26" s="47">
        <v>400842.82254000002</v>
      </c>
      <c r="AQ26" s="48">
        <v>0.10933039999999999</v>
      </c>
      <c r="AR26" s="45">
        <v>162.29750000000001</v>
      </c>
      <c r="AS26" s="47" t="s">
        <v>608</v>
      </c>
      <c r="AT26" s="45">
        <v>17.656300000000002</v>
      </c>
      <c r="AU26" s="46">
        <v>5.3108732963214181E-2</v>
      </c>
      <c r="AV26" s="41"/>
      <c r="AW26" s="41" t="s">
        <v>799</v>
      </c>
    </row>
    <row r="27" spans="1:51" s="166" customFormat="1" ht="15" customHeight="1" x14ac:dyDescent="0.25">
      <c r="A27" s="161" t="s">
        <v>196</v>
      </c>
      <c r="B27" s="122" t="s">
        <v>170</v>
      </c>
      <c r="C27" s="165">
        <v>0.32430555555555557</v>
      </c>
      <c r="D27" s="165"/>
      <c r="E27" s="122">
        <v>300</v>
      </c>
      <c r="F27" s="122" t="s">
        <v>354</v>
      </c>
      <c r="G27" s="122">
        <v>1190</v>
      </c>
      <c r="H27" s="122">
        <v>1101</v>
      </c>
      <c r="I27" s="124" t="s">
        <v>195</v>
      </c>
      <c r="J27" s="122" t="s">
        <v>496</v>
      </c>
      <c r="K27" s="122">
        <v>4</v>
      </c>
      <c r="L27" s="122">
        <v>120</v>
      </c>
      <c r="M27" s="122">
        <v>5889.9508999999998</v>
      </c>
      <c r="N27" s="161"/>
      <c r="O27" s="233"/>
      <c r="P27" s="233"/>
      <c r="S27" s="203" t="s">
        <v>790</v>
      </c>
      <c r="T27" s="203">
        <v>0</v>
      </c>
      <c r="U27" s="203">
        <v>0</v>
      </c>
      <c r="V27" s="203" t="s">
        <v>926</v>
      </c>
      <c r="W27" s="43">
        <v>84.894290494770914</v>
      </c>
      <c r="X27" s="43">
        <v>37.073617594194843</v>
      </c>
      <c r="Y27" s="43">
        <v>116.50370805361013</v>
      </c>
      <c r="Z27" s="44">
        <v>220.80275</v>
      </c>
      <c r="AA27" s="44">
        <v>-12.289960000000001</v>
      </c>
      <c r="AB27" s="45">
        <v>210.45330000000001</v>
      </c>
      <c r="AC27" s="45">
        <v>40.393500000000003</v>
      </c>
      <c r="AD27" s="46">
        <v>16.287109842100001</v>
      </c>
      <c r="AE27" s="45">
        <v>1.54</v>
      </c>
      <c r="AF27" s="45">
        <v>0.24399999999999999</v>
      </c>
      <c r="AG27" s="45">
        <v>3.83</v>
      </c>
      <c r="AH27" s="45">
        <v>97.665999999999997</v>
      </c>
      <c r="AI27" s="43">
        <v>1787.432</v>
      </c>
      <c r="AJ27" s="45">
        <v>358.74092000000002</v>
      </c>
      <c r="AK27" s="45">
        <v>-4.6392899999999999</v>
      </c>
      <c r="AL27" s="45">
        <v>16.061389999999999</v>
      </c>
      <c r="AM27" s="45">
        <v>-1.50119</v>
      </c>
      <c r="AN27" s="47">
        <v>151776683.5</v>
      </c>
      <c r="AO27" s="48">
        <v>0.58776139999999999</v>
      </c>
      <c r="AP27" s="47">
        <v>400983.65279000002</v>
      </c>
      <c r="AQ27" s="48">
        <v>0.1375817</v>
      </c>
      <c r="AR27" s="45">
        <v>162.3837</v>
      </c>
      <c r="AS27" s="47" t="s">
        <v>608</v>
      </c>
      <c r="AT27" s="45">
        <v>17.5703</v>
      </c>
      <c r="AU27" s="46">
        <v>5.308974838088551E-2</v>
      </c>
      <c r="AV27" s="221"/>
      <c r="AW27" s="41" t="s">
        <v>799</v>
      </c>
    </row>
    <row r="28" spans="1:51" s="166" customFormat="1" ht="15" customHeight="1" x14ac:dyDescent="0.25">
      <c r="A28" s="161" t="s">
        <v>196</v>
      </c>
      <c r="B28" s="122" t="s">
        <v>60</v>
      </c>
      <c r="C28" s="165">
        <v>0.33263888888888887</v>
      </c>
      <c r="D28" s="165"/>
      <c r="E28" s="122">
        <v>300</v>
      </c>
      <c r="F28" s="122" t="s">
        <v>354</v>
      </c>
      <c r="G28" s="122">
        <v>1190</v>
      </c>
      <c r="H28" s="122">
        <v>1101</v>
      </c>
      <c r="I28" s="124" t="s">
        <v>744</v>
      </c>
      <c r="J28" s="122" t="s">
        <v>496</v>
      </c>
      <c r="K28" s="122">
        <v>4</v>
      </c>
      <c r="L28" s="122">
        <v>120</v>
      </c>
      <c r="M28" s="122">
        <v>5889.9508999999998</v>
      </c>
      <c r="N28" s="161"/>
      <c r="O28" s="233"/>
      <c r="P28" s="233"/>
      <c r="S28" s="203" t="s">
        <v>790</v>
      </c>
      <c r="T28" s="203">
        <v>0</v>
      </c>
      <c r="U28" s="203">
        <v>0</v>
      </c>
      <c r="V28" s="203" t="s">
        <v>129</v>
      </c>
      <c r="W28" s="43">
        <v>85.159735500693799</v>
      </c>
      <c r="X28" s="43">
        <v>34.61303444827773</v>
      </c>
      <c r="Y28" s="43">
        <v>174.86914850660469</v>
      </c>
      <c r="Z28" s="44">
        <v>220.85390000000001</v>
      </c>
      <c r="AA28" s="44">
        <v>-12.307869999999999</v>
      </c>
      <c r="AB28" s="45">
        <v>213.2193</v>
      </c>
      <c r="AC28" s="45">
        <v>39.278500000000001</v>
      </c>
      <c r="AD28" s="46">
        <v>16.4542328219</v>
      </c>
      <c r="AE28" s="45">
        <v>1.5760000000000001</v>
      </c>
      <c r="AF28" s="45">
        <v>0.249</v>
      </c>
      <c r="AG28" s="45">
        <v>3.83</v>
      </c>
      <c r="AH28" s="45">
        <v>97.677999999999997</v>
      </c>
      <c r="AI28" s="43">
        <v>1787.0450000000001</v>
      </c>
      <c r="AJ28" s="45">
        <v>358.70267000000001</v>
      </c>
      <c r="AK28" s="45">
        <v>-4.6381100000000002</v>
      </c>
      <c r="AL28" s="45">
        <v>15.976760000000001</v>
      </c>
      <c r="AM28" s="45">
        <v>-1.50126</v>
      </c>
      <c r="AN28" s="47">
        <v>151777035.80000001</v>
      </c>
      <c r="AO28" s="48">
        <v>0.586557</v>
      </c>
      <c r="AP28" s="47">
        <v>401070.56224</v>
      </c>
      <c r="AQ28" s="48">
        <v>0.15205979999999999</v>
      </c>
      <c r="AR28" s="45">
        <v>162.42959999999999</v>
      </c>
      <c r="AS28" s="47" t="s">
        <v>608</v>
      </c>
      <c r="AT28" s="45">
        <v>17.5245</v>
      </c>
      <c r="AU28" s="46">
        <v>5.307975011644165E-2</v>
      </c>
      <c r="AV28" s="203"/>
      <c r="AW28" s="41" t="s">
        <v>799</v>
      </c>
    </row>
    <row r="29" spans="1:51" s="166" customFormat="1" ht="15" customHeight="1" x14ac:dyDescent="0.25">
      <c r="A29" s="161" t="s">
        <v>196</v>
      </c>
      <c r="B29" s="122" t="s">
        <v>523</v>
      </c>
      <c r="C29" s="165">
        <v>0.33819444444444446</v>
      </c>
      <c r="D29" s="165"/>
      <c r="E29" s="122">
        <v>300</v>
      </c>
      <c r="F29" s="122" t="s">
        <v>354</v>
      </c>
      <c r="G29" s="122">
        <v>1190</v>
      </c>
      <c r="H29" s="122">
        <v>1101</v>
      </c>
      <c r="I29" s="124" t="s">
        <v>195</v>
      </c>
      <c r="J29" s="122" t="s">
        <v>496</v>
      </c>
      <c r="K29" s="122">
        <v>4</v>
      </c>
      <c r="L29" s="122">
        <v>120</v>
      </c>
      <c r="M29" s="122">
        <v>5889.9508999999998</v>
      </c>
      <c r="N29" s="161"/>
      <c r="O29" s="233"/>
      <c r="P29" s="233"/>
      <c r="S29" s="203" t="s">
        <v>790</v>
      </c>
      <c r="T29" s="203">
        <v>0</v>
      </c>
      <c r="U29" s="203">
        <v>0</v>
      </c>
      <c r="V29" s="203" t="s">
        <v>926</v>
      </c>
      <c r="W29" s="43">
        <v>84.814603314782232</v>
      </c>
      <c r="X29" s="43">
        <v>37.103008459106995</v>
      </c>
      <c r="Y29" s="43">
        <v>116.56554231152904</v>
      </c>
      <c r="Z29" s="44">
        <v>220.9057</v>
      </c>
      <c r="AA29" s="44">
        <v>-12.325480000000001</v>
      </c>
      <c r="AB29" s="45">
        <v>215.88140000000001</v>
      </c>
      <c r="AC29" s="45">
        <v>38.081800000000001</v>
      </c>
      <c r="AD29" s="46">
        <v>16.621355801699998</v>
      </c>
      <c r="AE29" s="45">
        <v>1.6180000000000001</v>
      </c>
      <c r="AF29" s="45">
        <v>0.25600000000000001</v>
      </c>
      <c r="AG29" s="45">
        <v>3.83</v>
      </c>
      <c r="AH29" s="45">
        <v>97.69</v>
      </c>
      <c r="AI29" s="43">
        <v>1786.62</v>
      </c>
      <c r="AJ29" s="45">
        <v>358.66491000000002</v>
      </c>
      <c r="AK29" s="45">
        <v>-4.63741</v>
      </c>
      <c r="AL29" s="45">
        <v>15.89213</v>
      </c>
      <c r="AM29" s="45">
        <v>-1.5013300000000001</v>
      </c>
      <c r="AN29" s="47">
        <v>151777387.30000001</v>
      </c>
      <c r="AO29" s="48">
        <v>0.58535210000000004</v>
      </c>
      <c r="AP29" s="47">
        <v>401166.06880000001</v>
      </c>
      <c r="AQ29" s="48">
        <v>0.16623350000000001</v>
      </c>
      <c r="AR29" s="45">
        <v>162.4759</v>
      </c>
      <c r="AS29" s="47" t="s">
        <v>608</v>
      </c>
      <c r="AT29" s="45">
        <v>17.478400000000001</v>
      </c>
      <c r="AU29" s="46">
        <v>5.3069747701273602E-2</v>
      </c>
      <c r="AV29" s="203"/>
      <c r="AW29" s="41" t="s">
        <v>799</v>
      </c>
    </row>
    <row r="30" spans="1:51" s="166" customFormat="1" ht="15" customHeight="1" x14ac:dyDescent="0.25">
      <c r="A30" s="161" t="s">
        <v>196</v>
      </c>
      <c r="B30" s="122" t="s">
        <v>526</v>
      </c>
      <c r="C30" s="165">
        <v>0.3430555555555555</v>
      </c>
      <c r="D30" s="165"/>
      <c r="E30" s="122">
        <v>300</v>
      </c>
      <c r="F30" s="122" t="s">
        <v>354</v>
      </c>
      <c r="G30" s="122">
        <v>1190</v>
      </c>
      <c r="H30" s="122">
        <v>1101</v>
      </c>
      <c r="I30" s="161" t="s">
        <v>197</v>
      </c>
      <c r="J30" s="122" t="s">
        <v>496</v>
      </c>
      <c r="K30" s="122">
        <v>4</v>
      </c>
      <c r="L30" s="122">
        <v>120</v>
      </c>
      <c r="M30" s="122">
        <v>5889.9508999999998</v>
      </c>
      <c r="N30" s="161"/>
      <c r="O30" s="233"/>
      <c r="P30" s="233"/>
      <c r="S30" s="203" t="s">
        <v>790</v>
      </c>
      <c r="T30" s="203">
        <v>0</v>
      </c>
      <c r="U30" s="203">
        <v>0</v>
      </c>
      <c r="V30" s="203" t="s">
        <v>767</v>
      </c>
      <c r="W30" s="43">
        <v>80.350553162907701</v>
      </c>
      <c r="X30" s="43">
        <v>59.038947828289544</v>
      </c>
      <c r="Y30" s="43">
        <v>116.58424733483184</v>
      </c>
      <c r="Z30" s="44">
        <v>220.94237000000001</v>
      </c>
      <c r="AA30" s="44">
        <v>-12.337630000000001</v>
      </c>
      <c r="AB30" s="45">
        <v>217.6833</v>
      </c>
      <c r="AC30" s="45">
        <v>37.198500000000003</v>
      </c>
      <c r="AD30" s="46">
        <v>16.738341887600001</v>
      </c>
      <c r="AE30" s="45">
        <v>1.65</v>
      </c>
      <c r="AF30" s="45">
        <v>0.26100000000000001</v>
      </c>
      <c r="AG30" s="45">
        <v>3.83</v>
      </c>
      <c r="AH30" s="45">
        <v>97.698999999999998</v>
      </c>
      <c r="AI30" s="43">
        <v>1786.3</v>
      </c>
      <c r="AJ30" s="45">
        <v>358.63880999999998</v>
      </c>
      <c r="AK30" s="45">
        <v>-4.6372</v>
      </c>
      <c r="AL30" s="45">
        <v>15.832879999999999</v>
      </c>
      <c r="AM30" s="45">
        <v>-1.5013700000000001</v>
      </c>
      <c r="AN30" s="47">
        <v>151777633</v>
      </c>
      <c r="AO30" s="48">
        <v>0.58450840000000004</v>
      </c>
      <c r="AP30" s="47">
        <v>401237.93725000002</v>
      </c>
      <c r="AQ30" s="48">
        <v>0.1759599</v>
      </c>
      <c r="AR30" s="45">
        <v>162.5086</v>
      </c>
      <c r="AS30" s="47" t="s">
        <v>608</v>
      </c>
      <c r="AT30" s="45">
        <v>17.445799999999998</v>
      </c>
      <c r="AU30" s="46">
        <v>5.3062743769264897E-2</v>
      </c>
      <c r="AV30" s="203"/>
      <c r="AW30" s="41" t="s">
        <v>799</v>
      </c>
    </row>
    <row r="31" spans="1:51" s="166" customFormat="1" ht="15" customHeight="1" x14ac:dyDescent="0.25">
      <c r="A31" s="161" t="s">
        <v>196</v>
      </c>
      <c r="B31" s="122" t="s">
        <v>529</v>
      </c>
      <c r="C31" s="165">
        <v>0.34930555555555554</v>
      </c>
      <c r="D31" s="165"/>
      <c r="E31" s="122">
        <v>300</v>
      </c>
      <c r="F31" s="122" t="s">
        <v>354</v>
      </c>
      <c r="G31" s="122">
        <v>1190</v>
      </c>
      <c r="H31" s="122">
        <v>1101</v>
      </c>
      <c r="I31" s="124" t="s">
        <v>758</v>
      </c>
      <c r="J31" s="122" t="s">
        <v>496</v>
      </c>
      <c r="K31" s="122">
        <v>4</v>
      </c>
      <c r="L31" s="122">
        <v>120</v>
      </c>
      <c r="M31" s="122">
        <v>5889.9508999999998</v>
      </c>
      <c r="N31" s="161"/>
      <c r="O31" s="233"/>
      <c r="P31" s="233"/>
      <c r="S31" s="203" t="s">
        <v>790</v>
      </c>
      <c r="T31" s="203">
        <v>0</v>
      </c>
      <c r="U31" s="203">
        <v>0</v>
      </c>
      <c r="V31" s="203" t="s">
        <v>131</v>
      </c>
      <c r="W31" s="43">
        <v>80.183067742697801</v>
      </c>
      <c r="X31" s="43">
        <v>59.396907413313976</v>
      </c>
      <c r="Y31" s="43">
        <v>174.97325725788846</v>
      </c>
      <c r="Z31" s="44">
        <v>220.99005</v>
      </c>
      <c r="AA31" s="44">
        <v>-12.35304</v>
      </c>
      <c r="AB31" s="45">
        <v>219.92670000000001</v>
      </c>
      <c r="AC31" s="45">
        <v>36.011299999999999</v>
      </c>
      <c r="AD31" s="46">
        <v>16.888752569499999</v>
      </c>
      <c r="AE31" s="45">
        <v>1.6970000000000001</v>
      </c>
      <c r="AF31" s="45">
        <v>0.26800000000000002</v>
      </c>
      <c r="AG31" s="45">
        <v>3.83</v>
      </c>
      <c r="AH31" s="45">
        <v>97.71</v>
      </c>
      <c r="AI31" s="43">
        <v>1785.8620000000001</v>
      </c>
      <c r="AJ31" s="45">
        <v>358.60566999999998</v>
      </c>
      <c r="AK31" s="45">
        <v>-4.6372799999999996</v>
      </c>
      <c r="AL31" s="45">
        <v>15.75672</v>
      </c>
      <c r="AM31" s="45">
        <v>-1.50143</v>
      </c>
      <c r="AN31" s="47">
        <v>151777948.30000001</v>
      </c>
      <c r="AO31" s="48">
        <v>0.58342320000000003</v>
      </c>
      <c r="AP31" s="47">
        <v>401336.27980999998</v>
      </c>
      <c r="AQ31" s="48">
        <v>0.18821309999999999</v>
      </c>
      <c r="AR31" s="45">
        <v>162.55090000000001</v>
      </c>
      <c r="AS31" s="47" t="s">
        <v>608</v>
      </c>
      <c r="AT31" s="45">
        <v>17.403500000000001</v>
      </c>
      <c r="AU31" s="46">
        <v>5.3053735037469421E-2</v>
      </c>
      <c r="AV31" s="203"/>
      <c r="AW31" s="41" t="s">
        <v>799</v>
      </c>
    </row>
    <row r="32" spans="1:51" s="166" customFormat="1" ht="15" customHeight="1" x14ac:dyDescent="0.25">
      <c r="A32" s="161" t="s">
        <v>196</v>
      </c>
      <c r="B32" s="122" t="s">
        <v>532</v>
      </c>
      <c r="C32" s="165">
        <v>0.35486111111111113</v>
      </c>
      <c r="D32" s="165"/>
      <c r="E32" s="122">
        <v>300</v>
      </c>
      <c r="F32" s="122" t="s">
        <v>354</v>
      </c>
      <c r="G32" s="122">
        <v>1190</v>
      </c>
      <c r="H32" s="122">
        <v>1101</v>
      </c>
      <c r="I32" s="124" t="s">
        <v>384</v>
      </c>
      <c r="J32" s="122" t="s">
        <v>496</v>
      </c>
      <c r="K32" s="122">
        <v>4</v>
      </c>
      <c r="L32" s="122">
        <v>120</v>
      </c>
      <c r="M32" s="122">
        <v>5889.9508999999998</v>
      </c>
      <c r="N32" s="161"/>
      <c r="O32" s="233"/>
      <c r="P32" s="233"/>
      <c r="S32" s="203" t="s">
        <v>790</v>
      </c>
      <c r="T32" s="203">
        <v>0</v>
      </c>
      <c r="U32" s="203">
        <v>0</v>
      </c>
      <c r="V32" s="203" t="s">
        <v>132</v>
      </c>
      <c r="W32" s="43">
        <v>79.654987370447245</v>
      </c>
      <c r="X32" s="43">
        <v>60.630780137201754</v>
      </c>
      <c r="Y32" s="43">
        <v>401.27480495772511</v>
      </c>
      <c r="Z32" s="44">
        <v>221.03296</v>
      </c>
      <c r="AA32" s="44">
        <v>-12.36655</v>
      </c>
      <c r="AB32" s="45">
        <v>221.8528</v>
      </c>
      <c r="AC32" s="45">
        <v>34.910200000000003</v>
      </c>
      <c r="AD32" s="46">
        <v>17.0224509534</v>
      </c>
      <c r="AE32" s="45">
        <v>1.7430000000000001</v>
      </c>
      <c r="AF32" s="45">
        <v>0.27600000000000002</v>
      </c>
      <c r="AG32" s="45">
        <v>3.83</v>
      </c>
      <c r="AH32" s="45">
        <v>97.72</v>
      </c>
      <c r="AI32" s="43">
        <v>1785.4490000000001</v>
      </c>
      <c r="AJ32" s="45">
        <v>358.57664</v>
      </c>
      <c r="AK32" s="45">
        <v>-4.6376999999999997</v>
      </c>
      <c r="AL32" s="45">
        <v>15.68901</v>
      </c>
      <c r="AM32" s="45">
        <v>-1.50149</v>
      </c>
      <c r="AN32" s="47">
        <v>151778228.19999999</v>
      </c>
      <c r="AO32" s="48">
        <v>0.58245829999999998</v>
      </c>
      <c r="AP32" s="47">
        <v>401429.18805</v>
      </c>
      <c r="AQ32" s="48">
        <v>0.19885320000000001</v>
      </c>
      <c r="AR32" s="45">
        <v>162.5889</v>
      </c>
      <c r="AS32" s="47" t="s">
        <v>608</v>
      </c>
      <c r="AT32" s="45">
        <v>17.365600000000001</v>
      </c>
      <c r="AU32" s="46">
        <v>5.3045724969915553E-2</v>
      </c>
      <c r="AV32" s="203"/>
      <c r="AW32" s="41" t="s">
        <v>799</v>
      </c>
    </row>
    <row r="33" spans="1:51" s="171" customFormat="1" ht="15" customHeight="1" x14ac:dyDescent="0.25">
      <c r="A33" s="167" t="s">
        <v>525</v>
      </c>
      <c r="B33" s="170" t="s">
        <v>534</v>
      </c>
      <c r="C33" s="235">
        <v>0.3611111111111111</v>
      </c>
      <c r="D33" s="235"/>
      <c r="E33" s="170">
        <v>300</v>
      </c>
      <c r="F33" s="170" t="s">
        <v>354</v>
      </c>
      <c r="G33" s="170">
        <v>1190</v>
      </c>
      <c r="H33" s="170">
        <v>1101</v>
      </c>
      <c r="I33" s="236" t="s">
        <v>197</v>
      </c>
      <c r="J33" s="170" t="s">
        <v>496</v>
      </c>
      <c r="K33" s="170">
        <v>4</v>
      </c>
      <c r="L33" s="170">
        <v>120</v>
      </c>
      <c r="M33" s="170">
        <v>5889.9508999999998</v>
      </c>
      <c r="N33" s="167"/>
      <c r="O33" s="237"/>
      <c r="P33" s="237"/>
      <c r="S33" s="219" t="s">
        <v>245</v>
      </c>
      <c r="T33" s="219">
        <v>0</v>
      </c>
      <c r="U33" s="219">
        <v>0</v>
      </c>
      <c r="V33" s="219" t="s">
        <v>767</v>
      </c>
      <c r="W33" s="43">
        <v>-5.9641671784174477</v>
      </c>
      <c r="X33" s="43">
        <v>85.083394252371832</v>
      </c>
      <c r="Y33" s="43">
        <v>116.67377539808126</v>
      </c>
      <c r="Z33" s="44">
        <v>221.08187000000001</v>
      </c>
      <c r="AA33" s="44">
        <v>-12.38152</v>
      </c>
      <c r="AB33" s="45">
        <v>223.9452</v>
      </c>
      <c r="AC33" s="45">
        <v>33.623399999999997</v>
      </c>
      <c r="AD33" s="46">
        <v>17.172861635299999</v>
      </c>
      <c r="AE33" s="45">
        <v>1.8009999999999999</v>
      </c>
      <c r="AF33" s="45">
        <v>0.28499999999999998</v>
      </c>
      <c r="AG33" s="45">
        <v>3.83</v>
      </c>
      <c r="AH33" s="45">
        <v>97.730999999999995</v>
      </c>
      <c r="AI33" s="43">
        <v>1784.9570000000001</v>
      </c>
      <c r="AJ33" s="45">
        <v>358.54450000000003</v>
      </c>
      <c r="AK33" s="45">
        <v>-4.6385500000000004</v>
      </c>
      <c r="AL33" s="45">
        <v>15.61284</v>
      </c>
      <c r="AM33" s="45">
        <v>-1.5015499999999999</v>
      </c>
      <c r="AN33" s="47">
        <v>151778542.40000001</v>
      </c>
      <c r="AO33" s="48">
        <v>0.58137229999999995</v>
      </c>
      <c r="AP33" s="47">
        <v>401539.73758000002</v>
      </c>
      <c r="AQ33" s="48">
        <v>0.21052399999999999</v>
      </c>
      <c r="AR33" s="45">
        <v>162.63210000000001</v>
      </c>
      <c r="AS33" s="47" t="s">
        <v>608</v>
      </c>
      <c r="AT33" s="45">
        <v>17.322500000000002</v>
      </c>
      <c r="AU33" s="46">
        <v>5.3036709596961364E-2</v>
      </c>
      <c r="AV33" s="219"/>
      <c r="AW33" s="220" t="s">
        <v>639</v>
      </c>
      <c r="AY33" s="171" t="s">
        <v>640</v>
      </c>
    </row>
    <row r="34" spans="1:51" s="166" customFormat="1" ht="15" customHeight="1" x14ac:dyDescent="0.25">
      <c r="A34" s="161" t="s">
        <v>525</v>
      </c>
      <c r="B34" s="122" t="s">
        <v>537</v>
      </c>
      <c r="C34" s="165">
        <v>0.36736111111111108</v>
      </c>
      <c r="D34" s="165"/>
      <c r="E34" s="122">
        <v>300</v>
      </c>
      <c r="F34" s="122" t="s">
        <v>354</v>
      </c>
      <c r="G34" s="122">
        <v>1190</v>
      </c>
      <c r="H34" s="122">
        <v>1101</v>
      </c>
      <c r="I34" s="124" t="s">
        <v>758</v>
      </c>
      <c r="J34" s="122" t="s">
        <v>496</v>
      </c>
      <c r="K34" s="122">
        <v>4</v>
      </c>
      <c r="L34" s="122">
        <v>120</v>
      </c>
      <c r="M34" s="122">
        <v>5889.9508999999998</v>
      </c>
      <c r="N34" s="124"/>
      <c r="O34" s="233"/>
      <c r="P34" s="233"/>
      <c r="S34" s="203" t="s">
        <v>245</v>
      </c>
      <c r="T34" s="203">
        <v>0</v>
      </c>
      <c r="U34" s="203">
        <v>0</v>
      </c>
      <c r="V34" s="203" t="s">
        <v>131</v>
      </c>
      <c r="W34" s="43">
        <v>1.0801046195159107</v>
      </c>
      <c r="X34" s="43">
        <v>85.081886154976189</v>
      </c>
      <c r="Y34" s="43">
        <v>175.12312116832823</v>
      </c>
      <c r="Z34" s="44">
        <v>221.13148000000001</v>
      </c>
      <c r="AA34" s="44">
        <v>-12.396269999999999</v>
      </c>
      <c r="AB34" s="45">
        <v>225.9615</v>
      </c>
      <c r="AC34" s="45">
        <v>32.289000000000001</v>
      </c>
      <c r="AD34" s="46">
        <v>17.323272317200001</v>
      </c>
      <c r="AE34" s="45">
        <v>1.8660000000000001</v>
      </c>
      <c r="AF34" s="45">
        <v>0.29499999999999998</v>
      </c>
      <c r="AG34" s="45">
        <v>3.83</v>
      </c>
      <c r="AH34" s="45">
        <v>97.742000000000004</v>
      </c>
      <c r="AI34" s="43">
        <v>1784.4380000000001</v>
      </c>
      <c r="AJ34" s="45">
        <v>358.51294000000001</v>
      </c>
      <c r="AK34" s="45">
        <v>-4.6398099999999998</v>
      </c>
      <c r="AL34" s="45">
        <v>15.536670000000001</v>
      </c>
      <c r="AM34" s="45">
        <v>-1.5016099999999999</v>
      </c>
      <c r="AN34" s="47">
        <v>151778856</v>
      </c>
      <c r="AO34" s="48">
        <v>0.58028599999999997</v>
      </c>
      <c r="AP34" s="47">
        <v>401656.50024000002</v>
      </c>
      <c r="AQ34" s="48">
        <v>0.22186139999999999</v>
      </c>
      <c r="AR34" s="45">
        <v>162.67580000000001</v>
      </c>
      <c r="AS34" s="47" t="s">
        <v>608</v>
      </c>
      <c r="AT34" s="45">
        <v>17.2789</v>
      </c>
      <c r="AU34" s="46">
        <v>5.3027691733572656E-2</v>
      </c>
      <c r="AV34" s="203"/>
      <c r="AW34" s="41" t="s">
        <v>799</v>
      </c>
    </row>
    <row r="35" spans="1:51" s="171" customFormat="1" ht="15" customHeight="1" x14ac:dyDescent="0.25">
      <c r="A35" s="167" t="s">
        <v>525</v>
      </c>
      <c r="B35" s="170" t="s">
        <v>35</v>
      </c>
      <c r="C35" s="235">
        <v>0.37222222222222223</v>
      </c>
      <c r="D35" s="235"/>
      <c r="E35" s="170">
        <v>300</v>
      </c>
      <c r="F35" s="170" t="s">
        <v>354</v>
      </c>
      <c r="G35" s="170">
        <v>1190</v>
      </c>
      <c r="H35" s="170">
        <v>1101</v>
      </c>
      <c r="I35" s="236" t="s">
        <v>384</v>
      </c>
      <c r="J35" s="170" t="s">
        <v>496</v>
      </c>
      <c r="K35" s="170">
        <v>4</v>
      </c>
      <c r="L35" s="170">
        <v>120</v>
      </c>
      <c r="M35" s="170">
        <v>5889.9508999999998</v>
      </c>
      <c r="N35" s="167"/>
      <c r="O35" s="237"/>
      <c r="P35" s="237"/>
      <c r="S35" s="219" t="s">
        <v>245</v>
      </c>
      <c r="T35" s="219">
        <v>0</v>
      </c>
      <c r="U35" s="219">
        <v>0</v>
      </c>
      <c r="V35" s="219" t="s">
        <v>132</v>
      </c>
      <c r="W35" s="43">
        <v>22.521085257805982</v>
      </c>
      <c r="X35" s="43">
        <v>84.584261932798185</v>
      </c>
      <c r="Y35" s="43">
        <v>401.59136642691806</v>
      </c>
      <c r="Z35" s="44">
        <v>221.17057</v>
      </c>
      <c r="AA35" s="44">
        <v>-12.4076</v>
      </c>
      <c r="AB35" s="45">
        <v>227.47890000000001</v>
      </c>
      <c r="AC35" s="45">
        <v>31.220500000000001</v>
      </c>
      <c r="AD35" s="46">
        <v>17.440258403200001</v>
      </c>
      <c r="AE35" s="45">
        <v>1.923</v>
      </c>
      <c r="AF35" s="45">
        <v>0.30399999999999999</v>
      </c>
      <c r="AG35" s="45">
        <v>3.83</v>
      </c>
      <c r="AH35" s="45">
        <v>97.751000000000005</v>
      </c>
      <c r="AI35" s="43">
        <v>1784.0160000000001</v>
      </c>
      <c r="AJ35" s="45">
        <v>358.48881999999998</v>
      </c>
      <c r="AK35" s="45">
        <v>-4.6410900000000002</v>
      </c>
      <c r="AL35" s="45">
        <v>15.47743</v>
      </c>
      <c r="AM35" s="45">
        <v>-1.5016499999999999</v>
      </c>
      <c r="AN35" s="47">
        <v>151779099.59999999</v>
      </c>
      <c r="AO35" s="48">
        <v>0.57944070000000003</v>
      </c>
      <c r="AP35" s="47">
        <v>401751.49330999999</v>
      </c>
      <c r="AQ35" s="48">
        <v>0.23043810000000001</v>
      </c>
      <c r="AR35" s="45">
        <v>162.71019999999999</v>
      </c>
      <c r="AS35" s="47" t="s">
        <v>608</v>
      </c>
      <c r="AT35" s="45">
        <v>17.244599999999998</v>
      </c>
      <c r="AU35" s="46">
        <v>5.3020674519246525E-2</v>
      </c>
      <c r="AV35" s="219"/>
      <c r="AW35" s="220" t="s">
        <v>639</v>
      </c>
      <c r="AY35" s="171" t="s">
        <v>640</v>
      </c>
    </row>
    <row r="36" spans="1:51" s="166" customFormat="1" ht="15" customHeight="1" x14ac:dyDescent="0.25">
      <c r="A36" s="161" t="s">
        <v>169</v>
      </c>
      <c r="B36" s="122" t="s">
        <v>36</v>
      </c>
      <c r="C36" s="165">
        <v>0.37916666666666665</v>
      </c>
      <c r="D36" s="165"/>
      <c r="E36" s="122">
        <v>300</v>
      </c>
      <c r="F36" s="122" t="s">
        <v>354</v>
      </c>
      <c r="G36" s="122">
        <v>1190</v>
      </c>
      <c r="H36" s="122">
        <v>1101</v>
      </c>
      <c r="I36" s="124" t="s">
        <v>585</v>
      </c>
      <c r="J36" s="122" t="s">
        <v>496</v>
      </c>
      <c r="K36" s="122">
        <v>4</v>
      </c>
      <c r="L36" s="122">
        <v>120</v>
      </c>
      <c r="M36" s="122">
        <v>5889.9508999999998</v>
      </c>
      <c r="N36" s="161"/>
      <c r="O36" s="233"/>
      <c r="P36" s="233"/>
      <c r="S36" s="203" t="s">
        <v>238</v>
      </c>
      <c r="T36" s="203">
        <v>0</v>
      </c>
      <c r="U36" s="203">
        <v>0</v>
      </c>
      <c r="V36" s="203" t="s">
        <v>766</v>
      </c>
      <c r="W36" s="43">
        <v>-108.41726380400465</v>
      </c>
      <c r="X36" s="43">
        <v>-75.245426028454872</v>
      </c>
      <c r="Y36" s="43">
        <v>116.77781098515266</v>
      </c>
      <c r="Z36" s="44">
        <v>221.22722999999999</v>
      </c>
      <c r="AA36" s="44">
        <v>-12.423550000000001</v>
      </c>
      <c r="AB36" s="45">
        <v>229.5729</v>
      </c>
      <c r="AC36" s="45">
        <v>29.6508</v>
      </c>
      <c r="AD36" s="46">
        <v>17.607381383100002</v>
      </c>
      <c r="AE36" s="45">
        <v>2.0139999999999998</v>
      </c>
      <c r="AF36" s="45">
        <v>0.318</v>
      </c>
      <c r="AG36" s="45">
        <v>3.82</v>
      </c>
      <c r="AH36" s="45">
        <v>97.763999999999996</v>
      </c>
      <c r="AI36" s="43">
        <v>1783.3869999999999</v>
      </c>
      <c r="AJ36" s="45">
        <v>358.45504</v>
      </c>
      <c r="AK36" s="45">
        <v>-4.6433499999999999</v>
      </c>
      <c r="AL36" s="45">
        <v>15.392799999999999</v>
      </c>
      <c r="AM36" s="45">
        <v>-1.5017199999999999</v>
      </c>
      <c r="AN36" s="47">
        <v>151779446.90000001</v>
      </c>
      <c r="AO36" s="48">
        <v>0.57823279999999999</v>
      </c>
      <c r="AP36" s="47">
        <v>401893.34402999998</v>
      </c>
      <c r="AQ36" s="48">
        <v>0.2423082</v>
      </c>
      <c r="AR36" s="45">
        <v>162.75980000000001</v>
      </c>
      <c r="AS36" s="47" t="s">
        <v>608</v>
      </c>
      <c r="AT36" s="45">
        <v>17.1951</v>
      </c>
      <c r="AU36" s="46">
        <v>5.3010647199733293E-2</v>
      </c>
      <c r="AV36" s="203"/>
      <c r="AW36" s="41" t="s">
        <v>799</v>
      </c>
    </row>
    <row r="37" spans="1:51" s="166" customFormat="1" ht="15" customHeight="1" x14ac:dyDescent="0.25">
      <c r="A37" s="161" t="s">
        <v>169</v>
      </c>
      <c r="B37" s="122" t="s">
        <v>37</v>
      </c>
      <c r="C37" s="165">
        <v>0.3840277777777778</v>
      </c>
      <c r="D37" s="165"/>
      <c r="E37" s="122">
        <v>300</v>
      </c>
      <c r="F37" s="122" t="s">
        <v>354</v>
      </c>
      <c r="G37" s="122">
        <v>1190</v>
      </c>
      <c r="H37" s="122">
        <v>1101</v>
      </c>
      <c r="I37" s="124" t="s">
        <v>759</v>
      </c>
      <c r="J37" s="122" t="s">
        <v>496</v>
      </c>
      <c r="K37" s="122">
        <v>4</v>
      </c>
      <c r="L37" s="122">
        <v>120</v>
      </c>
      <c r="M37" s="122">
        <v>5889.9508999999998</v>
      </c>
      <c r="N37" s="161"/>
      <c r="O37" s="233"/>
      <c r="P37" s="233"/>
      <c r="S37" s="203" t="s">
        <v>238</v>
      </c>
      <c r="T37" s="203">
        <v>0</v>
      </c>
      <c r="U37" s="203">
        <v>0</v>
      </c>
      <c r="V37" s="203" t="s">
        <v>133</v>
      </c>
      <c r="W37" s="43">
        <v>-108.28351095472125</v>
      </c>
      <c r="X37" s="43">
        <v>-75.141820085696466</v>
      </c>
      <c r="Y37" s="43">
        <v>175.26741408618045</v>
      </c>
      <c r="Z37" s="44">
        <v>221.26748000000001</v>
      </c>
      <c r="AA37" s="44">
        <v>-12.434559999999999</v>
      </c>
      <c r="AB37" s="45">
        <v>230.98920000000001</v>
      </c>
      <c r="AC37" s="45">
        <v>28.523800000000001</v>
      </c>
      <c r="AD37" s="46">
        <v>17.724367469099999</v>
      </c>
      <c r="AE37" s="45">
        <v>2.085</v>
      </c>
      <c r="AF37" s="45">
        <v>0.33</v>
      </c>
      <c r="AG37" s="45">
        <v>3.82</v>
      </c>
      <c r="AH37" s="45">
        <v>97.772999999999996</v>
      </c>
      <c r="AI37" s="43">
        <v>1782.9280000000001</v>
      </c>
      <c r="AJ37" s="45">
        <v>358.43189000000001</v>
      </c>
      <c r="AK37" s="45">
        <v>-4.6452600000000004</v>
      </c>
      <c r="AL37" s="45">
        <v>15.33356</v>
      </c>
      <c r="AM37" s="45">
        <v>-1.50177</v>
      </c>
      <c r="AN37" s="47">
        <v>151779689.59999999</v>
      </c>
      <c r="AO37" s="48">
        <v>0.57738699999999998</v>
      </c>
      <c r="AP37" s="47">
        <v>401996.81101</v>
      </c>
      <c r="AQ37" s="48">
        <v>0.25033929999999999</v>
      </c>
      <c r="AR37" s="45">
        <v>162.79499999999999</v>
      </c>
      <c r="AS37" s="47" t="s">
        <v>608</v>
      </c>
      <c r="AT37" s="45">
        <v>17.16</v>
      </c>
      <c r="AU37" s="46">
        <v>5.3003625834682967E-2</v>
      </c>
      <c r="AV37" s="203"/>
      <c r="AW37" s="41" t="s">
        <v>799</v>
      </c>
    </row>
    <row r="38" spans="1:51" s="166" customFormat="1" ht="15" customHeight="1" x14ac:dyDescent="0.25">
      <c r="A38" s="161" t="s">
        <v>169</v>
      </c>
      <c r="B38" s="122" t="s">
        <v>40</v>
      </c>
      <c r="C38" s="165">
        <v>0.39027777777777778</v>
      </c>
      <c r="D38" s="165"/>
      <c r="E38" s="122">
        <v>300</v>
      </c>
      <c r="F38" s="122" t="s">
        <v>354</v>
      </c>
      <c r="G38" s="122">
        <v>1190</v>
      </c>
      <c r="H38" s="122">
        <v>1101</v>
      </c>
      <c r="I38" s="124" t="s">
        <v>422</v>
      </c>
      <c r="J38" s="122" t="s">
        <v>496</v>
      </c>
      <c r="K38" s="122">
        <v>4</v>
      </c>
      <c r="L38" s="122">
        <v>120</v>
      </c>
      <c r="M38" s="122">
        <v>5889.9508999999998</v>
      </c>
      <c r="N38" s="161"/>
      <c r="O38" s="233"/>
      <c r="P38" s="233"/>
      <c r="S38" s="203" t="s">
        <v>238</v>
      </c>
      <c r="T38" s="203">
        <v>0</v>
      </c>
      <c r="U38" s="203">
        <v>0</v>
      </c>
      <c r="V38" s="203" t="s">
        <v>925</v>
      </c>
      <c r="W38" s="43">
        <v>-107.74273073962556</v>
      </c>
      <c r="X38" s="43">
        <v>-74.755217156627381</v>
      </c>
      <c r="Y38" s="43">
        <v>401.97420053497467</v>
      </c>
      <c r="Z38" s="44">
        <v>221.31997000000001</v>
      </c>
      <c r="AA38" s="44">
        <v>-12.448539999999999</v>
      </c>
      <c r="AB38" s="45">
        <v>232.75319999999999</v>
      </c>
      <c r="AC38" s="45">
        <v>27.0428</v>
      </c>
      <c r="AD38" s="46">
        <v>17.874778151099999</v>
      </c>
      <c r="AE38" s="45">
        <v>2.1890000000000001</v>
      </c>
      <c r="AF38" s="45">
        <v>0.34599999999999997</v>
      </c>
      <c r="AG38" s="45">
        <v>3.82</v>
      </c>
      <c r="AH38" s="45">
        <v>97.784999999999997</v>
      </c>
      <c r="AI38" s="43">
        <v>1782.316</v>
      </c>
      <c r="AJ38" s="45">
        <v>358.40276</v>
      </c>
      <c r="AK38" s="45">
        <v>-4.6480800000000002</v>
      </c>
      <c r="AL38" s="45">
        <v>15.257389999999999</v>
      </c>
      <c r="AM38" s="45">
        <v>-1.5018199999999999</v>
      </c>
      <c r="AN38" s="47">
        <v>151780001.09999999</v>
      </c>
      <c r="AO38" s="48">
        <v>0.57629909999999995</v>
      </c>
      <c r="AP38" s="47">
        <v>402134.70963</v>
      </c>
      <c r="AQ38" s="48">
        <v>0.26031579999999999</v>
      </c>
      <c r="AR38" s="45">
        <v>162.8408</v>
      </c>
      <c r="AS38" s="47" t="s">
        <v>608</v>
      </c>
      <c r="AT38" s="45">
        <v>17.1143</v>
      </c>
      <c r="AU38" s="46">
        <v>5.2994594688976833E-2</v>
      </c>
      <c r="AV38" s="203"/>
      <c r="AW38" s="41" t="s">
        <v>799</v>
      </c>
    </row>
    <row r="39" spans="1:51" s="232" customFormat="1" ht="15" customHeight="1" x14ac:dyDescent="0.25">
      <c r="A39" s="174" t="s">
        <v>253</v>
      </c>
      <c r="B39" s="142" t="s">
        <v>41</v>
      </c>
      <c r="C39" s="230">
        <v>0.39861111111111108</v>
      </c>
      <c r="D39" s="230"/>
      <c r="E39" s="142">
        <v>30</v>
      </c>
      <c r="F39" s="142" t="s">
        <v>354</v>
      </c>
      <c r="G39" s="142">
        <v>1190</v>
      </c>
      <c r="H39" s="142">
        <v>1101</v>
      </c>
      <c r="I39" s="216" t="s">
        <v>254</v>
      </c>
      <c r="J39" s="142" t="s">
        <v>496</v>
      </c>
      <c r="K39" s="142">
        <v>4</v>
      </c>
      <c r="L39" s="142">
        <v>120</v>
      </c>
      <c r="M39" s="142">
        <v>5889.9508999999998</v>
      </c>
      <c r="N39" s="216"/>
      <c r="O39" s="231"/>
      <c r="P39" s="231"/>
      <c r="S39" s="217" t="s">
        <v>253</v>
      </c>
      <c r="T39" s="217"/>
      <c r="U39" s="217"/>
      <c r="V39" s="217" t="s">
        <v>126</v>
      </c>
      <c r="W39" s="217"/>
      <c r="X39" s="217"/>
      <c r="Y39" s="217"/>
      <c r="Z39" s="44">
        <v>221.37331</v>
      </c>
      <c r="AA39" s="44">
        <v>-12.46232</v>
      </c>
      <c r="AB39" s="45">
        <v>234.4563</v>
      </c>
      <c r="AC39" s="45">
        <v>25.528600000000001</v>
      </c>
      <c r="AD39" s="46">
        <v>18.0251888331</v>
      </c>
      <c r="AE39" s="45">
        <v>2.3079999999999998</v>
      </c>
      <c r="AF39" s="45">
        <v>0.36499999999999999</v>
      </c>
      <c r="AG39" s="45">
        <v>3.82</v>
      </c>
      <c r="AH39" s="45">
        <v>97.796000000000006</v>
      </c>
      <c r="AI39" s="43">
        <v>1781.682</v>
      </c>
      <c r="AJ39" s="45">
        <v>358.37436000000002</v>
      </c>
      <c r="AK39" s="45">
        <v>-4.6513499999999999</v>
      </c>
      <c r="AL39" s="45">
        <v>15.18122</v>
      </c>
      <c r="AM39" s="45">
        <v>-1.5018800000000001</v>
      </c>
      <c r="AN39" s="47">
        <v>151780312</v>
      </c>
      <c r="AO39" s="48">
        <v>0.57521089999999997</v>
      </c>
      <c r="AP39" s="47">
        <v>402277.88669000001</v>
      </c>
      <c r="AQ39" s="48">
        <v>0.26988620000000002</v>
      </c>
      <c r="AR39" s="45">
        <v>162.88720000000001</v>
      </c>
      <c r="AS39" s="47" t="s">
        <v>608</v>
      </c>
      <c r="AT39" s="45">
        <v>17.068000000000001</v>
      </c>
      <c r="AU39" s="46">
        <v>5.2985561052836173E-2</v>
      </c>
      <c r="AV39" s="217"/>
      <c r="AW39" s="238" t="s">
        <v>636</v>
      </c>
    </row>
    <row r="40" spans="1:51" s="126" customFormat="1" ht="15" customHeight="1" x14ac:dyDescent="0.25">
      <c r="A40" s="131" t="s">
        <v>144</v>
      </c>
      <c r="B40" s="130" t="s">
        <v>794</v>
      </c>
      <c r="C40" s="128">
        <v>0.40347222222222223</v>
      </c>
      <c r="D40" s="130"/>
      <c r="E40" s="130">
        <v>300</v>
      </c>
      <c r="F40" s="130" t="s">
        <v>354</v>
      </c>
      <c r="G40" s="130">
        <v>1190</v>
      </c>
      <c r="H40" s="130">
        <v>1101</v>
      </c>
      <c r="I40" s="127" t="s">
        <v>793</v>
      </c>
      <c r="J40" s="130" t="s">
        <v>496</v>
      </c>
      <c r="K40" s="130">
        <v>4</v>
      </c>
      <c r="L40" s="130">
        <v>120</v>
      </c>
      <c r="M40" s="130">
        <v>5889.9508999999998</v>
      </c>
      <c r="N40" s="239"/>
      <c r="O40" s="240"/>
      <c r="P40" s="240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</row>
    <row r="41" spans="1:51" s="12" customFormat="1" ht="15" customHeight="1" x14ac:dyDescent="0.25">
      <c r="A41" s="28" t="s">
        <v>359</v>
      </c>
      <c r="B41" s="40" t="s">
        <v>46</v>
      </c>
      <c r="C41" s="241">
        <v>0.4201388888888889</v>
      </c>
      <c r="D41" s="29"/>
      <c r="E41" s="8">
        <v>30</v>
      </c>
      <c r="F41" s="8" t="s">
        <v>354</v>
      </c>
      <c r="G41" s="8">
        <v>1190</v>
      </c>
      <c r="H41" s="8">
        <v>994</v>
      </c>
      <c r="I41" s="30" t="s">
        <v>360</v>
      </c>
      <c r="J41" s="8" t="s">
        <v>356</v>
      </c>
      <c r="K41" s="8">
        <v>4</v>
      </c>
      <c r="L41" s="8">
        <v>120</v>
      </c>
      <c r="M41" s="133">
        <v>5891.451</v>
      </c>
      <c r="O41" s="242">
        <v>265.2</v>
      </c>
      <c r="P41" s="242">
        <v>272.5</v>
      </c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</row>
    <row r="42" spans="1:51" s="198" customFormat="1" x14ac:dyDescent="0.25">
      <c r="A42" s="194" t="s">
        <v>359</v>
      </c>
      <c r="B42" s="195" t="s">
        <v>47</v>
      </c>
      <c r="C42" s="228">
        <v>0.41666666666666669</v>
      </c>
      <c r="D42" s="228"/>
      <c r="E42" s="195">
        <v>30</v>
      </c>
      <c r="F42" s="195" t="s">
        <v>354</v>
      </c>
      <c r="G42" s="195">
        <v>1070</v>
      </c>
      <c r="H42" s="195">
        <v>874</v>
      </c>
      <c r="I42" s="215" t="s">
        <v>363</v>
      </c>
      <c r="J42" s="195" t="s">
        <v>356</v>
      </c>
      <c r="K42" s="195">
        <v>4</v>
      </c>
      <c r="L42" s="195">
        <v>120</v>
      </c>
      <c r="M42" s="133">
        <v>5891.451</v>
      </c>
      <c r="N42" s="194" t="s">
        <v>796</v>
      </c>
      <c r="O42" s="229">
        <v>265.3</v>
      </c>
      <c r="P42" s="229">
        <v>272.5</v>
      </c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</row>
    <row r="43" spans="1:51" s="12" customFormat="1" x14ac:dyDescent="0.25">
      <c r="A43" s="28" t="s">
        <v>4</v>
      </c>
      <c r="B43" s="40" t="s">
        <v>347</v>
      </c>
      <c r="C43" s="241">
        <v>0.4284722222222222</v>
      </c>
      <c r="D43" s="29"/>
      <c r="E43" s="40">
        <v>10</v>
      </c>
      <c r="F43" s="8" t="s">
        <v>354</v>
      </c>
      <c r="G43" s="8">
        <v>1190</v>
      </c>
      <c r="H43" s="8">
        <v>1101</v>
      </c>
      <c r="I43" s="10" t="s">
        <v>355</v>
      </c>
      <c r="J43" s="8" t="s">
        <v>356</v>
      </c>
      <c r="K43" s="8">
        <v>4</v>
      </c>
      <c r="L43" s="8">
        <v>120</v>
      </c>
      <c r="M43" s="8">
        <v>5889.9508999999998</v>
      </c>
      <c r="N43" s="10" t="s">
        <v>540</v>
      </c>
      <c r="O43" s="242">
        <v>265.2</v>
      </c>
      <c r="P43" s="242">
        <v>272.39999999999998</v>
      </c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</row>
    <row r="44" spans="1:51" ht="30" x14ac:dyDescent="0.25">
      <c r="N44" s="42" t="s">
        <v>795</v>
      </c>
    </row>
    <row r="46" spans="1:51" x14ac:dyDescent="0.25">
      <c r="B46" s="68" t="s">
        <v>215</v>
      </c>
      <c r="C46" s="69" t="s">
        <v>216</v>
      </c>
      <c r="D46" s="70">
        <v>5888.5839999999998</v>
      </c>
      <c r="E46" s="71"/>
      <c r="F46" s="22" t="s">
        <v>217</v>
      </c>
      <c r="G46" s="22" t="s">
        <v>218</v>
      </c>
      <c r="H46" s="22" t="s">
        <v>219</v>
      </c>
      <c r="I46" s="72" t="s">
        <v>220</v>
      </c>
      <c r="J46" s="22" t="s">
        <v>221</v>
      </c>
      <c r="K46" s="22" t="s">
        <v>222</v>
      </c>
      <c r="L46" s="8"/>
    </row>
    <row r="47" spans="1:51" x14ac:dyDescent="0.25">
      <c r="B47" s="74"/>
      <c r="C47" s="69" t="s">
        <v>223</v>
      </c>
      <c r="D47" s="70">
        <v>5889.9508999999998</v>
      </c>
      <c r="E47" s="71"/>
      <c r="F47" s="22" t="s">
        <v>224</v>
      </c>
      <c r="G47" s="22" t="s">
        <v>225</v>
      </c>
      <c r="H47" s="22" t="s">
        <v>226</v>
      </c>
      <c r="I47" s="72" t="s">
        <v>227</v>
      </c>
      <c r="J47" s="22" t="s">
        <v>228</v>
      </c>
      <c r="K47" s="22" t="s">
        <v>229</v>
      </c>
      <c r="L47" s="8"/>
    </row>
    <row r="48" spans="1:51" x14ac:dyDescent="0.25">
      <c r="B48" s="74"/>
      <c r="C48" s="69" t="s">
        <v>230</v>
      </c>
      <c r="D48" s="70" t="s">
        <v>231</v>
      </c>
      <c r="E48" s="71"/>
      <c r="F48" s="22" t="s">
        <v>232</v>
      </c>
      <c r="G48" s="22" t="s">
        <v>233</v>
      </c>
      <c r="H48" s="22" t="s">
        <v>234</v>
      </c>
      <c r="I48" s="244" t="s">
        <v>797</v>
      </c>
      <c r="J48" s="22" t="s">
        <v>236</v>
      </c>
      <c r="K48" s="245" t="s">
        <v>789</v>
      </c>
      <c r="L48" s="8"/>
    </row>
    <row r="49" spans="2:12" x14ac:dyDescent="0.25">
      <c r="B49" s="74"/>
      <c r="C49" s="69" t="s">
        <v>237</v>
      </c>
      <c r="D49" s="70">
        <v>7647.38</v>
      </c>
      <c r="E49" s="71"/>
      <c r="F49" s="22" t="s">
        <v>238</v>
      </c>
      <c r="G49" s="22" t="s">
        <v>239</v>
      </c>
      <c r="H49" s="22" t="s">
        <v>240</v>
      </c>
      <c r="I49" s="72" t="s">
        <v>241</v>
      </c>
      <c r="J49" s="22" t="s">
        <v>242</v>
      </c>
      <c r="K49" s="22" t="s">
        <v>243</v>
      </c>
      <c r="L49" s="8"/>
    </row>
    <row r="50" spans="2:12" x14ac:dyDescent="0.25">
      <c r="B50" s="74"/>
      <c r="C50" s="69" t="s">
        <v>244</v>
      </c>
      <c r="D50" s="70">
        <v>7698.9647000000004</v>
      </c>
      <c r="E50" s="71"/>
      <c r="F50" s="22" t="s">
        <v>245</v>
      </c>
      <c r="G50" s="22" t="s">
        <v>246</v>
      </c>
      <c r="H50" s="22" t="s">
        <v>49</v>
      </c>
      <c r="I50" s="72" t="s">
        <v>50</v>
      </c>
      <c r="J50" s="22" t="s">
        <v>121</v>
      </c>
      <c r="K50" s="22" t="s">
        <v>122</v>
      </c>
      <c r="L50" s="8"/>
    </row>
    <row r="51" spans="2:12" x14ac:dyDescent="0.25">
      <c r="B51" s="74"/>
      <c r="C51" s="69" t="s">
        <v>206</v>
      </c>
      <c r="D51" s="70">
        <v>6562.79</v>
      </c>
      <c r="E51" s="71"/>
      <c r="F51" s="22"/>
      <c r="G51" s="22"/>
      <c r="H51" s="22"/>
      <c r="I51" s="72" t="s">
        <v>790</v>
      </c>
      <c r="J51" s="22" t="s">
        <v>791</v>
      </c>
      <c r="K51" s="22" t="s">
        <v>792</v>
      </c>
      <c r="L51" s="8"/>
    </row>
    <row r="52" spans="2:12" x14ac:dyDescent="0.25">
      <c r="B52" s="74"/>
      <c r="C52" s="69"/>
      <c r="D52" s="70"/>
      <c r="E52" s="71"/>
      <c r="F52" s="22"/>
      <c r="G52" s="8"/>
      <c r="H52" s="8"/>
      <c r="J52" s="8"/>
      <c r="K52" s="8"/>
      <c r="L52" s="8"/>
    </row>
    <row r="53" spans="2:12" x14ac:dyDescent="0.25">
      <c r="B53" s="74"/>
      <c r="C53" s="69" t="s">
        <v>267</v>
      </c>
      <c r="D53" s="567" t="s">
        <v>207</v>
      </c>
      <c r="E53" s="567"/>
      <c r="F53" s="22" t="s">
        <v>208</v>
      </c>
      <c r="G53" s="8"/>
      <c r="H53" s="8"/>
      <c r="I53" s="76" t="s">
        <v>440</v>
      </c>
      <c r="J53" s="15" t="s">
        <v>209</v>
      </c>
      <c r="K53" s="15"/>
      <c r="L53" s="77" t="s">
        <v>210</v>
      </c>
    </row>
    <row r="54" spans="2:12" x14ac:dyDescent="0.25">
      <c r="B54" s="74"/>
      <c r="C54" s="69" t="s">
        <v>268</v>
      </c>
      <c r="D54" s="567" t="s">
        <v>211</v>
      </c>
      <c r="E54" s="567"/>
      <c r="F54" s="8"/>
      <c r="G54" s="8"/>
      <c r="H54" s="8"/>
      <c r="J54" s="15" t="s">
        <v>212</v>
      </c>
      <c r="K54" s="15"/>
      <c r="L54" s="77" t="s">
        <v>213</v>
      </c>
    </row>
    <row r="55" spans="2:12" x14ac:dyDescent="0.25">
      <c r="B55" s="74"/>
      <c r="C55" s="69" t="s">
        <v>269</v>
      </c>
      <c r="D55" s="567" t="s">
        <v>214</v>
      </c>
      <c r="E55" s="567"/>
      <c r="F55" s="8"/>
      <c r="G55" s="8"/>
      <c r="H55" s="8"/>
      <c r="J55" s="8"/>
      <c r="K55" s="8"/>
      <c r="L55" s="8"/>
    </row>
    <row r="56" spans="2:12" x14ac:dyDescent="0.25">
      <c r="B56" s="74"/>
      <c r="C56" s="69" t="s">
        <v>70</v>
      </c>
      <c r="D56" s="567" t="s">
        <v>400</v>
      </c>
      <c r="E56" s="567"/>
      <c r="F56" s="8"/>
      <c r="G56" s="8"/>
      <c r="H56" s="8"/>
      <c r="I56" s="19"/>
      <c r="J56" s="8"/>
      <c r="K56" s="8"/>
      <c r="L56" s="8"/>
    </row>
    <row r="57" spans="2:12" x14ac:dyDescent="0.25">
      <c r="B57" s="74"/>
      <c r="C57" s="19"/>
      <c r="D57" s="9"/>
      <c r="E57" s="29"/>
      <c r="F57" s="8"/>
      <c r="G57" s="8"/>
      <c r="H57" s="8"/>
      <c r="I57" s="19"/>
      <c r="J57" s="8"/>
      <c r="K57" s="8"/>
      <c r="L57" s="8"/>
    </row>
    <row r="58" spans="2:12" x14ac:dyDescent="0.25">
      <c r="B58" s="74"/>
      <c r="C58" s="17" t="s">
        <v>401</v>
      </c>
      <c r="D58" s="16">
        <v>1</v>
      </c>
      <c r="E58" s="18" t="s">
        <v>402</v>
      </c>
      <c r="F58" s="15"/>
      <c r="G58" s="15"/>
      <c r="H58" s="8"/>
      <c r="I58" s="19"/>
      <c r="J58" s="8"/>
      <c r="K58" s="8"/>
      <c r="L58" s="8"/>
    </row>
    <row r="59" spans="2:12" x14ac:dyDescent="0.25">
      <c r="B59" s="74"/>
      <c r="C59" s="8"/>
      <c r="D59" s="78"/>
      <c r="E59" s="8" t="s">
        <v>403</v>
      </c>
      <c r="F59" s="8"/>
      <c r="G59" s="8"/>
      <c r="H59" s="8"/>
      <c r="I59" s="19"/>
      <c r="J59" s="8"/>
      <c r="K59" s="8"/>
      <c r="L59" s="8"/>
    </row>
    <row r="60" spans="2:12" x14ac:dyDescent="0.25">
      <c r="B60" s="74"/>
      <c r="C60" s="19"/>
      <c r="D60" s="78">
        <v>2</v>
      </c>
      <c r="E60" s="18" t="s">
        <v>404</v>
      </c>
      <c r="F60" s="15"/>
      <c r="G60" s="15"/>
      <c r="H60" s="8"/>
      <c r="I60" s="19"/>
      <c r="J60" s="8"/>
      <c r="K60" s="8"/>
      <c r="L60" s="8"/>
    </row>
    <row r="61" spans="2:12" x14ac:dyDescent="0.25">
      <c r="B61" s="74"/>
      <c r="C61" s="19"/>
      <c r="D61" s="78"/>
      <c r="E61" s="8" t="s">
        <v>405</v>
      </c>
      <c r="F61" s="8"/>
      <c r="G61" s="8"/>
      <c r="H61" s="8"/>
      <c r="I61" s="19"/>
      <c r="J61" s="8"/>
      <c r="K61" s="8"/>
      <c r="L61" s="8"/>
    </row>
    <row r="62" spans="2:12" x14ac:dyDescent="0.25">
      <c r="B62" s="74"/>
      <c r="C62" s="8"/>
      <c r="D62" s="16">
        <v>3</v>
      </c>
      <c r="E62" s="18" t="s">
        <v>406</v>
      </c>
      <c r="F62" s="15"/>
      <c r="G62" s="15"/>
      <c r="H62" s="8"/>
      <c r="I62" s="19"/>
      <c r="J62" s="8"/>
      <c r="K62" s="8"/>
      <c r="L62" s="8"/>
    </row>
    <row r="63" spans="2:12" x14ac:dyDescent="0.25">
      <c r="B63" s="74"/>
      <c r="C63" s="8"/>
      <c r="D63" s="16"/>
      <c r="E63" s="8" t="s">
        <v>407</v>
      </c>
      <c r="F63" s="8"/>
      <c r="G63" s="8"/>
      <c r="H63" s="8"/>
      <c r="I63" s="19"/>
      <c r="J63" s="8"/>
      <c r="K63" s="8"/>
      <c r="L63" s="8"/>
    </row>
    <row r="64" spans="2:12" x14ac:dyDescent="0.25">
      <c r="B64" s="74"/>
      <c r="C64" s="8"/>
      <c r="D64" s="16">
        <v>4</v>
      </c>
      <c r="E64" s="18" t="s">
        <v>408</v>
      </c>
      <c r="F64" s="15"/>
      <c r="G64" s="15"/>
      <c r="H64" s="8"/>
      <c r="I64" s="19"/>
      <c r="J64" s="8"/>
      <c r="K64" s="8"/>
      <c r="L64" s="8"/>
    </row>
    <row r="65" spans="2:12" x14ac:dyDescent="0.25">
      <c r="B65" s="74"/>
      <c r="C65" s="8"/>
      <c r="D65" s="9"/>
      <c r="E65" s="8" t="s">
        <v>409</v>
      </c>
      <c r="F65" s="8"/>
      <c r="G65" s="8"/>
      <c r="H65" s="8"/>
      <c r="I65" s="19"/>
      <c r="J65" s="8"/>
      <c r="K65" s="8"/>
      <c r="L65" s="8"/>
    </row>
  </sheetData>
  <mergeCells count="27">
    <mergeCell ref="F6:I6"/>
    <mergeCell ref="F7:I7"/>
    <mergeCell ref="F8:I8"/>
    <mergeCell ref="K8:P8"/>
    <mergeCell ref="D54:E54"/>
    <mergeCell ref="K6:M6"/>
    <mergeCell ref="D55:E55"/>
    <mergeCell ref="D56:E56"/>
    <mergeCell ref="F9:I9"/>
    <mergeCell ref="AL12:AM12"/>
    <mergeCell ref="Q12:R12"/>
    <mergeCell ref="S12:V12"/>
    <mergeCell ref="W12:Y12"/>
    <mergeCell ref="AJ12:AK12"/>
    <mergeCell ref="K9:P9"/>
    <mergeCell ref="G12:H12"/>
    <mergeCell ref="O12:P12"/>
    <mergeCell ref="D53:E53"/>
    <mergeCell ref="A5:E5"/>
    <mergeCell ref="F5:I5"/>
    <mergeCell ref="K5:P5"/>
    <mergeCell ref="A1:H1"/>
    <mergeCell ref="A3:E3"/>
    <mergeCell ref="F3:I3"/>
    <mergeCell ref="K3:N3"/>
    <mergeCell ref="F4:I4"/>
    <mergeCell ref="K4:P4"/>
  </mergeCells>
  <phoneticPr fontId="7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66"/>
  <sheetViews>
    <sheetView zoomScaleNormal="100" zoomScalePageLayoutView="90" workbookViewId="0">
      <selection activeCell="K6" sqref="K6:M6"/>
    </sheetView>
  </sheetViews>
  <sheetFormatPr defaultColWidth="8.85546875" defaultRowHeight="15" x14ac:dyDescent="0.25"/>
  <cols>
    <col min="1" max="1" width="20.7109375" style="7" customWidth="1" collapsed="1"/>
    <col min="2" max="2" width="11.7109375" style="7" customWidth="1" collapsed="1"/>
    <col min="3" max="4" width="10.7109375" style="7" customWidth="1" collapsed="1"/>
    <col min="5" max="5" width="5.7109375" style="7" customWidth="1" collapsed="1"/>
    <col min="6" max="6" width="14.7109375" style="7" customWidth="1" collapsed="1"/>
    <col min="7" max="7" width="7.7109375" style="80" customWidth="1" collapsed="1"/>
    <col min="8" max="8" width="7.7109375" style="8" customWidth="1" collapsed="1"/>
    <col min="9" max="9" width="30.7109375" style="7" customWidth="1" collapsed="1"/>
    <col min="10" max="12" width="7.7109375" style="7" customWidth="1" collapsed="1"/>
    <col min="13" max="13" width="11.7109375" style="7" customWidth="1" collapsed="1"/>
    <col min="14" max="14" width="25.7109375" style="10" customWidth="1" collapsed="1"/>
    <col min="15" max="16" width="7.7109375" style="8" customWidth="1" collapsed="1"/>
    <col min="17" max="18" width="7.7109375" style="7" customWidth="1"/>
    <col min="19" max="19" width="15.7109375" style="7" customWidth="1" collapsed="1"/>
    <col min="20" max="22" width="7.7109375" style="7" customWidth="1" collapsed="1"/>
    <col min="23" max="24" width="9.7109375" style="7" customWidth="1" collapsed="1"/>
    <col min="25" max="25" width="11.7109375" style="7" customWidth="1" collapsed="1"/>
    <col min="26" max="27" width="10.7109375" style="7" customWidth="1" collapsed="1"/>
    <col min="28" max="30" width="8.7109375" style="7" customWidth="1" collapsed="1"/>
    <col min="31" max="32" width="5.7109375" style="7" customWidth="1" collapsed="1"/>
    <col min="33" max="33" width="9.7109375" style="7" customWidth="1" collapsed="1"/>
    <col min="34" max="34" width="10.7109375" style="7" customWidth="1" collapsed="1"/>
    <col min="35" max="39" width="9.7109375" style="7" customWidth="1" collapsed="1"/>
    <col min="40" max="40" width="11.7109375" style="7" customWidth="1" collapsed="1"/>
    <col min="41" max="44" width="7.7109375" style="7" customWidth="1" collapsed="1"/>
    <col min="45" max="45" width="3.7109375" style="7" customWidth="1" collapsed="1"/>
    <col min="46" max="47" width="6.7109375" style="7" customWidth="1" collapsed="1"/>
    <col min="48" max="48" width="6.7109375" style="7" customWidth="1"/>
    <col min="49" max="49" width="7.7109375" style="7" customWidth="1"/>
    <col min="50" max="50" width="10.7109375" style="7" customWidth="1"/>
    <col min="51" max="51" width="20.7109375" style="7" customWidth="1" collapsed="1"/>
    <col min="52" max="16384" width="8.85546875" style="7"/>
  </cols>
  <sheetData>
    <row r="1" spans="1:51" s="12" customFormat="1" ht="20.100000000000001" customHeight="1" x14ac:dyDescent="0.25">
      <c r="A1" s="554" t="s">
        <v>414</v>
      </c>
      <c r="B1" s="554"/>
      <c r="C1" s="554"/>
      <c r="D1" s="554"/>
      <c r="E1" s="554"/>
      <c r="F1" s="554"/>
      <c r="G1" s="554"/>
      <c r="H1" s="554"/>
      <c r="I1" s="10"/>
      <c r="J1" s="381"/>
      <c r="K1" s="381"/>
      <c r="L1" s="381"/>
      <c r="N1" s="10"/>
      <c r="O1" s="11"/>
      <c r="P1" s="11"/>
    </row>
    <row r="2" spans="1:51" x14ac:dyDescent="0.25">
      <c r="C2" s="160"/>
      <c r="D2" s="88"/>
      <c r="H2" s="80"/>
      <c r="I2" s="66"/>
      <c r="J2" s="8"/>
      <c r="K2" s="8"/>
      <c r="L2" s="8"/>
      <c r="N2" s="66"/>
      <c r="O2" s="11"/>
      <c r="P2" s="11"/>
    </row>
    <row r="3" spans="1:51" ht="15" customHeight="1" x14ac:dyDescent="0.25">
      <c r="A3" s="558" t="s">
        <v>137</v>
      </c>
      <c r="B3" s="558"/>
      <c r="C3" s="558"/>
      <c r="D3" s="558"/>
      <c r="E3" s="558"/>
      <c r="F3" s="557" t="s">
        <v>138</v>
      </c>
      <c r="G3" s="557"/>
      <c r="H3" s="557"/>
      <c r="I3" s="557"/>
      <c r="J3" s="8"/>
      <c r="K3" s="551" t="s">
        <v>139</v>
      </c>
      <c r="L3" s="551"/>
      <c r="M3" s="551"/>
      <c r="N3" s="551"/>
      <c r="O3" s="11"/>
      <c r="P3" s="11"/>
      <c r="Q3" s="11"/>
      <c r="R3" s="11"/>
    </row>
    <row r="4" spans="1:51" ht="15" customHeight="1" x14ac:dyDescent="0.25">
      <c r="A4" s="86" t="s">
        <v>683</v>
      </c>
      <c r="B4" s="68"/>
      <c r="C4" s="15"/>
      <c r="D4" s="16"/>
      <c r="E4" s="27"/>
      <c r="F4" s="557" t="s">
        <v>416</v>
      </c>
      <c r="G4" s="557"/>
      <c r="H4" s="557"/>
      <c r="I4" s="557"/>
      <c r="J4" s="8"/>
      <c r="K4" s="555" t="s">
        <v>265</v>
      </c>
      <c r="L4" s="555"/>
      <c r="M4" s="555"/>
      <c r="N4" s="555"/>
      <c r="O4" s="555"/>
      <c r="P4" s="555"/>
      <c r="Q4" s="11"/>
      <c r="R4" s="11"/>
    </row>
    <row r="5" spans="1:51" ht="15" customHeight="1" x14ac:dyDescent="0.25">
      <c r="A5" s="559"/>
      <c r="B5" s="559"/>
      <c r="C5" s="559"/>
      <c r="D5" s="559"/>
      <c r="E5" s="559"/>
      <c r="F5" s="568" t="s">
        <v>472</v>
      </c>
      <c r="G5" s="568"/>
      <c r="H5" s="568"/>
      <c r="I5" s="568"/>
      <c r="J5" s="8"/>
      <c r="K5" s="555" t="s">
        <v>266</v>
      </c>
      <c r="L5" s="555"/>
      <c r="M5" s="555"/>
      <c r="N5" s="555"/>
      <c r="O5" s="555"/>
      <c r="P5" s="555"/>
      <c r="Q5" s="11"/>
      <c r="R5" s="11"/>
    </row>
    <row r="6" spans="1:51" ht="15" customHeight="1" x14ac:dyDescent="0.25">
      <c r="A6" s="81" t="s">
        <v>267</v>
      </c>
      <c r="B6" s="82" t="s">
        <v>268</v>
      </c>
      <c r="C6" s="15" t="s">
        <v>269</v>
      </c>
      <c r="D6" s="16" t="s">
        <v>70</v>
      </c>
      <c r="E6" s="27"/>
      <c r="F6" s="557" t="s">
        <v>284</v>
      </c>
      <c r="G6" s="557"/>
      <c r="H6" s="557"/>
      <c r="I6" s="557"/>
      <c r="J6" s="8"/>
      <c r="K6" s="560" t="s">
        <v>71</v>
      </c>
      <c r="L6" s="561"/>
      <c r="M6" s="562"/>
      <c r="N6" s="501" t="s">
        <v>1235</v>
      </c>
      <c r="O6" s="11"/>
      <c r="P6" s="11"/>
      <c r="Q6" s="11"/>
      <c r="R6" s="11"/>
    </row>
    <row r="7" spans="1:51" ht="15" customHeight="1" x14ac:dyDescent="0.25">
      <c r="A7" s="81" t="s">
        <v>72</v>
      </c>
      <c r="B7" s="82" t="s">
        <v>73</v>
      </c>
      <c r="C7" s="15" t="s">
        <v>74</v>
      </c>
      <c r="D7" s="16" t="s">
        <v>75</v>
      </c>
      <c r="E7" s="27"/>
      <c r="F7" s="568" t="s">
        <v>474</v>
      </c>
      <c r="G7" s="568"/>
      <c r="H7" s="568"/>
      <c r="I7" s="568"/>
      <c r="J7" s="8"/>
      <c r="K7" s="8"/>
      <c r="L7" s="8"/>
      <c r="M7" s="11"/>
      <c r="N7" s="246"/>
      <c r="O7" s="11"/>
      <c r="P7" s="11"/>
    </row>
    <row r="8" spans="1:51" ht="15" customHeight="1" x14ac:dyDescent="0.25">
      <c r="A8" s="81" t="s">
        <v>76</v>
      </c>
      <c r="B8" s="68" t="s">
        <v>261</v>
      </c>
      <c r="C8" s="15" t="s">
        <v>262</v>
      </c>
      <c r="D8" s="16" t="s">
        <v>263</v>
      </c>
      <c r="E8" s="80"/>
      <c r="F8" s="557" t="s">
        <v>429</v>
      </c>
      <c r="G8" s="557"/>
      <c r="H8" s="557"/>
      <c r="I8" s="557"/>
      <c r="J8" s="15"/>
      <c r="K8" s="553" t="s">
        <v>1236</v>
      </c>
      <c r="L8" s="553"/>
      <c r="M8" s="553"/>
      <c r="N8" s="553"/>
      <c r="O8" s="553"/>
      <c r="P8" s="553"/>
      <c r="Q8" s="11"/>
      <c r="R8" s="11"/>
    </row>
    <row r="9" spans="1:51" ht="15" customHeight="1" x14ac:dyDescent="0.25">
      <c r="A9" s="81"/>
      <c r="B9" s="68"/>
      <c r="C9" s="15"/>
      <c r="D9" s="16"/>
      <c r="E9" s="80"/>
      <c r="F9" s="557" t="s">
        <v>431</v>
      </c>
      <c r="G9" s="557"/>
      <c r="H9" s="557"/>
      <c r="I9" s="557"/>
      <c r="J9" s="15"/>
      <c r="K9" s="553"/>
      <c r="L9" s="553"/>
      <c r="M9" s="553"/>
      <c r="N9" s="553"/>
      <c r="O9" s="553"/>
      <c r="P9" s="553"/>
      <c r="Q9" s="11"/>
      <c r="R9" s="11"/>
    </row>
    <row r="10" spans="1:51" ht="15" customHeight="1" x14ac:dyDescent="0.25">
      <c r="A10" s="81"/>
      <c r="B10" s="68"/>
      <c r="C10" s="15"/>
      <c r="D10" s="16"/>
      <c r="E10" s="80"/>
      <c r="F10" s="84"/>
      <c r="G10" s="22"/>
      <c r="H10" s="22"/>
      <c r="I10" s="76"/>
      <c r="J10" s="15"/>
      <c r="K10" s="15"/>
      <c r="L10" s="15"/>
      <c r="O10" s="11"/>
      <c r="P10" s="11"/>
      <c r="Q10" s="11"/>
      <c r="R10" s="11"/>
    </row>
    <row r="11" spans="1:51" ht="15" customHeight="1" x14ac:dyDescent="0.25">
      <c r="A11" s="86"/>
      <c r="B11" s="68"/>
      <c r="C11" s="15"/>
      <c r="D11" s="16"/>
      <c r="E11" s="80"/>
      <c r="F11" s="80"/>
      <c r="G11" s="8"/>
      <c r="I11" s="14"/>
      <c r="J11" s="15"/>
      <c r="K11" s="15"/>
      <c r="L11" s="15"/>
      <c r="O11" s="11"/>
      <c r="P11" s="11"/>
      <c r="Q11" s="11"/>
      <c r="R11" s="11"/>
    </row>
    <row r="12" spans="1:51" ht="15" customHeight="1" x14ac:dyDescent="0.25">
      <c r="A12" s="14"/>
      <c r="B12" s="17"/>
      <c r="C12" s="224" t="s">
        <v>432</v>
      </c>
      <c r="D12" s="16" t="s">
        <v>433</v>
      </c>
      <c r="E12" s="15" t="s">
        <v>434</v>
      </c>
      <c r="F12" s="15"/>
      <c r="G12" s="549" t="s">
        <v>435</v>
      </c>
      <c r="H12" s="549"/>
      <c r="I12" s="14"/>
      <c r="J12" s="24" t="s">
        <v>436</v>
      </c>
      <c r="K12" s="24" t="s">
        <v>437</v>
      </c>
      <c r="L12" s="15" t="s">
        <v>438</v>
      </c>
      <c r="M12" s="25" t="s">
        <v>439</v>
      </c>
      <c r="N12" s="17"/>
      <c r="O12" s="551" t="s">
        <v>440</v>
      </c>
      <c r="P12" s="551"/>
      <c r="Q12" s="551" t="s">
        <v>441</v>
      </c>
      <c r="R12" s="551"/>
      <c r="S12" s="549" t="s">
        <v>442</v>
      </c>
      <c r="T12" s="549"/>
      <c r="U12" s="549"/>
      <c r="V12" s="549"/>
      <c r="W12" s="549" t="s">
        <v>109</v>
      </c>
      <c r="X12" s="549"/>
      <c r="Y12" s="549"/>
      <c r="Z12" s="24" t="s">
        <v>110</v>
      </c>
      <c r="AA12" s="24" t="s">
        <v>111</v>
      </c>
      <c r="AB12" s="24" t="s">
        <v>112</v>
      </c>
      <c r="AC12" s="24" t="s">
        <v>113</v>
      </c>
      <c r="AD12" s="12"/>
      <c r="AE12" s="12"/>
      <c r="AF12" s="12"/>
      <c r="AG12" s="15" t="s">
        <v>114</v>
      </c>
      <c r="AH12" s="15" t="s">
        <v>115</v>
      </c>
      <c r="AI12" s="15" t="s">
        <v>116</v>
      </c>
      <c r="AJ12" s="550" t="s">
        <v>117</v>
      </c>
      <c r="AK12" s="550"/>
      <c r="AL12" s="550" t="s">
        <v>118</v>
      </c>
      <c r="AM12" s="550"/>
      <c r="AN12" s="26" t="s">
        <v>119</v>
      </c>
      <c r="AO12" s="15" t="s">
        <v>120</v>
      </c>
      <c r="AP12" s="15" t="s">
        <v>312</v>
      </c>
      <c r="AQ12" s="15" t="s">
        <v>313</v>
      </c>
      <c r="AR12" s="15" t="s">
        <v>314</v>
      </c>
      <c r="AS12" s="15" t="s">
        <v>315</v>
      </c>
      <c r="AT12" s="15" t="s">
        <v>316</v>
      </c>
      <c r="AU12" s="15" t="s">
        <v>317</v>
      </c>
      <c r="AV12" s="27" t="s">
        <v>270</v>
      </c>
      <c r="AW12" s="27" t="s">
        <v>272</v>
      </c>
    </row>
    <row r="13" spans="1:51" ht="15" customHeight="1" thickBot="1" x14ac:dyDescent="0.3">
      <c r="A13" s="365" t="s">
        <v>318</v>
      </c>
      <c r="B13" s="366" t="s">
        <v>319</v>
      </c>
      <c r="C13" s="367" t="s">
        <v>320</v>
      </c>
      <c r="D13" s="368" t="s">
        <v>321</v>
      </c>
      <c r="E13" s="369" t="s">
        <v>322</v>
      </c>
      <c r="F13" s="369" t="s">
        <v>323</v>
      </c>
      <c r="G13" s="369" t="s">
        <v>324</v>
      </c>
      <c r="H13" s="369" t="s">
        <v>325</v>
      </c>
      <c r="I13" s="366" t="s">
        <v>326</v>
      </c>
      <c r="J13" s="369" t="s">
        <v>327</v>
      </c>
      <c r="K13" s="370"/>
      <c r="L13" s="369" t="s">
        <v>328</v>
      </c>
      <c r="M13" s="371" t="s">
        <v>329</v>
      </c>
      <c r="N13" s="366" t="s">
        <v>330</v>
      </c>
      <c r="O13" s="372" t="s">
        <v>331</v>
      </c>
      <c r="P13" s="372" t="s">
        <v>332</v>
      </c>
      <c r="Q13" s="372" t="s">
        <v>333</v>
      </c>
      <c r="R13" s="372" t="s">
        <v>334</v>
      </c>
      <c r="S13" s="369" t="s">
        <v>335</v>
      </c>
      <c r="T13" s="373" t="s">
        <v>336</v>
      </c>
      <c r="U13" s="373" t="s">
        <v>337</v>
      </c>
      <c r="V13" s="373" t="s">
        <v>338</v>
      </c>
      <c r="W13" s="369" t="s">
        <v>339</v>
      </c>
      <c r="X13" s="369" t="s">
        <v>340</v>
      </c>
      <c r="Y13" s="369" t="s">
        <v>173</v>
      </c>
      <c r="Z13" s="373" t="s">
        <v>542</v>
      </c>
      <c r="AA13" s="373" t="s">
        <v>174</v>
      </c>
      <c r="AB13" s="373" t="s">
        <v>175</v>
      </c>
      <c r="AC13" s="373" t="s">
        <v>175</v>
      </c>
      <c r="AD13" s="373" t="s">
        <v>176</v>
      </c>
      <c r="AE13" s="373" t="s">
        <v>177</v>
      </c>
      <c r="AF13" s="373" t="s">
        <v>178</v>
      </c>
      <c r="AG13" s="373" t="s">
        <v>179</v>
      </c>
      <c r="AH13" s="373" t="s">
        <v>180</v>
      </c>
      <c r="AI13" s="373" t="s">
        <v>0</v>
      </c>
      <c r="AJ13" s="374" t="s">
        <v>339</v>
      </c>
      <c r="AK13" s="374" t="s">
        <v>340</v>
      </c>
      <c r="AL13" s="374" t="s">
        <v>339</v>
      </c>
      <c r="AM13" s="374" t="s">
        <v>340</v>
      </c>
      <c r="AN13" s="375" t="s">
        <v>1</v>
      </c>
      <c r="AO13" s="373" t="s">
        <v>2</v>
      </c>
      <c r="AP13" s="373" t="s">
        <v>1</v>
      </c>
      <c r="AQ13" s="373" t="s">
        <v>2</v>
      </c>
      <c r="AR13" s="369" t="s">
        <v>175</v>
      </c>
      <c r="AS13" s="369" t="s">
        <v>430</v>
      </c>
      <c r="AT13" s="369" t="s">
        <v>175</v>
      </c>
      <c r="AU13" s="369" t="s">
        <v>3</v>
      </c>
      <c r="AV13" s="376" t="s">
        <v>271</v>
      </c>
      <c r="AW13" s="376" t="s">
        <v>273</v>
      </c>
      <c r="AX13" s="376" t="s">
        <v>800</v>
      </c>
      <c r="AY13" s="376" t="s">
        <v>637</v>
      </c>
    </row>
    <row r="14" spans="1:51" x14ac:dyDescent="0.25">
      <c r="A14" s="28" t="s">
        <v>4</v>
      </c>
      <c r="B14" s="10" t="s">
        <v>5</v>
      </c>
      <c r="C14" s="87">
        <v>0.11805555555555557</v>
      </c>
      <c r="D14" s="87"/>
      <c r="E14" s="80">
        <v>10</v>
      </c>
      <c r="F14" s="8" t="s">
        <v>354</v>
      </c>
      <c r="G14" s="80">
        <v>1190</v>
      </c>
      <c r="H14" s="8">
        <v>1100</v>
      </c>
      <c r="I14" s="10" t="s">
        <v>355</v>
      </c>
      <c r="J14" s="80" t="s">
        <v>356</v>
      </c>
      <c r="K14" s="80">
        <v>4</v>
      </c>
      <c r="L14" s="80">
        <v>120</v>
      </c>
      <c r="M14" s="8">
        <v>5889.9508999999998</v>
      </c>
      <c r="N14" s="10" t="s">
        <v>357</v>
      </c>
      <c r="O14" s="8">
        <v>265.39999999999998</v>
      </c>
      <c r="P14" s="8">
        <v>272.2</v>
      </c>
      <c r="Q14" s="7">
        <f>AVERAGE(O14:O17)</f>
        <v>265.3</v>
      </c>
      <c r="R14" s="7">
        <f>AVERAGE(P14:P17)</f>
        <v>272.375</v>
      </c>
      <c r="S14" s="111"/>
      <c r="T14" s="111"/>
      <c r="U14" s="111"/>
      <c r="V14" s="111"/>
    </row>
    <row r="15" spans="1:51" s="12" customFormat="1" ht="15" customHeight="1" x14ac:dyDescent="0.25">
      <c r="A15" s="28" t="s">
        <v>278</v>
      </c>
      <c r="B15" s="12" t="s">
        <v>361</v>
      </c>
      <c r="C15" s="29">
        <v>0.13472222222222222</v>
      </c>
      <c r="D15" s="29"/>
      <c r="E15" s="8">
        <v>60</v>
      </c>
      <c r="F15" s="8" t="s">
        <v>354</v>
      </c>
      <c r="G15" s="8">
        <v>1190</v>
      </c>
      <c r="H15" s="8">
        <v>994</v>
      </c>
      <c r="I15" s="30" t="s">
        <v>360</v>
      </c>
      <c r="J15" s="8" t="s">
        <v>356</v>
      </c>
      <c r="K15" s="8">
        <v>4</v>
      </c>
      <c r="L15" s="8">
        <v>120</v>
      </c>
      <c r="M15" s="201">
        <v>5891.451</v>
      </c>
      <c r="N15" s="10" t="s">
        <v>279</v>
      </c>
      <c r="O15" s="8">
        <v>265.3</v>
      </c>
      <c r="P15" s="8">
        <v>272.3</v>
      </c>
      <c r="S15" s="111"/>
      <c r="T15" s="111"/>
      <c r="U15" s="111"/>
      <c r="V15" s="111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</row>
    <row r="16" spans="1:51" s="12" customFormat="1" ht="30" x14ac:dyDescent="0.25">
      <c r="A16" s="28" t="s">
        <v>280</v>
      </c>
      <c r="B16" s="39" t="s">
        <v>362</v>
      </c>
      <c r="C16" s="29">
        <v>0.1388888888888889</v>
      </c>
      <c r="D16" s="29"/>
      <c r="E16" s="8">
        <v>60</v>
      </c>
      <c r="F16" s="8" t="s">
        <v>354</v>
      </c>
      <c r="G16" s="8">
        <v>1190</v>
      </c>
      <c r="H16" s="8">
        <v>994</v>
      </c>
      <c r="I16" s="30" t="s">
        <v>360</v>
      </c>
      <c r="J16" s="8" t="s">
        <v>356</v>
      </c>
      <c r="K16" s="8">
        <v>4</v>
      </c>
      <c r="L16" s="8">
        <v>120</v>
      </c>
      <c r="M16" s="201">
        <v>5891.451</v>
      </c>
      <c r="N16" s="10" t="s">
        <v>286</v>
      </c>
      <c r="O16" s="8">
        <v>265.2</v>
      </c>
      <c r="P16" s="8">
        <v>272.5</v>
      </c>
      <c r="S16" s="111"/>
      <c r="T16" s="111"/>
      <c r="U16" s="111"/>
      <c r="V16" s="111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</row>
    <row r="17" spans="1:49" s="198" customFormat="1" x14ac:dyDescent="0.25">
      <c r="A17" s="194" t="s">
        <v>278</v>
      </c>
      <c r="B17" s="198" t="s">
        <v>27</v>
      </c>
      <c r="C17" s="228">
        <v>0.14722222222222223</v>
      </c>
      <c r="D17" s="228"/>
      <c r="E17" s="195">
        <v>60</v>
      </c>
      <c r="F17" s="195" t="s">
        <v>354</v>
      </c>
      <c r="G17" s="195">
        <v>1070</v>
      </c>
      <c r="H17" s="195">
        <v>874</v>
      </c>
      <c r="I17" s="247" t="s">
        <v>281</v>
      </c>
      <c r="J17" s="195" t="s">
        <v>356</v>
      </c>
      <c r="K17" s="195">
        <v>4</v>
      </c>
      <c r="L17" s="195">
        <v>120</v>
      </c>
      <c r="M17" s="201">
        <v>5891.451</v>
      </c>
      <c r="N17" s="194" t="s">
        <v>279</v>
      </c>
      <c r="O17" s="195">
        <v>265.3</v>
      </c>
      <c r="P17" s="195">
        <v>272.5</v>
      </c>
      <c r="S17" s="111"/>
      <c r="T17" s="111"/>
      <c r="U17" s="111"/>
      <c r="V17" s="111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</row>
    <row r="18" spans="1:49" x14ac:dyDescent="0.25">
      <c r="A18" s="28" t="s">
        <v>359</v>
      </c>
      <c r="B18" s="12" t="s">
        <v>481</v>
      </c>
      <c r="C18" s="87">
        <v>0.16319444444444445</v>
      </c>
      <c r="D18" s="29"/>
      <c r="E18" s="8">
        <v>60</v>
      </c>
      <c r="F18" s="8" t="s">
        <v>25</v>
      </c>
      <c r="G18" s="80">
        <v>880</v>
      </c>
      <c r="H18" s="8">
        <v>864</v>
      </c>
      <c r="I18" s="12" t="s">
        <v>360</v>
      </c>
      <c r="J18" s="80" t="s">
        <v>356</v>
      </c>
      <c r="K18" s="80">
        <v>4</v>
      </c>
      <c r="L18" s="8">
        <v>120</v>
      </c>
      <c r="M18" s="38">
        <v>7647.38</v>
      </c>
      <c r="N18" s="10" t="s">
        <v>26</v>
      </c>
      <c r="O18" s="8">
        <v>266.39999999999998</v>
      </c>
      <c r="P18" s="8">
        <v>273.89999999999998</v>
      </c>
      <c r="S18" s="111"/>
      <c r="T18" s="111"/>
      <c r="U18" s="111"/>
      <c r="V18" s="111"/>
      <c r="AV18" s="41"/>
      <c r="AW18" s="41"/>
    </row>
    <row r="19" spans="1:49" s="12" customFormat="1" ht="30" x14ac:dyDescent="0.25">
      <c r="A19" s="28" t="s">
        <v>280</v>
      </c>
      <c r="B19" s="12" t="s">
        <v>282</v>
      </c>
      <c r="C19" s="29">
        <v>0.18611111111111112</v>
      </c>
      <c r="D19" s="9"/>
      <c r="E19" s="8">
        <v>60</v>
      </c>
      <c r="F19" s="8" t="s">
        <v>25</v>
      </c>
      <c r="G19" s="8">
        <v>880</v>
      </c>
      <c r="H19" s="8">
        <v>864</v>
      </c>
      <c r="I19" s="12" t="s">
        <v>360</v>
      </c>
      <c r="J19" s="8" t="s">
        <v>356</v>
      </c>
      <c r="K19" s="8">
        <v>4</v>
      </c>
      <c r="L19" s="8">
        <v>120</v>
      </c>
      <c r="M19" s="38">
        <v>7647.38</v>
      </c>
      <c r="N19" s="10" t="s">
        <v>283</v>
      </c>
      <c r="O19" s="8">
        <v>266.39999999999998</v>
      </c>
      <c r="P19" s="8">
        <v>273.89999999999998</v>
      </c>
      <c r="S19" s="111"/>
      <c r="T19" s="111"/>
      <c r="U19" s="111"/>
      <c r="V19" s="111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41"/>
      <c r="AW19" s="41"/>
    </row>
    <row r="20" spans="1:49" s="12" customFormat="1" ht="30" x14ac:dyDescent="0.25">
      <c r="A20" s="28" t="s">
        <v>291</v>
      </c>
      <c r="B20" s="12" t="s">
        <v>498</v>
      </c>
      <c r="C20" s="29">
        <v>0.21736111111111112</v>
      </c>
      <c r="D20" s="9"/>
      <c r="E20" s="8">
        <v>300</v>
      </c>
      <c r="F20" s="8" t="s">
        <v>24</v>
      </c>
      <c r="G20" s="8">
        <v>870</v>
      </c>
      <c r="H20" s="8">
        <v>779</v>
      </c>
      <c r="I20" s="42" t="s">
        <v>285</v>
      </c>
      <c r="J20" s="8" t="s">
        <v>496</v>
      </c>
      <c r="K20" s="8">
        <v>4</v>
      </c>
      <c r="L20" s="8">
        <v>120</v>
      </c>
      <c r="M20" s="8">
        <v>7698.9647000000004</v>
      </c>
      <c r="N20" s="10" t="s">
        <v>471</v>
      </c>
      <c r="O20" s="8"/>
      <c r="P20" s="8"/>
      <c r="S20" s="111" t="s">
        <v>253</v>
      </c>
      <c r="T20" s="111"/>
      <c r="U20" s="111"/>
      <c r="V20" s="111" t="s">
        <v>128</v>
      </c>
      <c r="W20" s="7"/>
      <c r="X20" s="7"/>
      <c r="Y20" s="7"/>
      <c r="Z20" s="44">
        <v>232.09745000000001</v>
      </c>
      <c r="AA20" s="44">
        <v>-14.77098</v>
      </c>
      <c r="AB20" s="45">
        <v>148.33670000000001</v>
      </c>
      <c r="AC20" s="45">
        <v>37.1539</v>
      </c>
      <c r="AD20" s="46">
        <v>13.7791252678</v>
      </c>
      <c r="AE20" s="45">
        <v>1.6519999999999999</v>
      </c>
      <c r="AF20" s="45">
        <v>0.26100000000000001</v>
      </c>
      <c r="AG20" s="45">
        <v>3.6</v>
      </c>
      <c r="AH20" s="45">
        <v>99.52</v>
      </c>
      <c r="AI20" s="43">
        <v>1791.693</v>
      </c>
      <c r="AJ20" s="45">
        <v>358.24531999999999</v>
      </c>
      <c r="AK20" s="45">
        <v>-5.4169999999999998</v>
      </c>
      <c r="AL20" s="45">
        <v>5.1781100000000002</v>
      </c>
      <c r="AM20" s="45">
        <v>-1.5088200000000001</v>
      </c>
      <c r="AN20" s="47">
        <v>151815962.69999999</v>
      </c>
      <c r="AO20" s="48">
        <v>0.42924770000000001</v>
      </c>
      <c r="AP20" s="47">
        <v>400030.04353999998</v>
      </c>
      <c r="AQ20" s="48">
        <v>-0.17660780000000001</v>
      </c>
      <c r="AR20" s="45">
        <v>172.03749999999999</v>
      </c>
      <c r="AS20" s="47" t="s">
        <v>608</v>
      </c>
      <c r="AT20" s="45">
        <v>7.9413999999999998</v>
      </c>
      <c r="AU20" s="46">
        <v>0.23087465814076666</v>
      </c>
      <c r="AV20" s="41"/>
      <c r="AW20" s="41"/>
    </row>
    <row r="21" spans="1:49" x14ac:dyDescent="0.25">
      <c r="A21" s="28" t="s">
        <v>30</v>
      </c>
      <c r="B21" s="12" t="s">
        <v>156</v>
      </c>
      <c r="C21" s="87">
        <v>0.22152777777777777</v>
      </c>
      <c r="D21" s="88"/>
      <c r="E21" s="80">
        <v>300</v>
      </c>
      <c r="F21" s="8" t="s">
        <v>24</v>
      </c>
      <c r="G21" s="8">
        <v>870</v>
      </c>
      <c r="H21" s="8">
        <v>779</v>
      </c>
      <c r="I21" s="12" t="s">
        <v>495</v>
      </c>
      <c r="J21" s="8" t="s">
        <v>496</v>
      </c>
      <c r="K21" s="8">
        <v>4</v>
      </c>
      <c r="L21" s="8">
        <v>120</v>
      </c>
      <c r="M21" s="8">
        <v>7698.9647000000004</v>
      </c>
      <c r="S21" s="111" t="s">
        <v>224</v>
      </c>
      <c r="T21" s="111">
        <v>0</v>
      </c>
      <c r="U21" s="111">
        <v>0</v>
      </c>
      <c r="V21" s="111" t="s">
        <v>763</v>
      </c>
      <c r="W21" s="43">
        <v>-88.361632925942999</v>
      </c>
      <c r="X21" s="43">
        <v>29.763910534106593</v>
      </c>
      <c r="Y21" s="43">
        <v>116.21579541772144</v>
      </c>
      <c r="Z21" s="44">
        <v>232.12932000000001</v>
      </c>
      <c r="AA21" s="44">
        <v>-14.78365</v>
      </c>
      <c r="AB21" s="45">
        <v>149.94499999999999</v>
      </c>
      <c r="AC21" s="45">
        <v>37.783299999999997</v>
      </c>
      <c r="AD21" s="46">
        <v>13.879399057800001</v>
      </c>
      <c r="AE21" s="45">
        <v>1.629</v>
      </c>
      <c r="AF21" s="45">
        <v>0.25800000000000001</v>
      </c>
      <c r="AG21" s="45">
        <v>3.6</v>
      </c>
      <c r="AH21" s="45">
        <v>99.522999999999996</v>
      </c>
      <c r="AI21" s="43">
        <v>1791.971</v>
      </c>
      <c r="AJ21" s="45">
        <v>358.22359</v>
      </c>
      <c r="AK21" s="45">
        <v>-5.4126200000000004</v>
      </c>
      <c r="AL21" s="45">
        <v>5.1273400000000002</v>
      </c>
      <c r="AM21" s="45">
        <v>-1.50885</v>
      </c>
      <c r="AN21" s="47">
        <v>151816117.09999999</v>
      </c>
      <c r="AO21" s="48">
        <v>0.42849399999999999</v>
      </c>
      <c r="AP21" s="47">
        <v>399968.00728999998</v>
      </c>
      <c r="AQ21" s="48">
        <v>-0.16801740000000001</v>
      </c>
      <c r="AR21" s="45">
        <v>172.065</v>
      </c>
      <c r="AS21" s="47" t="s">
        <v>608</v>
      </c>
      <c r="AT21" s="45">
        <v>7.9139999999999997</v>
      </c>
      <c r="AU21" s="46">
        <v>0.23082374408622108</v>
      </c>
      <c r="AV21" s="41"/>
      <c r="AW21" s="41"/>
    </row>
    <row r="22" spans="1:49" x14ac:dyDescent="0.25">
      <c r="A22" s="28" t="s">
        <v>157</v>
      </c>
      <c r="B22" s="12" t="s">
        <v>158</v>
      </c>
      <c r="C22" s="87">
        <v>0.23472222222222219</v>
      </c>
      <c r="D22" s="88"/>
      <c r="E22" s="80">
        <v>300</v>
      </c>
      <c r="F22" s="8" t="s">
        <v>24</v>
      </c>
      <c r="G22" s="8">
        <v>870</v>
      </c>
      <c r="H22" s="8">
        <v>779</v>
      </c>
      <c r="I22" s="12" t="s">
        <v>495</v>
      </c>
      <c r="J22" s="8" t="s">
        <v>496</v>
      </c>
      <c r="K22" s="8">
        <v>4</v>
      </c>
      <c r="L22" s="8">
        <v>120</v>
      </c>
      <c r="M22" s="8">
        <v>7698.9647000000004</v>
      </c>
      <c r="S22" s="111" t="s">
        <v>217</v>
      </c>
      <c r="T22" s="111">
        <v>0</v>
      </c>
      <c r="U22" s="111">
        <v>0</v>
      </c>
      <c r="V22" s="111" t="s">
        <v>763</v>
      </c>
      <c r="W22" s="43">
        <v>-91.655581909289879</v>
      </c>
      <c r="X22" s="43">
        <v>-0.80224742223402801</v>
      </c>
      <c r="Y22" s="43">
        <v>116.16527956662458</v>
      </c>
      <c r="Z22" s="44">
        <v>232.22891000000001</v>
      </c>
      <c r="AA22" s="44">
        <v>-14.822939999999999</v>
      </c>
      <c r="AB22" s="45">
        <v>155.2475</v>
      </c>
      <c r="AC22" s="45">
        <v>39.569499999999998</v>
      </c>
      <c r="AD22" s="46">
        <v>14.1969327262</v>
      </c>
      <c r="AE22" s="45">
        <v>1.5669999999999999</v>
      </c>
      <c r="AF22" s="45">
        <v>0.248</v>
      </c>
      <c r="AG22" s="45">
        <v>3.6</v>
      </c>
      <c r="AH22" s="45">
        <v>99.533000000000001</v>
      </c>
      <c r="AI22" s="43">
        <v>1792.759</v>
      </c>
      <c r="AJ22" s="45">
        <v>358.15330999999998</v>
      </c>
      <c r="AK22" s="45">
        <v>-5.3992000000000004</v>
      </c>
      <c r="AL22" s="45">
        <v>4.9665499999999998</v>
      </c>
      <c r="AM22" s="45">
        <v>-1.50895</v>
      </c>
      <c r="AN22" s="47">
        <v>151816604.30000001</v>
      </c>
      <c r="AO22" s="48">
        <v>0.4261064</v>
      </c>
      <c r="AP22" s="47">
        <v>399792.24355999997</v>
      </c>
      <c r="AQ22" s="48">
        <v>-0.1401859</v>
      </c>
      <c r="AR22" s="45">
        <v>172.15039999999999</v>
      </c>
      <c r="AS22" s="47" t="s">
        <v>608</v>
      </c>
      <c r="AT22" s="45">
        <v>7.8289</v>
      </c>
      <c r="AU22" s="46">
        <v>0.23066245657576204</v>
      </c>
      <c r="AV22" s="41"/>
      <c r="AW22" s="41"/>
    </row>
    <row r="23" spans="1:49" x14ac:dyDescent="0.25">
      <c r="A23" s="28" t="s">
        <v>490</v>
      </c>
      <c r="B23" s="12" t="s">
        <v>160</v>
      </c>
      <c r="C23" s="87">
        <v>0.24027777777777778</v>
      </c>
      <c r="D23" s="153"/>
      <c r="E23" s="80">
        <v>300</v>
      </c>
      <c r="F23" s="8" t="s">
        <v>24</v>
      </c>
      <c r="G23" s="8">
        <v>870</v>
      </c>
      <c r="H23" s="8">
        <v>779</v>
      </c>
      <c r="I23" s="42" t="s">
        <v>342</v>
      </c>
      <c r="J23" s="8" t="s">
        <v>496</v>
      </c>
      <c r="K23" s="8">
        <v>4</v>
      </c>
      <c r="L23" s="8">
        <v>120</v>
      </c>
      <c r="M23" s="8">
        <v>7698.9647000000004</v>
      </c>
      <c r="S23" s="111" t="s">
        <v>220</v>
      </c>
      <c r="T23" s="111">
        <v>0</v>
      </c>
      <c r="U23" s="111">
        <v>0</v>
      </c>
      <c r="V23" s="111" t="s">
        <v>926</v>
      </c>
      <c r="W23" s="43">
        <v>88.661744154735089</v>
      </c>
      <c r="X23" s="43">
        <v>-8.5071287971937508</v>
      </c>
      <c r="Y23" s="43">
        <v>116.14687860747267</v>
      </c>
      <c r="Z23" s="44">
        <v>232.27029999999999</v>
      </c>
      <c r="AA23" s="44">
        <v>-14.839090000000001</v>
      </c>
      <c r="AB23" s="45">
        <v>157.57130000000001</v>
      </c>
      <c r="AC23" s="45">
        <v>40.221299999999999</v>
      </c>
      <c r="AD23" s="46">
        <v>14.330631112900001</v>
      </c>
      <c r="AE23" s="45">
        <v>1.546</v>
      </c>
      <c r="AF23" s="45">
        <v>0.24399999999999999</v>
      </c>
      <c r="AG23" s="45">
        <v>3.6</v>
      </c>
      <c r="AH23" s="45">
        <v>99.537999999999997</v>
      </c>
      <c r="AI23" s="43">
        <v>1793.048</v>
      </c>
      <c r="AJ23" s="45">
        <v>358.12310000000002</v>
      </c>
      <c r="AK23" s="45">
        <v>-5.39377</v>
      </c>
      <c r="AL23" s="45">
        <v>4.8988500000000004</v>
      </c>
      <c r="AM23" s="45">
        <v>-1.5089900000000001</v>
      </c>
      <c r="AN23" s="47">
        <v>151816808.59999999</v>
      </c>
      <c r="AO23" s="48">
        <v>0.4251008</v>
      </c>
      <c r="AP23" s="47">
        <v>399727.82146000001</v>
      </c>
      <c r="AQ23" s="48">
        <v>-0.12821389999999999</v>
      </c>
      <c r="AR23" s="45">
        <v>172.18559999999999</v>
      </c>
      <c r="AS23" s="47" t="s">
        <v>608</v>
      </c>
      <c r="AT23" s="45">
        <v>7.7937000000000003</v>
      </c>
      <c r="AU23" s="46">
        <v>0.23059452613493539</v>
      </c>
      <c r="AV23" s="49"/>
      <c r="AW23" s="49"/>
    </row>
    <row r="24" spans="1:49" x14ac:dyDescent="0.25">
      <c r="A24" s="28" t="s">
        <v>492</v>
      </c>
      <c r="B24" s="12" t="s">
        <v>163</v>
      </c>
      <c r="C24" s="87">
        <v>0.24722222222222223</v>
      </c>
      <c r="D24" s="88"/>
      <c r="E24" s="80">
        <v>300</v>
      </c>
      <c r="F24" s="8" t="s">
        <v>24</v>
      </c>
      <c r="G24" s="8">
        <v>870</v>
      </c>
      <c r="H24" s="8">
        <v>779</v>
      </c>
      <c r="I24" s="42" t="s">
        <v>342</v>
      </c>
      <c r="J24" s="8" t="s">
        <v>496</v>
      </c>
      <c r="K24" s="8">
        <v>4</v>
      </c>
      <c r="L24" s="8">
        <v>120</v>
      </c>
      <c r="M24" s="8">
        <v>7698.9647000000004</v>
      </c>
      <c r="S24" s="111" t="s">
        <v>241</v>
      </c>
      <c r="T24" s="111">
        <v>0</v>
      </c>
      <c r="U24" s="111">
        <v>0</v>
      </c>
      <c r="V24" s="111" t="s">
        <v>926</v>
      </c>
      <c r="W24" s="43">
        <v>85.28916815700552</v>
      </c>
      <c r="X24" s="43">
        <v>24.832082031791998</v>
      </c>
      <c r="Y24" s="43">
        <v>116.12246104282622</v>
      </c>
      <c r="Z24" s="44">
        <v>232.32165000000001</v>
      </c>
      <c r="AA24" s="44">
        <v>-14.85896</v>
      </c>
      <c r="AB24" s="45">
        <v>160.5462</v>
      </c>
      <c r="AC24" s="45">
        <v>40.947299999999998</v>
      </c>
      <c r="AD24" s="46">
        <v>14.4977540964</v>
      </c>
      <c r="AE24" s="45">
        <v>1.5229999999999999</v>
      </c>
      <c r="AF24" s="45">
        <v>0.24099999999999999</v>
      </c>
      <c r="AG24" s="45">
        <v>3.6</v>
      </c>
      <c r="AH24" s="45">
        <v>99.543000000000006</v>
      </c>
      <c r="AI24" s="43">
        <v>1793.373</v>
      </c>
      <c r="AJ24" s="45">
        <v>358.08488999999997</v>
      </c>
      <c r="AK24" s="45">
        <v>-5.3871900000000004</v>
      </c>
      <c r="AL24" s="45">
        <v>4.8142199999999997</v>
      </c>
      <c r="AM24" s="45">
        <v>-1.5090399999999999</v>
      </c>
      <c r="AN24" s="47">
        <v>151817063.19999999</v>
      </c>
      <c r="AO24" s="48">
        <v>0.42384359999999999</v>
      </c>
      <c r="AP24" s="47">
        <v>399655.42664999998</v>
      </c>
      <c r="AQ24" s="48">
        <v>-0.11306819999999999</v>
      </c>
      <c r="AR24" s="45">
        <v>172.22919999999999</v>
      </c>
      <c r="AS24" s="47" t="s">
        <v>608</v>
      </c>
      <c r="AT24" s="45">
        <v>7.7503000000000002</v>
      </c>
      <c r="AU24" s="46">
        <v>0.23050959957347236</v>
      </c>
      <c r="AV24" s="49"/>
      <c r="AW24" s="49"/>
    </row>
    <row r="25" spans="1:49" s="123" customFormat="1" x14ac:dyDescent="0.25">
      <c r="A25" s="161" t="s">
        <v>30</v>
      </c>
      <c r="B25" s="166" t="s">
        <v>166</v>
      </c>
      <c r="C25" s="120">
        <v>0.25763888888888892</v>
      </c>
      <c r="D25" s="248"/>
      <c r="E25" s="121">
        <v>300</v>
      </c>
      <c r="F25" s="121" t="s">
        <v>354</v>
      </c>
      <c r="G25" s="121">
        <v>1190</v>
      </c>
      <c r="H25" s="121">
        <v>1100</v>
      </c>
      <c r="I25" s="119" t="s">
        <v>287</v>
      </c>
      <c r="J25" s="122" t="s">
        <v>496</v>
      </c>
      <c r="K25" s="121">
        <v>4</v>
      </c>
      <c r="L25" s="122">
        <v>120</v>
      </c>
      <c r="M25" s="122">
        <v>5889.9508999999998</v>
      </c>
      <c r="N25" s="161" t="s">
        <v>357</v>
      </c>
      <c r="O25" s="122"/>
      <c r="P25" s="122"/>
      <c r="Q25" s="249">
        <f>AVERAGE(O29,O40,O41,O42)</f>
        <v>264.72499999999997</v>
      </c>
      <c r="R25" s="249">
        <f>AVERAGE(P29,P40,P41,P42)</f>
        <v>267.75</v>
      </c>
      <c r="S25" s="203" t="s">
        <v>224</v>
      </c>
      <c r="T25" s="203">
        <v>0</v>
      </c>
      <c r="U25" s="203">
        <v>0</v>
      </c>
      <c r="V25" s="203" t="s">
        <v>763</v>
      </c>
      <c r="W25" s="43">
        <v>-88.579686416938131</v>
      </c>
      <c r="X25" s="43">
        <v>29.764105010693594</v>
      </c>
      <c r="Y25" s="43">
        <v>116.0909242926175</v>
      </c>
      <c r="Z25" s="44">
        <v>232.398</v>
      </c>
      <c r="AA25" s="44">
        <v>-14.88805</v>
      </c>
      <c r="AB25" s="45">
        <v>165.1397</v>
      </c>
      <c r="AC25" s="45">
        <v>41.841700000000003</v>
      </c>
      <c r="AD25" s="46">
        <v>14.748438571499999</v>
      </c>
      <c r="AE25" s="45">
        <v>1.4970000000000001</v>
      </c>
      <c r="AF25" s="45">
        <v>0.23699999999999999</v>
      </c>
      <c r="AG25" s="45">
        <v>3.6</v>
      </c>
      <c r="AH25" s="45">
        <v>99.55</v>
      </c>
      <c r="AI25" s="43">
        <v>1793.7829999999999</v>
      </c>
      <c r="AJ25" s="45">
        <v>358.02672999999999</v>
      </c>
      <c r="AK25" s="45">
        <v>-5.3777999999999997</v>
      </c>
      <c r="AL25" s="45">
        <v>4.6872800000000003</v>
      </c>
      <c r="AM25" s="45">
        <v>-1.50912</v>
      </c>
      <c r="AN25" s="47">
        <v>151817443.80000001</v>
      </c>
      <c r="AO25" s="48">
        <v>0.42195719999999998</v>
      </c>
      <c r="AP25" s="47">
        <v>399564.00488999998</v>
      </c>
      <c r="AQ25" s="48">
        <v>-9.0031799999999995E-2</v>
      </c>
      <c r="AR25" s="45">
        <v>172.29339999999999</v>
      </c>
      <c r="AS25" s="47" t="s">
        <v>608</v>
      </c>
      <c r="AT25" s="45">
        <v>7.6862000000000004</v>
      </c>
      <c r="AU25" s="46">
        <v>5.1713333371335525E-2</v>
      </c>
      <c r="AV25" s="41"/>
      <c r="AW25" s="41" t="s">
        <v>799</v>
      </c>
    </row>
    <row r="26" spans="1:49" s="123" customFormat="1" x14ac:dyDescent="0.25">
      <c r="A26" s="161" t="s">
        <v>157</v>
      </c>
      <c r="B26" s="166" t="s">
        <v>167</v>
      </c>
      <c r="C26" s="120">
        <v>0.2638888888888889</v>
      </c>
      <c r="D26" s="248"/>
      <c r="E26" s="121">
        <v>300</v>
      </c>
      <c r="F26" s="121" t="s">
        <v>354</v>
      </c>
      <c r="G26" s="121">
        <v>1190</v>
      </c>
      <c r="H26" s="121">
        <v>1100</v>
      </c>
      <c r="I26" s="119" t="s">
        <v>287</v>
      </c>
      <c r="J26" s="122" t="s">
        <v>496</v>
      </c>
      <c r="K26" s="121">
        <v>4</v>
      </c>
      <c r="L26" s="122">
        <v>120</v>
      </c>
      <c r="M26" s="122">
        <v>5889.9508999999998</v>
      </c>
      <c r="N26" s="161"/>
      <c r="O26" s="122"/>
      <c r="P26" s="122"/>
      <c r="S26" s="203" t="s">
        <v>217</v>
      </c>
      <c r="T26" s="203">
        <v>0</v>
      </c>
      <c r="U26" s="203">
        <v>0</v>
      </c>
      <c r="V26" s="203" t="s">
        <v>763</v>
      </c>
      <c r="W26" s="43">
        <v>-91.815365226525074</v>
      </c>
      <c r="X26" s="43">
        <v>-0.79596807237256584</v>
      </c>
      <c r="Y26" s="43">
        <v>116.08759941720336</v>
      </c>
      <c r="Z26" s="44">
        <v>232.44349</v>
      </c>
      <c r="AA26" s="44">
        <v>-14.905099999999999</v>
      </c>
      <c r="AB26" s="45">
        <v>167.96019999999999</v>
      </c>
      <c r="AC26" s="45">
        <v>42.261299999999999</v>
      </c>
      <c r="AD26" s="46">
        <v>14.8988492567</v>
      </c>
      <c r="AE26" s="45">
        <v>1.484</v>
      </c>
      <c r="AF26" s="45">
        <v>0.23499999999999999</v>
      </c>
      <c r="AG26" s="45">
        <v>3.6</v>
      </c>
      <c r="AH26" s="45">
        <v>99.555000000000007</v>
      </c>
      <c r="AI26" s="43">
        <v>1793.9849999999999</v>
      </c>
      <c r="AJ26" s="45">
        <v>357.99142999999998</v>
      </c>
      <c r="AK26" s="45">
        <v>-5.3724600000000002</v>
      </c>
      <c r="AL26" s="45">
        <v>4.6111199999999997</v>
      </c>
      <c r="AM26" s="45">
        <v>-1.5091600000000001</v>
      </c>
      <c r="AN26" s="47">
        <v>151817671.40000001</v>
      </c>
      <c r="AO26" s="48">
        <v>0.42082510000000001</v>
      </c>
      <c r="AP26" s="47">
        <v>399519.15486000001</v>
      </c>
      <c r="AQ26" s="48">
        <v>-7.6061699999999996E-2</v>
      </c>
      <c r="AR26" s="45">
        <v>172.3314</v>
      </c>
      <c r="AS26" s="47" t="s">
        <v>608</v>
      </c>
      <c r="AT26" s="45">
        <v>7.6482999999999999</v>
      </c>
      <c r="AU26" s="46">
        <v>5.1703935301610437E-2</v>
      </c>
      <c r="AV26" s="41"/>
      <c r="AW26" s="41" t="s">
        <v>799</v>
      </c>
    </row>
    <row r="27" spans="1:49" s="123" customFormat="1" x14ac:dyDescent="0.25">
      <c r="A27" s="161" t="s">
        <v>490</v>
      </c>
      <c r="B27" s="166" t="s">
        <v>170</v>
      </c>
      <c r="C27" s="120">
        <v>0.26944444444444443</v>
      </c>
      <c r="D27" s="248"/>
      <c r="E27" s="121">
        <v>300</v>
      </c>
      <c r="F27" s="121" t="s">
        <v>354</v>
      </c>
      <c r="G27" s="121">
        <v>1190</v>
      </c>
      <c r="H27" s="121">
        <v>1100</v>
      </c>
      <c r="I27" s="124" t="s">
        <v>342</v>
      </c>
      <c r="J27" s="122" t="s">
        <v>496</v>
      </c>
      <c r="K27" s="122">
        <v>4</v>
      </c>
      <c r="L27" s="122">
        <v>120</v>
      </c>
      <c r="M27" s="122">
        <v>5889.9508999999998</v>
      </c>
      <c r="N27" s="161"/>
      <c r="O27" s="122"/>
      <c r="P27" s="122"/>
      <c r="S27" s="203" t="s">
        <v>220</v>
      </c>
      <c r="T27" s="203">
        <v>0</v>
      </c>
      <c r="U27" s="203">
        <v>0</v>
      </c>
      <c r="V27" s="203" t="s">
        <v>926</v>
      </c>
      <c r="W27" s="43">
        <v>88.493856731915074</v>
      </c>
      <c r="X27" s="43">
        <v>-8.4998280368040433</v>
      </c>
      <c r="Y27" s="43">
        <v>116.07487661563346</v>
      </c>
      <c r="Z27" s="44">
        <v>232.48378</v>
      </c>
      <c r="AA27" s="44">
        <v>-14.91999</v>
      </c>
      <c r="AB27" s="45">
        <v>170.5</v>
      </c>
      <c r="AC27" s="45">
        <v>42.558300000000003</v>
      </c>
      <c r="AD27" s="46">
        <v>15.032547643499999</v>
      </c>
      <c r="AE27" s="45">
        <v>1.476</v>
      </c>
      <c r="AF27" s="45">
        <v>0.23300000000000001</v>
      </c>
      <c r="AG27" s="45">
        <v>3.6</v>
      </c>
      <c r="AH27" s="45">
        <v>99.558000000000007</v>
      </c>
      <c r="AI27" s="43">
        <v>1794.135</v>
      </c>
      <c r="AJ27" s="45">
        <v>357.95983999999999</v>
      </c>
      <c r="AK27" s="45">
        <v>-5.3679199999999998</v>
      </c>
      <c r="AL27" s="45">
        <v>4.5434200000000002</v>
      </c>
      <c r="AM27" s="45">
        <v>-1.5092000000000001</v>
      </c>
      <c r="AN27" s="47">
        <v>151817873.19999999</v>
      </c>
      <c r="AO27" s="48">
        <v>0.41981859999999999</v>
      </c>
      <c r="AP27" s="47">
        <v>399485.64013000001</v>
      </c>
      <c r="AQ27" s="48">
        <v>-6.3571500000000003E-2</v>
      </c>
      <c r="AR27" s="45">
        <v>172.36490000000001</v>
      </c>
      <c r="AS27" s="47" t="s">
        <v>608</v>
      </c>
      <c r="AT27" s="45">
        <v>7.6148999999999996</v>
      </c>
      <c r="AU27" s="46">
        <v>5.1698057258072166E-2</v>
      </c>
      <c r="AV27" s="221"/>
      <c r="AW27" s="41" t="s">
        <v>799</v>
      </c>
    </row>
    <row r="28" spans="1:49" s="172" customFormat="1" x14ac:dyDescent="0.25">
      <c r="A28" s="167" t="s">
        <v>492</v>
      </c>
      <c r="B28" s="171" t="s">
        <v>60</v>
      </c>
      <c r="C28" s="169">
        <v>0.27361111111111108</v>
      </c>
      <c r="D28" s="250"/>
      <c r="E28" s="168">
        <v>300</v>
      </c>
      <c r="F28" s="168" t="s">
        <v>354</v>
      </c>
      <c r="G28" s="168">
        <v>1190</v>
      </c>
      <c r="H28" s="168">
        <v>1100</v>
      </c>
      <c r="I28" s="236" t="s">
        <v>342</v>
      </c>
      <c r="J28" s="170" t="s">
        <v>496</v>
      </c>
      <c r="K28" s="170">
        <v>4</v>
      </c>
      <c r="L28" s="170">
        <v>120</v>
      </c>
      <c r="M28" s="170">
        <v>5889.9508999999998</v>
      </c>
      <c r="N28" s="167"/>
      <c r="O28" s="170"/>
      <c r="P28" s="170"/>
      <c r="S28" s="219" t="s">
        <v>241</v>
      </c>
      <c r="T28" s="219">
        <v>0</v>
      </c>
      <c r="U28" s="219">
        <v>0</v>
      </c>
      <c r="V28" s="219" t="s">
        <v>926</v>
      </c>
      <c r="W28" s="43">
        <v>85.147865656618364</v>
      </c>
      <c r="X28" s="43">
        <v>24.851584922860692</v>
      </c>
      <c r="Y28" s="43">
        <v>116.06633016715796</v>
      </c>
      <c r="Z28" s="44">
        <v>232.51391000000001</v>
      </c>
      <c r="AA28" s="44">
        <v>-14.930999999999999</v>
      </c>
      <c r="AB28" s="45">
        <v>172.4212</v>
      </c>
      <c r="AC28" s="45">
        <v>42.7331</v>
      </c>
      <c r="AD28" s="46">
        <v>15.1328214336</v>
      </c>
      <c r="AE28" s="45">
        <v>1.4710000000000001</v>
      </c>
      <c r="AF28" s="45">
        <v>0.23300000000000001</v>
      </c>
      <c r="AG28" s="45">
        <v>3.59</v>
      </c>
      <c r="AH28" s="45">
        <v>99.561000000000007</v>
      </c>
      <c r="AI28" s="43">
        <v>1794.23</v>
      </c>
      <c r="AJ28" s="45">
        <v>357.93603000000002</v>
      </c>
      <c r="AK28" s="45">
        <v>-5.3646500000000001</v>
      </c>
      <c r="AL28" s="45">
        <v>4.4926399999999997</v>
      </c>
      <c r="AM28" s="45">
        <v>-1.5092300000000001</v>
      </c>
      <c r="AN28" s="47">
        <v>151818024.19999999</v>
      </c>
      <c r="AO28" s="48">
        <v>0.41906359999999998</v>
      </c>
      <c r="AP28" s="47">
        <v>399464.44591000001</v>
      </c>
      <c r="AQ28" s="48">
        <v>-5.4168599999999997E-2</v>
      </c>
      <c r="AR28" s="45">
        <v>172.38980000000001</v>
      </c>
      <c r="AS28" s="47" t="s">
        <v>608</v>
      </c>
      <c r="AT28" s="45">
        <v>7.5900999999999996</v>
      </c>
      <c r="AU28" s="46">
        <v>5.1695302501464951E-2</v>
      </c>
      <c r="AV28" s="219"/>
      <c r="AW28" s="220" t="s">
        <v>639</v>
      </c>
    </row>
    <row r="29" spans="1:49" s="255" customFormat="1" ht="15" customHeight="1" x14ac:dyDescent="0.25">
      <c r="A29" s="226" t="s">
        <v>278</v>
      </c>
      <c r="B29" s="251" t="s">
        <v>148</v>
      </c>
      <c r="C29" s="252">
        <v>0.28125</v>
      </c>
      <c r="D29" s="253"/>
      <c r="E29" s="227">
        <v>60</v>
      </c>
      <c r="F29" s="227" t="s">
        <v>354</v>
      </c>
      <c r="G29" s="227">
        <v>1190</v>
      </c>
      <c r="H29" s="227">
        <v>994</v>
      </c>
      <c r="I29" s="254" t="s">
        <v>360</v>
      </c>
      <c r="J29" s="227" t="s">
        <v>356</v>
      </c>
      <c r="K29" s="227">
        <v>4</v>
      </c>
      <c r="L29" s="227">
        <v>120</v>
      </c>
      <c r="M29" s="201">
        <v>5891.451</v>
      </c>
      <c r="N29" s="226" t="s">
        <v>475</v>
      </c>
      <c r="O29" s="227">
        <v>264.7</v>
      </c>
      <c r="P29" s="227">
        <v>267.8</v>
      </c>
      <c r="S29" s="111"/>
      <c r="T29" s="111"/>
      <c r="U29" s="111"/>
      <c r="V29" s="111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</row>
    <row r="30" spans="1:49" s="123" customFormat="1" x14ac:dyDescent="0.25">
      <c r="A30" s="161" t="s">
        <v>503</v>
      </c>
      <c r="B30" s="166" t="s">
        <v>526</v>
      </c>
      <c r="C30" s="120">
        <v>0.30555555555555552</v>
      </c>
      <c r="D30" s="248"/>
      <c r="E30" s="121">
        <v>300</v>
      </c>
      <c r="F30" s="121" t="s">
        <v>354</v>
      </c>
      <c r="G30" s="121">
        <v>1190</v>
      </c>
      <c r="H30" s="121">
        <v>1100</v>
      </c>
      <c r="I30" s="124" t="s">
        <v>342</v>
      </c>
      <c r="J30" s="122" t="s">
        <v>496</v>
      </c>
      <c r="K30" s="122">
        <v>4</v>
      </c>
      <c r="L30" s="122">
        <v>120</v>
      </c>
      <c r="M30" s="122">
        <v>5889.9508999999998</v>
      </c>
      <c r="N30" s="161"/>
      <c r="O30" s="122"/>
      <c r="P30" s="122"/>
      <c r="S30" s="203" t="s">
        <v>797</v>
      </c>
      <c r="T30" s="203">
        <v>0</v>
      </c>
      <c r="U30" s="203">
        <v>0</v>
      </c>
      <c r="V30" s="203" t="s">
        <v>926</v>
      </c>
      <c r="W30" s="43">
        <v>89.825741022961623</v>
      </c>
      <c r="X30" s="43">
        <v>-23.819354153174288</v>
      </c>
      <c r="Y30" s="43">
        <v>116.0532170896081</v>
      </c>
      <c r="Z30" s="44">
        <v>232.74433999999999</v>
      </c>
      <c r="AA30" s="44">
        <v>-15.01069</v>
      </c>
      <c r="AB30" s="45">
        <v>187.29169999999999</v>
      </c>
      <c r="AC30" s="45">
        <v>42.677399999999999</v>
      </c>
      <c r="AD30" s="46">
        <v>15.9015871582</v>
      </c>
      <c r="AE30" s="45">
        <v>1.4730000000000001</v>
      </c>
      <c r="AF30" s="45">
        <v>0.23300000000000001</v>
      </c>
      <c r="AG30" s="45">
        <v>3.59</v>
      </c>
      <c r="AH30" s="45">
        <v>99.582999999999998</v>
      </c>
      <c r="AI30" s="43">
        <v>1794.453</v>
      </c>
      <c r="AJ30" s="45">
        <v>357.75164000000001</v>
      </c>
      <c r="AK30" s="45">
        <v>-5.3437299999999999</v>
      </c>
      <c r="AL30" s="45">
        <v>4.1033600000000003</v>
      </c>
      <c r="AM30" s="45">
        <v>-1.50946</v>
      </c>
      <c r="AN30" s="47">
        <v>151819172.80000001</v>
      </c>
      <c r="AO30" s="48">
        <v>0.41327190000000003</v>
      </c>
      <c r="AP30" s="47">
        <v>399414.85862000001</v>
      </c>
      <c r="AQ30" s="48">
        <v>1.8225999999999999E-2</v>
      </c>
      <c r="AR30" s="45">
        <v>172.57660000000001</v>
      </c>
      <c r="AS30" s="47" t="s">
        <v>608</v>
      </c>
      <c r="AT30" s="45">
        <v>7.4038000000000004</v>
      </c>
      <c r="AU30" s="46">
        <v>5.167417041690596E-2</v>
      </c>
      <c r="AV30" s="203"/>
      <c r="AW30" s="203" t="s">
        <v>799</v>
      </c>
    </row>
    <row r="31" spans="1:49" s="123" customFormat="1" x14ac:dyDescent="0.25">
      <c r="A31" s="161" t="s">
        <v>198</v>
      </c>
      <c r="B31" s="166" t="s">
        <v>529</v>
      </c>
      <c r="C31" s="120">
        <v>0.31319444444444444</v>
      </c>
      <c r="D31" s="248"/>
      <c r="E31" s="121">
        <v>300</v>
      </c>
      <c r="F31" s="121" t="s">
        <v>354</v>
      </c>
      <c r="G31" s="121">
        <v>1190</v>
      </c>
      <c r="H31" s="121">
        <v>1100</v>
      </c>
      <c r="I31" s="124" t="s">
        <v>342</v>
      </c>
      <c r="J31" s="122" t="s">
        <v>496</v>
      </c>
      <c r="K31" s="122">
        <v>4</v>
      </c>
      <c r="L31" s="122">
        <v>120</v>
      </c>
      <c r="M31" s="122">
        <v>5889.9508999999998</v>
      </c>
      <c r="N31" s="161"/>
      <c r="O31" s="122"/>
      <c r="P31" s="122"/>
      <c r="S31" s="203" t="s">
        <v>123</v>
      </c>
      <c r="T31" s="203">
        <v>0</v>
      </c>
      <c r="U31" s="203">
        <v>0</v>
      </c>
      <c r="V31" s="203" t="s">
        <v>926</v>
      </c>
      <c r="W31" s="43">
        <v>92.38023085238396</v>
      </c>
      <c r="X31" s="43">
        <v>-43.233353270641018</v>
      </c>
      <c r="Y31" s="43">
        <v>116.05886613422263</v>
      </c>
      <c r="Z31" s="44">
        <v>232.7997</v>
      </c>
      <c r="AA31" s="44">
        <v>-15.028510000000001</v>
      </c>
      <c r="AB31" s="45">
        <v>190.79300000000001</v>
      </c>
      <c r="AC31" s="45">
        <v>42.299399999999999</v>
      </c>
      <c r="AD31" s="46">
        <v>16.085422440199999</v>
      </c>
      <c r="AE31" s="45">
        <v>1.4830000000000001</v>
      </c>
      <c r="AF31" s="45">
        <v>0.23499999999999999</v>
      </c>
      <c r="AG31" s="45">
        <v>3.59</v>
      </c>
      <c r="AH31" s="45">
        <v>99.587999999999994</v>
      </c>
      <c r="AI31" s="43">
        <v>1794.373</v>
      </c>
      <c r="AJ31" s="45">
        <v>357.70744999999999</v>
      </c>
      <c r="AK31" s="45">
        <v>-5.3399400000000004</v>
      </c>
      <c r="AL31" s="45">
        <v>4.0102700000000002</v>
      </c>
      <c r="AM31" s="45">
        <v>-1.50952</v>
      </c>
      <c r="AN31" s="47">
        <v>151819445.09999999</v>
      </c>
      <c r="AO31" s="48">
        <v>0.41188609999999998</v>
      </c>
      <c r="AP31" s="47">
        <v>399432.56917999999</v>
      </c>
      <c r="AQ31" s="48">
        <v>3.5424499999999998E-2</v>
      </c>
      <c r="AR31" s="45">
        <v>172.62049999999999</v>
      </c>
      <c r="AS31" s="47" t="s">
        <v>608</v>
      </c>
      <c r="AT31" s="45">
        <v>7.3601000000000001</v>
      </c>
      <c r="AU31" s="46">
        <v>5.1669114070275121E-2</v>
      </c>
      <c r="AV31" s="203"/>
      <c r="AW31" s="203" t="s">
        <v>799</v>
      </c>
    </row>
    <row r="32" spans="1:49" s="123" customFormat="1" x14ac:dyDescent="0.25">
      <c r="A32" s="161" t="s">
        <v>196</v>
      </c>
      <c r="B32" s="166" t="s">
        <v>532</v>
      </c>
      <c r="C32" s="120">
        <v>0.32291666666666669</v>
      </c>
      <c r="D32" s="248"/>
      <c r="E32" s="121">
        <v>300</v>
      </c>
      <c r="F32" s="121" t="s">
        <v>354</v>
      </c>
      <c r="G32" s="121">
        <v>1190</v>
      </c>
      <c r="H32" s="121">
        <v>1100</v>
      </c>
      <c r="I32" s="124" t="s">
        <v>342</v>
      </c>
      <c r="J32" s="122" t="s">
        <v>496</v>
      </c>
      <c r="K32" s="122">
        <v>4</v>
      </c>
      <c r="L32" s="122">
        <v>120</v>
      </c>
      <c r="M32" s="122">
        <v>5889.9508999999998</v>
      </c>
      <c r="N32" s="161"/>
      <c r="O32" s="122"/>
      <c r="P32" s="122"/>
      <c r="S32" s="203" t="s">
        <v>790</v>
      </c>
      <c r="T32" s="203">
        <v>0</v>
      </c>
      <c r="U32" s="203">
        <v>0</v>
      </c>
      <c r="V32" s="203" t="s">
        <v>926</v>
      </c>
      <c r="W32" s="43">
        <v>82.823154749754337</v>
      </c>
      <c r="X32" s="43">
        <v>39.890720119749446</v>
      </c>
      <c r="Y32" s="43">
        <v>116.07584819838962</v>
      </c>
      <c r="Z32" s="44">
        <v>232.87055000000001</v>
      </c>
      <c r="AA32" s="44">
        <v>-15.0505</v>
      </c>
      <c r="AB32" s="45">
        <v>195.16460000000001</v>
      </c>
      <c r="AC32" s="45">
        <v>41.622399999999999</v>
      </c>
      <c r="AD32" s="46">
        <v>16.3193946174</v>
      </c>
      <c r="AE32" s="45">
        <v>1.5029999999999999</v>
      </c>
      <c r="AF32" s="45">
        <v>0.23799999999999999</v>
      </c>
      <c r="AG32" s="45">
        <v>3.59</v>
      </c>
      <c r="AH32" s="45">
        <v>99.593999999999994</v>
      </c>
      <c r="AI32" s="43">
        <v>1794.1990000000001</v>
      </c>
      <c r="AJ32" s="45">
        <v>357.65141</v>
      </c>
      <c r="AK32" s="45">
        <v>-5.3358400000000001</v>
      </c>
      <c r="AL32" s="45">
        <v>3.8917999999999999</v>
      </c>
      <c r="AM32" s="45">
        <v>-1.50959</v>
      </c>
      <c r="AN32" s="47">
        <v>151819790.30000001</v>
      </c>
      <c r="AO32" s="48">
        <v>0.41012189999999998</v>
      </c>
      <c r="AP32" s="47">
        <v>399471.45896000002</v>
      </c>
      <c r="AQ32" s="48">
        <v>5.7129300000000001E-2</v>
      </c>
      <c r="AR32" s="45">
        <v>172.67590000000001</v>
      </c>
      <c r="AS32" s="47" t="s">
        <v>608</v>
      </c>
      <c r="AT32" s="45">
        <v>7.3047000000000004</v>
      </c>
      <c r="AU32" s="46">
        <v>5.1662677061524845E-2</v>
      </c>
      <c r="AV32" s="203"/>
      <c r="AW32" s="203" t="s">
        <v>799</v>
      </c>
    </row>
    <row r="33" spans="1:51" s="123" customFormat="1" x14ac:dyDescent="0.25">
      <c r="A33" s="161" t="s">
        <v>196</v>
      </c>
      <c r="B33" s="166" t="s">
        <v>534</v>
      </c>
      <c r="C33" s="120">
        <v>0.32847222222222222</v>
      </c>
      <c r="D33" s="248"/>
      <c r="E33" s="121">
        <v>300</v>
      </c>
      <c r="F33" s="121" t="s">
        <v>354</v>
      </c>
      <c r="G33" s="121">
        <v>1190</v>
      </c>
      <c r="H33" s="121">
        <v>1100</v>
      </c>
      <c r="I33" s="124" t="s">
        <v>527</v>
      </c>
      <c r="J33" s="122" t="s">
        <v>496</v>
      </c>
      <c r="K33" s="122">
        <v>4</v>
      </c>
      <c r="L33" s="122">
        <v>120</v>
      </c>
      <c r="M33" s="122">
        <v>5889.9508999999998</v>
      </c>
      <c r="N33" s="161"/>
      <c r="O33" s="122"/>
      <c r="P33" s="122"/>
      <c r="S33" s="203" t="s">
        <v>790</v>
      </c>
      <c r="T33" s="203">
        <v>0</v>
      </c>
      <c r="U33" s="203">
        <v>0</v>
      </c>
      <c r="V33" s="203" t="s">
        <v>767</v>
      </c>
      <c r="W33" s="43">
        <v>78.104815754823846</v>
      </c>
      <c r="X33" s="43">
        <v>59.135651647952535</v>
      </c>
      <c r="Y33" s="43">
        <v>116.08305873346558</v>
      </c>
      <c r="Z33" s="44">
        <v>232.91130000000001</v>
      </c>
      <c r="AA33" s="44">
        <v>-15.062720000000001</v>
      </c>
      <c r="AB33" s="45">
        <v>197.6097</v>
      </c>
      <c r="AC33" s="45">
        <v>41.140300000000003</v>
      </c>
      <c r="AD33" s="46">
        <v>16.453093004399999</v>
      </c>
      <c r="AE33" s="45">
        <v>1.5169999999999999</v>
      </c>
      <c r="AF33" s="45">
        <v>0.24</v>
      </c>
      <c r="AG33" s="45">
        <v>3.59</v>
      </c>
      <c r="AH33" s="45">
        <v>99.596999999999994</v>
      </c>
      <c r="AI33" s="43">
        <v>1794.0619999999999</v>
      </c>
      <c r="AJ33" s="45">
        <v>357.61953999999997</v>
      </c>
      <c r="AK33" s="45">
        <v>-5.3338799999999997</v>
      </c>
      <c r="AL33" s="45">
        <v>3.8241000000000001</v>
      </c>
      <c r="AM33" s="45">
        <v>-1.50963</v>
      </c>
      <c r="AN33" s="47">
        <v>151819986.90000001</v>
      </c>
      <c r="AO33" s="48">
        <v>0.40911360000000002</v>
      </c>
      <c r="AP33" s="47">
        <v>399501.83299999998</v>
      </c>
      <c r="AQ33" s="48">
        <v>6.9411500000000001E-2</v>
      </c>
      <c r="AR33" s="45">
        <v>172.70750000000001</v>
      </c>
      <c r="AS33" s="47" t="s">
        <v>608</v>
      </c>
      <c r="AT33" s="45">
        <v>7.2732999999999999</v>
      </c>
      <c r="AU33" s="46">
        <v>5.1658998093197614E-2</v>
      </c>
      <c r="AV33" s="203"/>
      <c r="AW33" s="203" t="s">
        <v>799</v>
      </c>
    </row>
    <row r="34" spans="1:51" s="172" customFormat="1" x14ac:dyDescent="0.25">
      <c r="A34" s="167" t="s">
        <v>525</v>
      </c>
      <c r="B34" s="171" t="s">
        <v>537</v>
      </c>
      <c r="C34" s="169">
        <v>0.3347222222222222</v>
      </c>
      <c r="D34" s="250"/>
      <c r="E34" s="168">
        <v>300</v>
      </c>
      <c r="F34" s="168" t="s">
        <v>354</v>
      </c>
      <c r="G34" s="168">
        <v>1190</v>
      </c>
      <c r="H34" s="168">
        <v>1100</v>
      </c>
      <c r="I34" s="236" t="s">
        <v>527</v>
      </c>
      <c r="J34" s="170" t="s">
        <v>496</v>
      </c>
      <c r="K34" s="170">
        <v>4</v>
      </c>
      <c r="L34" s="170">
        <v>120</v>
      </c>
      <c r="M34" s="170">
        <v>5889.9508999999998</v>
      </c>
      <c r="N34" s="167"/>
      <c r="O34" s="170"/>
      <c r="P34" s="170"/>
      <c r="S34" s="219" t="s">
        <v>245</v>
      </c>
      <c r="T34" s="219">
        <v>0</v>
      </c>
      <c r="U34" s="219">
        <v>0</v>
      </c>
      <c r="V34" s="219" t="s">
        <v>767</v>
      </c>
      <c r="W34" s="43">
        <v>-11.076624441133738</v>
      </c>
      <c r="X34" s="43">
        <v>84.339351670372835</v>
      </c>
      <c r="Y34" s="43">
        <v>116.09485222712942</v>
      </c>
      <c r="Z34" s="44">
        <v>232.95742000000001</v>
      </c>
      <c r="AA34" s="44">
        <v>-15.076169999999999</v>
      </c>
      <c r="AB34" s="45">
        <v>200.30690000000001</v>
      </c>
      <c r="AC34" s="45">
        <v>40.5182</v>
      </c>
      <c r="AD34" s="46">
        <v>16.6035036898</v>
      </c>
      <c r="AE34" s="45">
        <v>1.536</v>
      </c>
      <c r="AF34" s="45">
        <v>0.24299999999999999</v>
      </c>
      <c r="AG34" s="45">
        <v>3.59</v>
      </c>
      <c r="AH34" s="45">
        <v>99.600999999999999</v>
      </c>
      <c r="AI34" s="43">
        <v>1793.877</v>
      </c>
      <c r="AJ34" s="45">
        <v>357.58386999999999</v>
      </c>
      <c r="AK34" s="45">
        <v>-5.33202</v>
      </c>
      <c r="AL34" s="45">
        <v>3.7479300000000002</v>
      </c>
      <c r="AM34" s="45">
        <v>-1.5096700000000001</v>
      </c>
      <c r="AN34" s="47">
        <v>151820207.59999999</v>
      </c>
      <c r="AO34" s="48">
        <v>0.40797899999999998</v>
      </c>
      <c r="AP34" s="47">
        <v>399543.01844999997</v>
      </c>
      <c r="AQ34" s="48">
        <v>8.3101700000000001E-2</v>
      </c>
      <c r="AR34" s="45">
        <v>172.74289999999999</v>
      </c>
      <c r="AS34" s="47" t="s">
        <v>608</v>
      </c>
      <c r="AT34" s="45">
        <v>7.2378999999999998</v>
      </c>
      <c r="AU34" s="46">
        <v>5.1654858296049863E-2</v>
      </c>
      <c r="AV34" s="219"/>
      <c r="AW34" s="219" t="s">
        <v>640</v>
      </c>
    </row>
    <row r="35" spans="1:51" s="166" customFormat="1" ht="30" x14ac:dyDescent="0.25">
      <c r="A35" s="161" t="s">
        <v>33</v>
      </c>
      <c r="B35" s="166" t="s">
        <v>35</v>
      </c>
      <c r="C35" s="165">
        <v>0.34513888888888888</v>
      </c>
      <c r="D35" s="181"/>
      <c r="E35" s="122">
        <v>300</v>
      </c>
      <c r="F35" s="122" t="s">
        <v>354</v>
      </c>
      <c r="G35" s="122">
        <v>1190</v>
      </c>
      <c r="H35" s="122">
        <v>1100</v>
      </c>
      <c r="I35" s="124" t="s">
        <v>287</v>
      </c>
      <c r="J35" s="122" t="s">
        <v>496</v>
      </c>
      <c r="K35" s="122">
        <v>4</v>
      </c>
      <c r="L35" s="122">
        <v>120</v>
      </c>
      <c r="M35" s="122">
        <v>5889.9508999999998</v>
      </c>
      <c r="N35" s="161"/>
      <c r="O35" s="122"/>
      <c r="P35" s="122"/>
      <c r="S35" s="203" t="s">
        <v>666</v>
      </c>
      <c r="T35" s="203">
        <v>0</v>
      </c>
      <c r="U35" s="203">
        <v>0</v>
      </c>
      <c r="V35" s="203" t="s">
        <v>763</v>
      </c>
      <c r="W35" s="43">
        <v>-87.166521934642191</v>
      </c>
      <c r="X35" s="43">
        <v>42.720302296681652</v>
      </c>
      <c r="Y35" s="43">
        <v>116.11895628877255</v>
      </c>
      <c r="Z35" s="44">
        <v>233.03505999999999</v>
      </c>
      <c r="AA35" s="44">
        <v>-15.097899999999999</v>
      </c>
      <c r="AB35" s="45">
        <v>204.66249999999999</v>
      </c>
      <c r="AC35" s="45">
        <v>39.302399999999999</v>
      </c>
      <c r="AD35" s="46">
        <v>16.8541881654</v>
      </c>
      <c r="AE35" s="45">
        <v>1.5760000000000001</v>
      </c>
      <c r="AF35" s="45">
        <v>0.249</v>
      </c>
      <c r="AG35" s="45">
        <v>3.58</v>
      </c>
      <c r="AH35" s="45">
        <v>99.606999999999999</v>
      </c>
      <c r="AI35" s="43">
        <v>1793.4960000000001</v>
      </c>
      <c r="AJ35" s="45">
        <v>357.52496000000002</v>
      </c>
      <c r="AK35" s="45">
        <v>-5.3297499999999998</v>
      </c>
      <c r="AL35" s="45">
        <v>3.621</v>
      </c>
      <c r="AM35" s="45">
        <v>-1.5097400000000001</v>
      </c>
      <c r="AN35" s="47">
        <v>151820573.90000001</v>
      </c>
      <c r="AO35" s="48">
        <v>0.40608759999999999</v>
      </c>
      <c r="AP35" s="47">
        <v>399627.95496</v>
      </c>
      <c r="AQ35" s="48">
        <v>0.1055649</v>
      </c>
      <c r="AR35" s="45">
        <v>172.80189999999999</v>
      </c>
      <c r="AS35" s="47" t="s">
        <v>608</v>
      </c>
      <c r="AT35" s="45">
        <v>7.1791</v>
      </c>
      <c r="AU35" s="46">
        <v>5.164795717466325E-2</v>
      </c>
      <c r="AV35" s="203"/>
      <c r="AW35" s="203" t="s">
        <v>799</v>
      </c>
    </row>
    <row r="36" spans="1:51" s="123" customFormat="1" x14ac:dyDescent="0.25">
      <c r="A36" s="161" t="s">
        <v>161</v>
      </c>
      <c r="B36" s="166" t="s">
        <v>36</v>
      </c>
      <c r="C36" s="120">
        <v>0.3576388888888889</v>
      </c>
      <c r="D36" s="248"/>
      <c r="E36" s="122">
        <v>300</v>
      </c>
      <c r="F36" s="122" t="s">
        <v>354</v>
      </c>
      <c r="G36" s="122">
        <v>1190</v>
      </c>
      <c r="H36" s="122">
        <v>1100</v>
      </c>
      <c r="I36" s="124" t="s">
        <v>287</v>
      </c>
      <c r="J36" s="122" t="s">
        <v>496</v>
      </c>
      <c r="K36" s="122">
        <v>4</v>
      </c>
      <c r="L36" s="122">
        <v>120</v>
      </c>
      <c r="M36" s="122">
        <v>5889.9508999999998</v>
      </c>
      <c r="N36" s="161"/>
      <c r="O36" s="122"/>
      <c r="P36" s="122"/>
      <c r="S36" s="203" t="s">
        <v>478</v>
      </c>
      <c r="T36" s="203">
        <v>0</v>
      </c>
      <c r="U36" s="203">
        <v>0</v>
      </c>
      <c r="V36" s="203" t="s">
        <v>763</v>
      </c>
      <c r="W36" s="43">
        <v>-94.183757858702307</v>
      </c>
      <c r="X36" s="43">
        <v>-19.792435135764805</v>
      </c>
      <c r="Y36" s="43">
        <v>116.14780326645337</v>
      </c>
      <c r="Z36" s="44">
        <v>233.12975</v>
      </c>
      <c r="AA36" s="44">
        <v>-15.12284</v>
      </c>
      <c r="AB36" s="45">
        <v>209.63659999999999</v>
      </c>
      <c r="AC36" s="45">
        <v>37.568600000000004</v>
      </c>
      <c r="AD36" s="46">
        <v>17.155009536400001</v>
      </c>
      <c r="AE36" s="45">
        <v>1.6359999999999999</v>
      </c>
      <c r="AF36" s="45">
        <v>0.25900000000000001</v>
      </c>
      <c r="AG36" s="45">
        <v>3.58</v>
      </c>
      <c r="AH36" s="45">
        <v>99.614999999999995</v>
      </c>
      <c r="AI36" s="43">
        <v>1792.921</v>
      </c>
      <c r="AJ36" s="45">
        <v>357.4554</v>
      </c>
      <c r="AK36" s="45">
        <v>-5.32843</v>
      </c>
      <c r="AL36" s="45">
        <v>3.4686699999999999</v>
      </c>
      <c r="AM36" s="45">
        <v>-1.50983</v>
      </c>
      <c r="AN36" s="47">
        <v>151821011.19999999</v>
      </c>
      <c r="AO36" s="48">
        <v>0.40381719999999999</v>
      </c>
      <c r="AP36" s="47">
        <v>399756.22019000002</v>
      </c>
      <c r="AQ36" s="48">
        <v>0.13182240000000001</v>
      </c>
      <c r="AR36" s="45">
        <v>172.87260000000001</v>
      </c>
      <c r="AS36" s="47" t="s">
        <v>608</v>
      </c>
      <c r="AT36" s="45">
        <v>7.1086</v>
      </c>
      <c r="AU36" s="46">
        <v>5.1639673201946651E-2</v>
      </c>
      <c r="AV36" s="203"/>
      <c r="AW36" s="203" t="s">
        <v>799</v>
      </c>
    </row>
    <row r="37" spans="1:51" s="139" customFormat="1" x14ac:dyDescent="0.25">
      <c r="A37" s="174" t="s">
        <v>741</v>
      </c>
      <c r="B37" s="232" t="s">
        <v>37</v>
      </c>
      <c r="C37" s="141">
        <v>0.36527777777777781</v>
      </c>
      <c r="D37" s="256"/>
      <c r="E37" s="142">
        <v>300</v>
      </c>
      <c r="F37" s="142" t="s">
        <v>354</v>
      </c>
      <c r="G37" s="142">
        <v>1190</v>
      </c>
      <c r="H37" s="142">
        <v>1100</v>
      </c>
      <c r="I37" s="216" t="s">
        <v>287</v>
      </c>
      <c r="J37" s="142" t="s">
        <v>496</v>
      </c>
      <c r="K37" s="142">
        <v>4</v>
      </c>
      <c r="L37" s="142">
        <v>120</v>
      </c>
      <c r="M37" s="142">
        <v>5889.9508999999998</v>
      </c>
      <c r="N37" s="174"/>
      <c r="O37" s="142"/>
      <c r="P37" s="142"/>
      <c r="S37" s="257" t="s">
        <v>765</v>
      </c>
      <c r="T37" s="257">
        <v>0</v>
      </c>
      <c r="U37" s="257">
        <v>0</v>
      </c>
      <c r="V37" s="257" t="s">
        <v>763</v>
      </c>
      <c r="W37" s="43">
        <v>-95.638416602861497</v>
      </c>
      <c r="X37" s="43">
        <v>-32.206344818733655</v>
      </c>
      <c r="Y37" s="43">
        <v>116.18116664992226</v>
      </c>
      <c r="Z37" s="44">
        <v>233.18856</v>
      </c>
      <c r="AA37" s="44">
        <v>-15.13749</v>
      </c>
      <c r="AB37" s="45">
        <v>212.53309999999999</v>
      </c>
      <c r="AC37" s="45">
        <v>36.3733</v>
      </c>
      <c r="AD37" s="46">
        <v>17.338844818599998</v>
      </c>
      <c r="AE37" s="45">
        <v>1.6819999999999999</v>
      </c>
      <c r="AF37" s="45">
        <v>0.26600000000000001</v>
      </c>
      <c r="AG37" s="45">
        <v>3.58</v>
      </c>
      <c r="AH37" s="45">
        <v>99.62</v>
      </c>
      <c r="AI37" s="43">
        <v>1792.5070000000001</v>
      </c>
      <c r="AJ37" s="45">
        <v>357.41363000000001</v>
      </c>
      <c r="AK37" s="45">
        <v>-5.3283899999999997</v>
      </c>
      <c r="AL37" s="45">
        <v>3.3755799999999998</v>
      </c>
      <c r="AM37" s="45">
        <v>-1.5098800000000001</v>
      </c>
      <c r="AN37" s="47">
        <v>151821277.30000001</v>
      </c>
      <c r="AO37" s="48">
        <v>0.40242929999999999</v>
      </c>
      <c r="AP37" s="47">
        <v>399848.39410999999</v>
      </c>
      <c r="AQ37" s="48">
        <v>0.14743039999999999</v>
      </c>
      <c r="AR37" s="45">
        <v>172.91589999999999</v>
      </c>
      <c r="AS37" s="47" t="s">
        <v>608</v>
      </c>
      <c r="AT37" s="45">
        <v>7.0654000000000003</v>
      </c>
      <c r="AU37" s="46">
        <v>5.1634609193078884E-2</v>
      </c>
      <c r="AV37" s="217"/>
      <c r="AW37" s="217" t="s">
        <v>639</v>
      </c>
      <c r="AY37" s="139" t="s">
        <v>644</v>
      </c>
    </row>
    <row r="38" spans="1:51" s="123" customFormat="1" x14ac:dyDescent="0.25">
      <c r="A38" s="161" t="s">
        <v>295</v>
      </c>
      <c r="B38" s="166" t="s">
        <v>40</v>
      </c>
      <c r="C38" s="120">
        <v>0.37638888888888888</v>
      </c>
      <c r="D38" s="248"/>
      <c r="E38" s="122">
        <v>300</v>
      </c>
      <c r="F38" s="122" t="s">
        <v>354</v>
      </c>
      <c r="G38" s="122">
        <v>1190</v>
      </c>
      <c r="H38" s="122">
        <v>1100</v>
      </c>
      <c r="I38" s="124" t="s">
        <v>287</v>
      </c>
      <c r="J38" s="122" t="s">
        <v>496</v>
      </c>
      <c r="K38" s="122">
        <v>4</v>
      </c>
      <c r="L38" s="122">
        <v>120</v>
      </c>
      <c r="M38" s="122">
        <v>5889.9508999999998</v>
      </c>
      <c r="N38" s="161"/>
      <c r="O38" s="122"/>
      <c r="P38" s="122"/>
      <c r="S38" s="203" t="s">
        <v>665</v>
      </c>
      <c r="T38" s="203">
        <v>0</v>
      </c>
      <c r="U38" s="203">
        <v>0</v>
      </c>
      <c r="V38" s="203" t="s">
        <v>763</v>
      </c>
      <c r="W38" s="43">
        <v>-96.565020117807578</v>
      </c>
      <c r="X38" s="43">
        <v>-38.547524659428234</v>
      </c>
      <c r="Y38" s="43">
        <v>116.22402629564613</v>
      </c>
      <c r="Z38" s="44">
        <v>233.27558999999999</v>
      </c>
      <c r="AA38" s="44">
        <v>-15.158010000000001</v>
      </c>
      <c r="AB38" s="45">
        <v>216.54900000000001</v>
      </c>
      <c r="AC38" s="45">
        <v>34.467399999999998</v>
      </c>
      <c r="AD38" s="46">
        <v>17.606241592899998</v>
      </c>
      <c r="AE38" s="45">
        <v>1.762</v>
      </c>
      <c r="AF38" s="45">
        <v>0.27900000000000003</v>
      </c>
      <c r="AG38" s="45">
        <v>3.58</v>
      </c>
      <c r="AH38" s="45">
        <v>99.626999999999995</v>
      </c>
      <c r="AI38" s="43">
        <v>1791.825</v>
      </c>
      <c r="AJ38" s="45">
        <v>357.35404999999997</v>
      </c>
      <c r="AK38" s="45">
        <v>-5.3294199999999998</v>
      </c>
      <c r="AL38" s="45">
        <v>3.2401800000000001</v>
      </c>
      <c r="AM38" s="45">
        <v>-1.50996</v>
      </c>
      <c r="AN38" s="47">
        <v>151821662.69999999</v>
      </c>
      <c r="AO38" s="48">
        <v>0.40040999999999999</v>
      </c>
      <c r="AP38" s="47">
        <v>400000.56812000001</v>
      </c>
      <c r="AQ38" s="48">
        <v>0.1694551</v>
      </c>
      <c r="AR38" s="45">
        <v>172.97909999999999</v>
      </c>
      <c r="AS38" s="47" t="s">
        <v>608</v>
      </c>
      <c r="AT38" s="45">
        <v>7.0023</v>
      </c>
      <c r="AU38" s="46">
        <v>5.1627241404976952E-2</v>
      </c>
      <c r="AV38" s="203"/>
      <c r="AW38" s="203" t="s">
        <v>799</v>
      </c>
    </row>
    <row r="39" spans="1:51" s="123" customFormat="1" x14ac:dyDescent="0.25">
      <c r="A39" s="161" t="s">
        <v>169</v>
      </c>
      <c r="B39" s="166" t="s">
        <v>41</v>
      </c>
      <c r="C39" s="120">
        <v>0.38263888888888892</v>
      </c>
      <c r="D39" s="121"/>
      <c r="E39" s="122">
        <v>300</v>
      </c>
      <c r="F39" s="122" t="s">
        <v>354</v>
      </c>
      <c r="G39" s="122">
        <v>1190</v>
      </c>
      <c r="H39" s="122">
        <v>1100</v>
      </c>
      <c r="I39" s="124" t="s">
        <v>287</v>
      </c>
      <c r="J39" s="122" t="s">
        <v>496</v>
      </c>
      <c r="K39" s="122">
        <v>4</v>
      </c>
      <c r="L39" s="122">
        <v>120</v>
      </c>
      <c r="M39" s="122">
        <v>5889.9508999999998</v>
      </c>
      <c r="N39" s="161"/>
      <c r="O39" s="122"/>
      <c r="P39" s="122"/>
      <c r="S39" s="203" t="s">
        <v>238</v>
      </c>
      <c r="T39" s="203">
        <v>0</v>
      </c>
      <c r="U39" s="203">
        <v>0</v>
      </c>
      <c r="V39" s="203" t="s">
        <v>763</v>
      </c>
      <c r="W39" s="43">
        <v>-94.500023365368264</v>
      </c>
      <c r="X39" s="43">
        <v>-21.501108908311547</v>
      </c>
      <c r="Y39" s="43">
        <v>116.25951820980958</v>
      </c>
      <c r="Z39" s="44">
        <v>233.32539</v>
      </c>
      <c r="AA39" s="44">
        <v>-15.16916</v>
      </c>
      <c r="AB39" s="45">
        <v>218.70580000000001</v>
      </c>
      <c r="AC39" s="45">
        <v>33.315100000000001</v>
      </c>
      <c r="AD39" s="46">
        <v>17.756652278499999</v>
      </c>
      <c r="AE39" s="45">
        <v>1.8149999999999999</v>
      </c>
      <c r="AF39" s="45">
        <v>0.28699999999999998</v>
      </c>
      <c r="AG39" s="45">
        <v>3.58</v>
      </c>
      <c r="AH39" s="45">
        <v>99.63</v>
      </c>
      <c r="AI39" s="43">
        <v>1791.4010000000001</v>
      </c>
      <c r="AJ39" s="45">
        <v>357.32123000000001</v>
      </c>
      <c r="AK39" s="45">
        <v>-5.3305600000000002</v>
      </c>
      <c r="AL39" s="45">
        <v>3.1640199999999998</v>
      </c>
      <c r="AM39" s="45">
        <v>-1.5100100000000001</v>
      </c>
      <c r="AN39" s="47">
        <v>151821878.59999999</v>
      </c>
      <c r="AO39" s="48">
        <v>0.39927380000000001</v>
      </c>
      <c r="AP39" s="47">
        <v>400095.32831999997</v>
      </c>
      <c r="AQ39" s="48">
        <v>0.1814567</v>
      </c>
      <c r="AR39" s="45">
        <v>173.01480000000001</v>
      </c>
      <c r="AS39" s="47" t="s">
        <v>608</v>
      </c>
      <c r="AT39" s="45">
        <v>6.9667000000000003</v>
      </c>
      <c r="AU39" s="46">
        <v>5.1623095769934409E-2</v>
      </c>
      <c r="AV39" s="203"/>
      <c r="AW39" s="203" t="s">
        <v>799</v>
      </c>
    </row>
    <row r="40" spans="1:51" s="12" customFormat="1" ht="15" customHeight="1" x14ac:dyDescent="0.25">
      <c r="A40" s="28" t="s">
        <v>278</v>
      </c>
      <c r="B40" s="12" t="s">
        <v>748</v>
      </c>
      <c r="C40" s="29">
        <v>0.3923611111111111</v>
      </c>
      <c r="D40" s="29"/>
      <c r="E40" s="8">
        <v>60</v>
      </c>
      <c r="F40" s="8" t="s">
        <v>354</v>
      </c>
      <c r="G40" s="8">
        <v>1190</v>
      </c>
      <c r="H40" s="8">
        <v>994</v>
      </c>
      <c r="I40" s="30" t="s">
        <v>360</v>
      </c>
      <c r="J40" s="8" t="s">
        <v>356</v>
      </c>
      <c r="K40" s="8">
        <v>4</v>
      </c>
      <c r="L40" s="8">
        <v>120</v>
      </c>
      <c r="M40" s="201">
        <v>5891.451</v>
      </c>
      <c r="N40" s="10" t="s">
        <v>668</v>
      </c>
      <c r="O40" s="8">
        <v>264.7</v>
      </c>
      <c r="P40" s="8">
        <v>267.8</v>
      </c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</row>
    <row r="41" spans="1:51" s="198" customFormat="1" x14ac:dyDescent="0.25">
      <c r="A41" s="194" t="s">
        <v>278</v>
      </c>
      <c r="B41" s="198" t="s">
        <v>46</v>
      </c>
      <c r="C41" s="228">
        <v>0.39444444444444443</v>
      </c>
      <c r="D41" s="228"/>
      <c r="E41" s="195">
        <v>60</v>
      </c>
      <c r="F41" s="195" t="s">
        <v>354</v>
      </c>
      <c r="G41" s="195">
        <v>1070</v>
      </c>
      <c r="H41" s="195">
        <v>874</v>
      </c>
      <c r="I41" s="247" t="s">
        <v>281</v>
      </c>
      <c r="J41" s="195" t="s">
        <v>356</v>
      </c>
      <c r="K41" s="195">
        <v>4</v>
      </c>
      <c r="L41" s="195">
        <v>120</v>
      </c>
      <c r="M41" s="201">
        <v>5891.451</v>
      </c>
      <c r="N41" s="194"/>
      <c r="O41" s="195">
        <v>264.7</v>
      </c>
      <c r="P41" s="195">
        <v>267.8</v>
      </c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</row>
    <row r="42" spans="1:51" x14ac:dyDescent="0.25">
      <c r="A42" s="28" t="s">
        <v>4</v>
      </c>
      <c r="B42" s="12" t="s">
        <v>669</v>
      </c>
      <c r="C42" s="87">
        <v>0.40833333333333338</v>
      </c>
      <c r="D42" s="29"/>
      <c r="E42" s="40">
        <v>10</v>
      </c>
      <c r="F42" s="8" t="s">
        <v>354</v>
      </c>
      <c r="G42" s="8">
        <v>1190</v>
      </c>
      <c r="H42" s="8">
        <v>1100</v>
      </c>
      <c r="I42" s="10" t="s">
        <v>355</v>
      </c>
      <c r="J42" s="8" t="s">
        <v>356</v>
      </c>
      <c r="K42" s="8">
        <v>4</v>
      </c>
      <c r="L42" s="8">
        <v>120</v>
      </c>
      <c r="M42" s="8">
        <v>5889.9508999999998</v>
      </c>
      <c r="O42" s="242">
        <v>264.8</v>
      </c>
      <c r="P42" s="242">
        <v>267.60000000000002</v>
      </c>
    </row>
    <row r="43" spans="1:51" ht="30" x14ac:dyDescent="0.25">
      <c r="A43" s="28"/>
      <c r="C43" s="87"/>
      <c r="D43" s="80"/>
      <c r="E43" s="80"/>
      <c r="F43" s="8"/>
      <c r="I43" s="258"/>
      <c r="J43" s="80"/>
      <c r="K43" s="80"/>
      <c r="L43" s="80"/>
      <c r="M43" s="8"/>
      <c r="N43" s="10" t="s">
        <v>667</v>
      </c>
    </row>
    <row r="44" spans="1:51" x14ac:dyDescent="0.25">
      <c r="D44" s="65"/>
    </row>
    <row r="45" spans="1:51" x14ac:dyDescent="0.25">
      <c r="D45" s="65"/>
    </row>
    <row r="46" spans="1:51" x14ac:dyDescent="0.25">
      <c r="B46" s="68" t="s">
        <v>215</v>
      </c>
      <c r="C46" s="69" t="s">
        <v>216</v>
      </c>
      <c r="D46" s="70">
        <v>5888.5839999999998</v>
      </c>
      <c r="E46" s="71"/>
      <c r="F46" s="22" t="s">
        <v>217</v>
      </c>
      <c r="G46" s="22" t="s">
        <v>218</v>
      </c>
      <c r="H46" s="22" t="s">
        <v>219</v>
      </c>
      <c r="I46" s="72" t="s">
        <v>220</v>
      </c>
      <c r="J46" s="22" t="s">
        <v>221</v>
      </c>
      <c r="K46" s="22" t="s">
        <v>222</v>
      </c>
      <c r="L46" s="8"/>
    </row>
    <row r="47" spans="1:51" x14ac:dyDescent="0.25">
      <c r="B47" s="74"/>
      <c r="C47" s="69" t="s">
        <v>223</v>
      </c>
      <c r="D47" s="70">
        <v>5889.9508999999998</v>
      </c>
      <c r="E47" s="71"/>
      <c r="F47" s="22" t="s">
        <v>224</v>
      </c>
      <c r="G47" s="22" t="s">
        <v>225</v>
      </c>
      <c r="H47" s="22" t="s">
        <v>226</v>
      </c>
      <c r="I47" s="72" t="s">
        <v>227</v>
      </c>
      <c r="J47" s="22" t="s">
        <v>228</v>
      </c>
      <c r="K47" s="22" t="s">
        <v>229</v>
      </c>
      <c r="L47" s="8"/>
    </row>
    <row r="48" spans="1:51" x14ac:dyDescent="0.25">
      <c r="B48" s="74"/>
      <c r="C48" s="69" t="s">
        <v>230</v>
      </c>
      <c r="D48" s="70" t="s">
        <v>231</v>
      </c>
      <c r="E48" s="71"/>
      <c r="F48" s="22" t="s">
        <v>232</v>
      </c>
      <c r="G48" s="22" t="s">
        <v>233</v>
      </c>
      <c r="H48" s="22" t="s">
        <v>234</v>
      </c>
      <c r="I48" s="72" t="s">
        <v>235</v>
      </c>
      <c r="J48" s="22" t="s">
        <v>236</v>
      </c>
      <c r="K48" s="22" t="s">
        <v>789</v>
      </c>
      <c r="L48" s="8"/>
    </row>
    <row r="49" spans="2:12" x14ac:dyDescent="0.25">
      <c r="B49" s="74"/>
      <c r="C49" s="69" t="s">
        <v>237</v>
      </c>
      <c r="D49" s="70">
        <v>7647.38</v>
      </c>
      <c r="E49" s="71"/>
      <c r="F49" s="22" t="s">
        <v>238</v>
      </c>
      <c r="G49" s="22" t="s">
        <v>239</v>
      </c>
      <c r="H49" s="22" t="s">
        <v>240</v>
      </c>
      <c r="I49" s="72" t="s">
        <v>241</v>
      </c>
      <c r="J49" s="22" t="s">
        <v>242</v>
      </c>
      <c r="K49" s="22" t="s">
        <v>243</v>
      </c>
      <c r="L49" s="8"/>
    </row>
    <row r="50" spans="2:12" x14ac:dyDescent="0.25">
      <c r="B50" s="74"/>
      <c r="C50" s="69" t="s">
        <v>244</v>
      </c>
      <c r="D50" s="70">
        <v>7698.9647000000004</v>
      </c>
      <c r="E50" s="71"/>
      <c r="F50" s="22" t="s">
        <v>245</v>
      </c>
      <c r="G50" s="22" t="s">
        <v>246</v>
      </c>
      <c r="H50" s="22" t="s">
        <v>49</v>
      </c>
      <c r="I50" s="72" t="s">
        <v>50</v>
      </c>
      <c r="J50" s="22" t="s">
        <v>121</v>
      </c>
      <c r="K50" s="22" t="s">
        <v>122</v>
      </c>
      <c r="L50" s="8"/>
    </row>
    <row r="51" spans="2:12" x14ac:dyDescent="0.25">
      <c r="B51" s="74"/>
      <c r="C51" s="69" t="s">
        <v>206</v>
      </c>
      <c r="D51" s="70">
        <v>6562.79</v>
      </c>
      <c r="E51" s="71"/>
      <c r="F51" s="22"/>
      <c r="G51" s="22"/>
      <c r="H51" s="22"/>
      <c r="I51" s="72"/>
      <c r="J51" s="22"/>
      <c r="K51" s="22"/>
      <c r="L51" s="8"/>
    </row>
    <row r="52" spans="2:12" x14ac:dyDescent="0.25">
      <c r="B52" s="74"/>
      <c r="C52" s="69"/>
      <c r="D52" s="70"/>
      <c r="E52" s="71"/>
      <c r="F52" s="22"/>
      <c r="G52" s="8"/>
      <c r="I52" s="66"/>
      <c r="J52" s="8"/>
      <c r="K52" s="8"/>
      <c r="L52" s="8"/>
    </row>
    <row r="53" spans="2:12" x14ac:dyDescent="0.25">
      <c r="B53" s="74"/>
      <c r="C53" s="69" t="s">
        <v>267</v>
      </c>
      <c r="D53" s="548" t="s">
        <v>207</v>
      </c>
      <c r="E53" s="548"/>
      <c r="F53" s="22" t="s">
        <v>208</v>
      </c>
      <c r="G53" s="8"/>
      <c r="I53" s="76" t="s">
        <v>440</v>
      </c>
      <c r="J53" s="549" t="s">
        <v>209</v>
      </c>
      <c r="K53" s="549"/>
      <c r="L53" s="77" t="s">
        <v>210</v>
      </c>
    </row>
    <row r="54" spans="2:12" x14ac:dyDescent="0.25">
      <c r="B54" s="74"/>
      <c r="C54" s="69" t="s">
        <v>268</v>
      </c>
      <c r="D54" s="548" t="s">
        <v>211</v>
      </c>
      <c r="E54" s="548"/>
      <c r="F54" s="8"/>
      <c r="G54" s="8"/>
      <c r="I54" s="66"/>
      <c r="J54" s="549" t="s">
        <v>212</v>
      </c>
      <c r="K54" s="549"/>
      <c r="L54" s="77" t="s">
        <v>213</v>
      </c>
    </row>
    <row r="55" spans="2:12" x14ac:dyDescent="0.25">
      <c r="B55" s="74"/>
      <c r="C55" s="69" t="s">
        <v>269</v>
      </c>
      <c r="D55" s="548" t="s">
        <v>214</v>
      </c>
      <c r="E55" s="548"/>
      <c r="F55" s="8"/>
      <c r="G55" s="8"/>
      <c r="I55" s="66"/>
      <c r="J55" s="8"/>
      <c r="K55" s="8"/>
      <c r="L55" s="8"/>
    </row>
    <row r="56" spans="2:12" x14ac:dyDescent="0.25">
      <c r="B56" s="74"/>
      <c r="C56" s="69" t="s">
        <v>70</v>
      </c>
      <c r="D56" s="548" t="s">
        <v>400</v>
      </c>
      <c r="E56" s="548"/>
      <c r="F56" s="8"/>
      <c r="G56" s="8"/>
      <c r="I56" s="19"/>
      <c r="J56" s="8"/>
      <c r="K56" s="8"/>
      <c r="L56" s="8"/>
    </row>
    <row r="57" spans="2:12" x14ac:dyDescent="0.25">
      <c r="B57" s="74"/>
      <c r="C57" s="19"/>
      <c r="D57" s="9"/>
      <c r="E57" s="29"/>
      <c r="F57" s="8"/>
      <c r="G57" s="8"/>
      <c r="I57" s="19"/>
      <c r="J57" s="8"/>
      <c r="K57" s="8"/>
      <c r="L57" s="8"/>
    </row>
    <row r="58" spans="2:12" x14ac:dyDescent="0.25">
      <c r="B58" s="74"/>
      <c r="C58" s="17" t="s">
        <v>401</v>
      </c>
      <c r="D58" s="16">
        <v>1</v>
      </c>
      <c r="E58" s="549" t="s">
        <v>402</v>
      </c>
      <c r="F58" s="549"/>
      <c r="G58" s="549"/>
      <c r="I58" s="19"/>
      <c r="J58" s="8"/>
      <c r="K58" s="8"/>
      <c r="L58" s="8"/>
    </row>
    <row r="59" spans="2:12" x14ac:dyDescent="0.25">
      <c r="B59" s="74"/>
      <c r="C59" s="8"/>
      <c r="D59" s="78"/>
      <c r="E59" s="570" t="s">
        <v>403</v>
      </c>
      <c r="F59" s="570"/>
      <c r="G59" s="570"/>
      <c r="I59" s="19"/>
      <c r="J59" s="8"/>
      <c r="K59" s="8"/>
      <c r="L59" s="8"/>
    </row>
    <row r="60" spans="2:12" x14ac:dyDescent="0.25">
      <c r="B60" s="74"/>
      <c r="C60" s="19"/>
      <c r="D60" s="78">
        <v>2</v>
      </c>
      <c r="E60" s="549" t="s">
        <v>404</v>
      </c>
      <c r="F60" s="549"/>
      <c r="G60" s="549"/>
      <c r="I60" s="19"/>
      <c r="J60" s="8"/>
      <c r="K60" s="8"/>
      <c r="L60" s="8"/>
    </row>
    <row r="61" spans="2:12" x14ac:dyDescent="0.25">
      <c r="B61" s="74"/>
      <c r="C61" s="19"/>
      <c r="D61" s="78"/>
      <c r="E61" s="570" t="s">
        <v>405</v>
      </c>
      <c r="F61" s="570"/>
      <c r="G61" s="570"/>
      <c r="I61" s="19"/>
      <c r="J61" s="8"/>
      <c r="K61" s="8"/>
      <c r="L61" s="8"/>
    </row>
    <row r="62" spans="2:12" x14ac:dyDescent="0.25">
      <c r="B62" s="74"/>
      <c r="C62" s="8"/>
      <c r="D62" s="16">
        <v>3</v>
      </c>
      <c r="E62" s="549" t="s">
        <v>406</v>
      </c>
      <c r="F62" s="549"/>
      <c r="G62" s="549"/>
      <c r="I62" s="19"/>
      <c r="J62" s="8"/>
      <c r="K62" s="8"/>
      <c r="L62" s="8"/>
    </row>
    <row r="63" spans="2:12" x14ac:dyDescent="0.25">
      <c r="B63" s="74"/>
      <c r="C63" s="8"/>
      <c r="D63" s="16"/>
      <c r="E63" s="570" t="s">
        <v>407</v>
      </c>
      <c r="F63" s="570"/>
      <c r="G63" s="570"/>
      <c r="I63" s="19"/>
      <c r="J63" s="8"/>
      <c r="K63" s="8"/>
      <c r="L63" s="8"/>
    </row>
    <row r="64" spans="2:12" x14ac:dyDescent="0.25">
      <c r="B64" s="74"/>
      <c r="C64" s="8"/>
      <c r="D64" s="16">
        <v>4</v>
      </c>
      <c r="E64" s="549" t="s">
        <v>408</v>
      </c>
      <c r="F64" s="549"/>
      <c r="G64" s="549"/>
      <c r="I64" s="19"/>
      <c r="J64" s="8"/>
      <c r="K64" s="8"/>
      <c r="L64" s="8"/>
    </row>
    <row r="65" spans="2:12" x14ac:dyDescent="0.25">
      <c r="B65" s="74"/>
      <c r="C65" s="8"/>
      <c r="D65" s="9"/>
      <c r="E65" s="570" t="s">
        <v>409</v>
      </c>
      <c r="F65" s="570"/>
      <c r="G65" s="570"/>
      <c r="I65" s="19"/>
      <c r="J65" s="8"/>
      <c r="K65" s="8"/>
      <c r="L65" s="8"/>
    </row>
    <row r="66" spans="2:12" x14ac:dyDescent="0.25">
      <c r="C66" s="8"/>
      <c r="D66" s="8"/>
    </row>
  </sheetData>
  <mergeCells count="37">
    <mergeCell ref="F8:I8"/>
    <mergeCell ref="K8:P8"/>
    <mergeCell ref="A1:H1"/>
    <mergeCell ref="A3:E3"/>
    <mergeCell ref="F3:I3"/>
    <mergeCell ref="K3:N3"/>
    <mergeCell ref="F4:I4"/>
    <mergeCell ref="K4:P4"/>
    <mergeCell ref="A5:E5"/>
    <mergeCell ref="F5:I5"/>
    <mergeCell ref="K5:P5"/>
    <mergeCell ref="F6:I6"/>
    <mergeCell ref="F7:I7"/>
    <mergeCell ref="K6:M6"/>
    <mergeCell ref="D54:E54"/>
    <mergeCell ref="J54:K54"/>
    <mergeCell ref="F9:I9"/>
    <mergeCell ref="K9:P9"/>
    <mergeCell ref="G12:H12"/>
    <mergeCell ref="O12:P12"/>
    <mergeCell ref="W12:Y12"/>
    <mergeCell ref="AJ12:AK12"/>
    <mergeCell ref="AL12:AM12"/>
    <mergeCell ref="D53:E53"/>
    <mergeCell ref="J53:K53"/>
    <mergeCell ref="Q12:R12"/>
    <mergeCell ref="S12:V12"/>
    <mergeCell ref="E62:G62"/>
    <mergeCell ref="E63:G63"/>
    <mergeCell ref="E64:G64"/>
    <mergeCell ref="E65:G65"/>
    <mergeCell ref="D55:E55"/>
    <mergeCell ref="D56:E56"/>
    <mergeCell ref="E58:G58"/>
    <mergeCell ref="E59:G59"/>
    <mergeCell ref="E60:G60"/>
    <mergeCell ref="E61:G61"/>
  </mergeCells>
  <phoneticPr fontId="7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78"/>
  <sheetViews>
    <sheetView zoomScaleNormal="100" workbookViewId="0">
      <selection activeCell="L39" sqref="L39"/>
    </sheetView>
  </sheetViews>
  <sheetFormatPr defaultColWidth="8.85546875" defaultRowHeight="15" x14ac:dyDescent="0.25"/>
  <cols>
    <col min="1" max="1" width="20.7109375" style="7" customWidth="1" collapsed="1"/>
    <col min="2" max="2" width="11.7109375" style="7" customWidth="1" collapsed="1"/>
    <col min="3" max="3" width="10.7109375" style="80" customWidth="1" collapsed="1"/>
    <col min="4" max="4" width="10.7109375" style="88" customWidth="1" collapsed="1"/>
    <col min="5" max="5" width="5.7109375" style="7" customWidth="1" collapsed="1"/>
    <col min="6" max="6" width="14.7109375" style="7" customWidth="1" collapsed="1"/>
    <col min="7" max="8" width="7.7109375" style="7" customWidth="1" collapsed="1"/>
    <col min="9" max="9" width="30.7109375" style="7" customWidth="1" collapsed="1"/>
    <col min="10" max="12" width="7.7109375" style="7" customWidth="1" collapsed="1"/>
    <col min="13" max="13" width="11.7109375" style="7" customWidth="1" collapsed="1"/>
    <col min="14" max="14" width="25.7109375" style="66" customWidth="1" collapsed="1"/>
    <col min="15" max="16" width="7.7109375" style="7" customWidth="1" collapsed="1"/>
    <col min="17" max="18" width="7.7109375" style="7" customWidth="1"/>
    <col min="19" max="19" width="15.7109375" style="7" customWidth="1" collapsed="1"/>
    <col min="20" max="22" width="7.7109375" style="7" customWidth="1" collapsed="1"/>
    <col min="23" max="24" width="9.7109375" style="7" customWidth="1" collapsed="1"/>
    <col min="25" max="25" width="11.7109375" style="7" customWidth="1" collapsed="1"/>
    <col min="26" max="27" width="10.7109375" style="7" customWidth="1" collapsed="1"/>
    <col min="28" max="30" width="8.7109375" style="7" customWidth="1" collapsed="1"/>
    <col min="31" max="32" width="5.7109375" style="7" customWidth="1" collapsed="1"/>
    <col min="33" max="33" width="9.7109375" style="7" customWidth="1" collapsed="1"/>
    <col min="34" max="34" width="10.7109375" style="7" customWidth="1" collapsed="1"/>
    <col min="35" max="39" width="9.7109375" style="7" customWidth="1" collapsed="1"/>
    <col min="40" max="40" width="11.7109375" style="7" customWidth="1" collapsed="1"/>
    <col min="41" max="44" width="7.7109375" style="7" customWidth="1" collapsed="1"/>
    <col min="45" max="45" width="3.7109375" style="7" customWidth="1" collapsed="1"/>
    <col min="46" max="47" width="6.7109375" style="7" customWidth="1" collapsed="1"/>
    <col min="48" max="48" width="6.7109375" style="7" customWidth="1"/>
    <col min="49" max="49" width="7.7109375" style="7" customWidth="1"/>
    <col min="50" max="50" width="10.7109375" style="7" customWidth="1"/>
    <col min="51" max="51" width="20.7109375" style="7" customWidth="1" collapsed="1"/>
    <col min="52" max="16384" width="8.85546875" style="7"/>
  </cols>
  <sheetData>
    <row r="1" spans="1:51" s="12" customFormat="1" ht="20.100000000000001" customHeight="1" x14ac:dyDescent="0.25">
      <c r="A1" s="554" t="s">
        <v>414</v>
      </c>
      <c r="B1" s="554"/>
      <c r="C1" s="554"/>
      <c r="D1" s="554"/>
      <c r="E1" s="554"/>
      <c r="F1" s="554"/>
      <c r="G1" s="554"/>
      <c r="H1" s="554"/>
      <c r="I1" s="10"/>
      <c r="J1" s="79"/>
      <c r="K1" s="79"/>
      <c r="L1" s="79"/>
      <c r="N1" s="10"/>
      <c r="O1" s="11"/>
      <c r="P1" s="11"/>
    </row>
    <row r="2" spans="1:51" ht="15" customHeight="1" x14ac:dyDescent="0.25">
      <c r="C2" s="8"/>
      <c r="D2" s="9"/>
      <c r="G2" s="8"/>
      <c r="H2" s="80"/>
      <c r="I2" s="66"/>
      <c r="J2" s="8"/>
      <c r="K2" s="8"/>
      <c r="L2" s="8"/>
      <c r="O2" s="11"/>
      <c r="P2" s="11"/>
    </row>
    <row r="3" spans="1:51" ht="15" customHeight="1" x14ac:dyDescent="0.25">
      <c r="A3" s="558" t="s">
        <v>137</v>
      </c>
      <c r="B3" s="558"/>
      <c r="C3" s="558"/>
      <c r="D3" s="558"/>
      <c r="E3" s="558"/>
      <c r="F3" s="557" t="s">
        <v>138</v>
      </c>
      <c r="G3" s="557"/>
      <c r="H3" s="557"/>
      <c r="I3" s="557"/>
      <c r="J3" s="8"/>
      <c r="K3" s="551" t="s">
        <v>139</v>
      </c>
      <c r="L3" s="551"/>
      <c r="M3" s="551"/>
      <c r="N3" s="551"/>
      <c r="O3" s="11"/>
      <c r="P3" s="11"/>
      <c r="Q3" s="11"/>
      <c r="R3" s="11"/>
    </row>
    <row r="4" spans="1:51" ht="15" customHeight="1" x14ac:dyDescent="0.25">
      <c r="A4" s="13" t="s">
        <v>635</v>
      </c>
      <c r="B4" s="68"/>
      <c r="C4" s="15"/>
      <c r="D4" s="16"/>
      <c r="E4" s="27"/>
      <c r="F4" s="557" t="s">
        <v>264</v>
      </c>
      <c r="G4" s="557"/>
      <c r="H4" s="557"/>
      <c r="I4" s="557"/>
      <c r="J4" s="8"/>
      <c r="K4" s="555" t="s">
        <v>265</v>
      </c>
      <c r="L4" s="555"/>
      <c r="M4" s="555"/>
      <c r="N4" s="555"/>
      <c r="O4" s="555"/>
      <c r="P4" s="555"/>
      <c r="Q4" s="11"/>
      <c r="R4" s="11"/>
    </row>
    <row r="5" spans="1:51" ht="15" customHeight="1" x14ac:dyDescent="0.25">
      <c r="A5" s="559"/>
      <c r="B5" s="559"/>
      <c r="C5" s="559"/>
      <c r="D5" s="559"/>
      <c r="E5" s="559"/>
      <c r="F5" s="557" t="s">
        <v>51</v>
      </c>
      <c r="G5" s="557"/>
      <c r="H5" s="557"/>
      <c r="I5" s="557"/>
      <c r="J5" s="8"/>
      <c r="K5" s="555" t="s">
        <v>266</v>
      </c>
      <c r="L5" s="555"/>
      <c r="M5" s="555"/>
      <c r="N5" s="555"/>
      <c r="O5" s="555"/>
      <c r="P5" s="555"/>
      <c r="Q5" s="11"/>
      <c r="R5" s="11"/>
    </row>
    <row r="6" spans="1:51" ht="15" customHeight="1" x14ac:dyDescent="0.25">
      <c r="A6" s="81" t="s">
        <v>267</v>
      </c>
      <c r="B6" s="27" t="s">
        <v>268</v>
      </c>
      <c r="C6" s="15" t="s">
        <v>269</v>
      </c>
      <c r="D6" s="16" t="s">
        <v>70</v>
      </c>
      <c r="E6" s="27"/>
      <c r="F6" s="557" t="s">
        <v>617</v>
      </c>
      <c r="G6" s="557"/>
      <c r="H6" s="557"/>
      <c r="I6" s="557"/>
      <c r="J6" s="8"/>
      <c r="K6" s="560" t="s">
        <v>71</v>
      </c>
      <c r="L6" s="561"/>
      <c r="M6" s="562"/>
      <c r="N6" s="501" t="s">
        <v>1235</v>
      </c>
      <c r="O6" s="11"/>
      <c r="P6" s="11"/>
      <c r="Q6" s="11"/>
      <c r="R6" s="11"/>
    </row>
    <row r="7" spans="1:51" ht="15" customHeight="1" x14ac:dyDescent="0.25">
      <c r="A7" s="81" t="s">
        <v>72</v>
      </c>
      <c r="B7" s="27" t="s">
        <v>73</v>
      </c>
      <c r="C7" s="15" t="s">
        <v>74</v>
      </c>
      <c r="D7" s="16" t="s">
        <v>75</v>
      </c>
      <c r="E7" s="27"/>
      <c r="F7" s="557" t="s">
        <v>96</v>
      </c>
      <c r="G7" s="557"/>
      <c r="H7" s="557"/>
      <c r="I7" s="557"/>
      <c r="J7" s="8"/>
      <c r="K7" s="8"/>
      <c r="L7" s="8"/>
      <c r="M7" s="11"/>
      <c r="N7" s="20"/>
      <c r="O7" s="67"/>
      <c r="P7" s="67"/>
    </row>
    <row r="8" spans="1:51" ht="15" customHeight="1" x14ac:dyDescent="0.25">
      <c r="A8" s="81" t="s">
        <v>76</v>
      </c>
      <c r="B8" s="81" t="s">
        <v>261</v>
      </c>
      <c r="C8" s="15" t="s">
        <v>262</v>
      </c>
      <c r="D8" s="16" t="s">
        <v>263</v>
      </c>
      <c r="E8" s="80"/>
      <c r="F8" s="557" t="s">
        <v>429</v>
      </c>
      <c r="G8" s="557"/>
      <c r="H8" s="557"/>
      <c r="I8" s="557"/>
      <c r="J8" s="15"/>
      <c r="K8" s="553" t="s">
        <v>430</v>
      </c>
      <c r="L8" s="553"/>
      <c r="M8" s="553"/>
      <c r="N8" s="553"/>
      <c r="O8" s="553"/>
      <c r="P8" s="553"/>
      <c r="Q8" s="11"/>
      <c r="R8" s="11"/>
    </row>
    <row r="9" spans="1:51" ht="15" customHeight="1" x14ac:dyDescent="0.25">
      <c r="A9" s="81"/>
      <c r="B9" s="68"/>
      <c r="C9" s="15"/>
      <c r="D9" s="16"/>
      <c r="E9" s="80"/>
      <c r="F9" s="557" t="s">
        <v>431</v>
      </c>
      <c r="G9" s="557"/>
      <c r="H9" s="557"/>
      <c r="I9" s="557"/>
      <c r="J9" s="15"/>
      <c r="K9" s="553"/>
      <c r="L9" s="553"/>
      <c r="M9" s="553"/>
      <c r="N9" s="553"/>
      <c r="O9" s="553"/>
      <c r="P9" s="553"/>
      <c r="Q9" s="11"/>
      <c r="R9" s="11"/>
    </row>
    <row r="10" spans="1:51" ht="15" customHeight="1" x14ac:dyDescent="0.25">
      <c r="A10" s="81"/>
      <c r="B10" s="68"/>
      <c r="C10" s="15"/>
      <c r="D10" s="16"/>
      <c r="E10" s="80"/>
      <c r="F10" s="84"/>
      <c r="G10" s="22"/>
      <c r="H10" s="85"/>
      <c r="I10" s="76"/>
      <c r="J10" s="15"/>
      <c r="K10" s="15"/>
      <c r="L10" s="15"/>
      <c r="N10" s="83"/>
      <c r="O10" s="11"/>
      <c r="P10" s="11"/>
      <c r="Q10" s="11"/>
      <c r="R10" s="11"/>
    </row>
    <row r="11" spans="1:51" ht="15" customHeight="1" x14ac:dyDescent="0.25">
      <c r="A11" s="86"/>
      <c r="B11" s="68"/>
      <c r="C11" s="15"/>
      <c r="D11" s="16"/>
      <c r="E11" s="80"/>
      <c r="F11" s="80"/>
      <c r="G11" s="8"/>
      <c r="H11" s="8"/>
      <c r="I11" s="14"/>
      <c r="J11" s="15"/>
      <c r="K11" s="15"/>
      <c r="L11" s="15"/>
      <c r="N11" s="83"/>
      <c r="O11" s="11"/>
      <c r="P11" s="11"/>
      <c r="Q11" s="11"/>
      <c r="R11" s="11"/>
    </row>
    <row r="12" spans="1:51" s="12" customFormat="1" ht="15" customHeight="1" x14ac:dyDescent="0.25">
      <c r="A12" s="382"/>
      <c r="B12" s="384"/>
      <c r="C12" s="224" t="s">
        <v>432</v>
      </c>
      <c r="D12" s="16" t="s">
        <v>433</v>
      </c>
      <c r="E12" s="380" t="s">
        <v>434</v>
      </c>
      <c r="F12" s="380"/>
      <c r="G12" s="549" t="s">
        <v>435</v>
      </c>
      <c r="H12" s="549"/>
      <c r="I12" s="382"/>
      <c r="J12" s="24" t="s">
        <v>436</v>
      </c>
      <c r="K12" s="24" t="s">
        <v>437</v>
      </c>
      <c r="L12" s="380" t="s">
        <v>438</v>
      </c>
      <c r="M12" s="25" t="s">
        <v>439</v>
      </c>
      <c r="N12" s="384"/>
      <c r="O12" s="551" t="s">
        <v>440</v>
      </c>
      <c r="P12" s="551"/>
      <c r="Q12" s="551" t="s">
        <v>440</v>
      </c>
      <c r="R12" s="551"/>
      <c r="S12" s="549" t="s">
        <v>442</v>
      </c>
      <c r="T12" s="549"/>
      <c r="U12" s="549"/>
      <c r="V12" s="549"/>
      <c r="W12" s="549" t="s">
        <v>109</v>
      </c>
      <c r="X12" s="549"/>
      <c r="Y12" s="549"/>
      <c r="Z12" s="24" t="s">
        <v>110</v>
      </c>
      <c r="AA12" s="24" t="s">
        <v>111</v>
      </c>
      <c r="AB12" s="24" t="s">
        <v>112</v>
      </c>
      <c r="AC12" s="24" t="s">
        <v>113</v>
      </c>
      <c r="AG12" s="380" t="s">
        <v>114</v>
      </c>
      <c r="AH12" s="380" t="s">
        <v>115</v>
      </c>
      <c r="AI12" s="380" t="s">
        <v>116</v>
      </c>
      <c r="AJ12" s="550" t="s">
        <v>117</v>
      </c>
      <c r="AK12" s="550"/>
      <c r="AL12" s="550" t="s">
        <v>118</v>
      </c>
      <c r="AM12" s="550"/>
      <c r="AN12" s="26" t="s">
        <v>119</v>
      </c>
      <c r="AO12" s="380" t="s">
        <v>120</v>
      </c>
      <c r="AP12" s="380" t="s">
        <v>312</v>
      </c>
      <c r="AQ12" s="380" t="s">
        <v>313</v>
      </c>
      <c r="AR12" s="380" t="s">
        <v>314</v>
      </c>
      <c r="AS12" s="380" t="s">
        <v>315</v>
      </c>
      <c r="AT12" s="380" t="s">
        <v>316</v>
      </c>
      <c r="AU12" s="380" t="s">
        <v>317</v>
      </c>
      <c r="AV12" s="27" t="s">
        <v>270</v>
      </c>
      <c r="AW12" s="27" t="s">
        <v>272</v>
      </c>
      <c r="AX12" s="7"/>
      <c r="AY12" s="7"/>
    </row>
    <row r="13" spans="1:51" s="12" customFormat="1" ht="15" customHeight="1" thickBot="1" x14ac:dyDescent="0.3">
      <c r="A13" s="365" t="s">
        <v>318</v>
      </c>
      <c r="B13" s="366" t="s">
        <v>319</v>
      </c>
      <c r="C13" s="367" t="s">
        <v>320</v>
      </c>
      <c r="D13" s="368" t="s">
        <v>321</v>
      </c>
      <c r="E13" s="369" t="s">
        <v>322</v>
      </c>
      <c r="F13" s="369" t="s">
        <v>323</v>
      </c>
      <c r="G13" s="369" t="s">
        <v>324</v>
      </c>
      <c r="H13" s="369" t="s">
        <v>325</v>
      </c>
      <c r="I13" s="366" t="s">
        <v>326</v>
      </c>
      <c r="J13" s="369" t="s">
        <v>327</v>
      </c>
      <c r="K13" s="370"/>
      <c r="L13" s="369" t="s">
        <v>328</v>
      </c>
      <c r="M13" s="371" t="s">
        <v>329</v>
      </c>
      <c r="N13" s="366" t="s">
        <v>330</v>
      </c>
      <c r="O13" s="372" t="s">
        <v>331</v>
      </c>
      <c r="P13" s="372" t="s">
        <v>332</v>
      </c>
      <c r="Q13" s="372" t="s">
        <v>333</v>
      </c>
      <c r="R13" s="372" t="s">
        <v>334</v>
      </c>
      <c r="S13" s="369" t="s">
        <v>335</v>
      </c>
      <c r="T13" s="373" t="s">
        <v>336</v>
      </c>
      <c r="U13" s="373" t="s">
        <v>337</v>
      </c>
      <c r="V13" s="373" t="s">
        <v>338</v>
      </c>
      <c r="W13" s="369" t="s">
        <v>339</v>
      </c>
      <c r="X13" s="369" t="s">
        <v>340</v>
      </c>
      <c r="Y13" s="369" t="s">
        <v>173</v>
      </c>
      <c r="Z13" s="373" t="s">
        <v>542</v>
      </c>
      <c r="AA13" s="373" t="s">
        <v>174</v>
      </c>
      <c r="AB13" s="373" t="s">
        <v>175</v>
      </c>
      <c r="AC13" s="373" t="s">
        <v>175</v>
      </c>
      <c r="AD13" s="373" t="s">
        <v>176</v>
      </c>
      <c r="AE13" s="373" t="s">
        <v>177</v>
      </c>
      <c r="AF13" s="373" t="s">
        <v>178</v>
      </c>
      <c r="AG13" s="373" t="s">
        <v>179</v>
      </c>
      <c r="AH13" s="373" t="s">
        <v>180</v>
      </c>
      <c r="AI13" s="373" t="s">
        <v>0</v>
      </c>
      <c r="AJ13" s="374" t="s">
        <v>339</v>
      </c>
      <c r="AK13" s="374" t="s">
        <v>340</v>
      </c>
      <c r="AL13" s="374" t="s">
        <v>339</v>
      </c>
      <c r="AM13" s="374" t="s">
        <v>340</v>
      </c>
      <c r="AN13" s="375" t="s">
        <v>1</v>
      </c>
      <c r="AO13" s="373" t="s">
        <v>2</v>
      </c>
      <c r="AP13" s="373" t="s">
        <v>1</v>
      </c>
      <c r="AQ13" s="373" t="s">
        <v>2</v>
      </c>
      <c r="AR13" s="369" t="s">
        <v>175</v>
      </c>
      <c r="AS13" s="369" t="s">
        <v>430</v>
      </c>
      <c r="AT13" s="369" t="s">
        <v>175</v>
      </c>
      <c r="AU13" s="369" t="s">
        <v>3</v>
      </c>
      <c r="AV13" s="376" t="s">
        <v>271</v>
      </c>
      <c r="AW13" s="376" t="s">
        <v>273</v>
      </c>
      <c r="AX13" s="376" t="s">
        <v>800</v>
      </c>
      <c r="AY13" s="376" t="s">
        <v>637</v>
      </c>
    </row>
    <row r="14" spans="1:51" ht="15" customHeight="1" x14ac:dyDescent="0.25">
      <c r="A14" s="28" t="s">
        <v>4</v>
      </c>
      <c r="B14" s="10" t="s">
        <v>5</v>
      </c>
      <c r="C14" s="87">
        <v>0.25833333333333336</v>
      </c>
      <c r="E14" s="80">
        <v>10</v>
      </c>
      <c r="F14" s="8" t="s">
        <v>354</v>
      </c>
      <c r="G14" s="80">
        <v>1190</v>
      </c>
      <c r="H14" s="80">
        <v>1108</v>
      </c>
      <c r="I14" s="10" t="s">
        <v>355</v>
      </c>
      <c r="J14" s="80" t="s">
        <v>356</v>
      </c>
      <c r="K14" s="80">
        <v>4</v>
      </c>
      <c r="L14" s="80">
        <v>120</v>
      </c>
      <c r="M14" s="8">
        <v>5889.9508999999998</v>
      </c>
      <c r="N14" s="30" t="s">
        <v>357</v>
      </c>
      <c r="O14" s="80">
        <v>264.39999999999998</v>
      </c>
      <c r="P14" s="80">
        <v>268.2</v>
      </c>
      <c r="Q14" s="7">
        <f>AVERAGE(O14:O16)</f>
        <v>264.33333333333331</v>
      </c>
      <c r="R14" s="7">
        <f>AVERAGE(P14:P16)</f>
        <v>268.23333333333335</v>
      </c>
    </row>
    <row r="15" spans="1:51" ht="15" customHeight="1" x14ac:dyDescent="0.25">
      <c r="A15" s="28" t="s">
        <v>359</v>
      </c>
      <c r="B15" s="7" t="s">
        <v>361</v>
      </c>
      <c r="C15" s="87">
        <v>0.27708333333333335</v>
      </c>
      <c r="E15" s="80">
        <v>60</v>
      </c>
      <c r="F15" s="8" t="s">
        <v>354</v>
      </c>
      <c r="G15" s="80">
        <v>1190</v>
      </c>
      <c r="H15" s="80">
        <v>1003</v>
      </c>
      <c r="I15" s="31" t="s">
        <v>360</v>
      </c>
      <c r="J15" s="80" t="s">
        <v>356</v>
      </c>
      <c r="K15" s="80">
        <v>4</v>
      </c>
      <c r="L15" s="80">
        <v>120</v>
      </c>
      <c r="M15" s="8">
        <v>5891.451</v>
      </c>
      <c r="N15" s="66" t="s">
        <v>410</v>
      </c>
      <c r="O15" s="80">
        <v>264.39999999999998</v>
      </c>
      <c r="P15" s="80">
        <v>268.2</v>
      </c>
    </row>
    <row r="16" spans="1:51" s="89" customFormat="1" ht="15" customHeight="1" x14ac:dyDescent="0.25">
      <c r="A16" s="32" t="s">
        <v>359</v>
      </c>
      <c r="B16" s="89" t="s">
        <v>362</v>
      </c>
      <c r="C16" s="90">
        <v>0.28263888888888888</v>
      </c>
      <c r="D16" s="91"/>
      <c r="E16" s="92">
        <v>60</v>
      </c>
      <c r="F16" s="35" t="s">
        <v>354</v>
      </c>
      <c r="G16" s="92">
        <v>1070</v>
      </c>
      <c r="H16" s="92">
        <v>883</v>
      </c>
      <c r="I16" s="32" t="s">
        <v>363</v>
      </c>
      <c r="J16" s="92" t="s">
        <v>356</v>
      </c>
      <c r="K16" s="92">
        <v>4</v>
      </c>
      <c r="L16" s="92">
        <v>120</v>
      </c>
      <c r="M16" s="35">
        <v>5891.451</v>
      </c>
      <c r="N16" s="93" t="s">
        <v>410</v>
      </c>
      <c r="O16" s="92">
        <v>264.2</v>
      </c>
      <c r="P16" s="92">
        <v>268.3</v>
      </c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</row>
    <row r="17" spans="1:49" ht="15" customHeight="1" x14ac:dyDescent="0.25">
      <c r="A17" s="28" t="s">
        <v>359</v>
      </c>
      <c r="B17" s="7" t="s">
        <v>27</v>
      </c>
      <c r="C17" s="87">
        <v>0.31111111111111112</v>
      </c>
      <c r="E17" s="80">
        <v>60</v>
      </c>
      <c r="F17" s="8" t="s">
        <v>25</v>
      </c>
      <c r="G17" s="80">
        <v>880</v>
      </c>
      <c r="H17" s="80">
        <v>871</v>
      </c>
      <c r="I17" s="12" t="s">
        <v>360</v>
      </c>
      <c r="J17" s="80" t="s">
        <v>356</v>
      </c>
      <c r="K17" s="80">
        <v>4</v>
      </c>
      <c r="L17" s="80">
        <v>120</v>
      </c>
      <c r="M17" s="38">
        <v>7647.38</v>
      </c>
      <c r="N17" s="94" t="s">
        <v>26</v>
      </c>
      <c r="O17" s="80">
        <v>266</v>
      </c>
      <c r="P17" s="80">
        <v>265.7</v>
      </c>
    </row>
    <row r="18" spans="1:49" ht="15" customHeight="1" x14ac:dyDescent="0.25">
      <c r="A18" s="28" t="s">
        <v>181</v>
      </c>
      <c r="B18" s="7" t="s">
        <v>28</v>
      </c>
      <c r="C18" s="87">
        <v>0.33055555555555555</v>
      </c>
      <c r="E18" s="80">
        <v>10</v>
      </c>
      <c r="F18" s="8" t="s">
        <v>24</v>
      </c>
      <c r="G18" s="8">
        <v>870</v>
      </c>
      <c r="H18" s="80">
        <v>785</v>
      </c>
      <c r="I18" s="10" t="s">
        <v>355</v>
      </c>
      <c r="J18" s="40" t="s">
        <v>356</v>
      </c>
      <c r="K18" s="8">
        <v>4</v>
      </c>
      <c r="L18" s="8">
        <v>120</v>
      </c>
      <c r="M18" s="8">
        <v>7698.9647000000004</v>
      </c>
      <c r="N18" s="66" t="s">
        <v>247</v>
      </c>
      <c r="O18" s="80">
        <v>263.8</v>
      </c>
      <c r="P18" s="80">
        <v>265.8</v>
      </c>
      <c r="AV18" s="41"/>
      <c r="AW18" s="41"/>
    </row>
    <row r="19" spans="1:49" ht="15" customHeight="1" x14ac:dyDescent="0.25">
      <c r="A19" s="28" t="s">
        <v>157</v>
      </c>
      <c r="B19" s="7" t="s">
        <v>31</v>
      </c>
      <c r="C19" s="87">
        <v>0.34722222222222227</v>
      </c>
      <c r="D19" s="88" t="s">
        <v>412</v>
      </c>
      <c r="E19" s="80">
        <v>300</v>
      </c>
      <c r="F19" s="8" t="s">
        <v>24</v>
      </c>
      <c r="G19" s="8">
        <v>870</v>
      </c>
      <c r="H19" s="80">
        <v>785</v>
      </c>
      <c r="I19" s="42" t="s">
        <v>495</v>
      </c>
      <c r="J19" s="40" t="s">
        <v>55</v>
      </c>
      <c r="K19" s="8">
        <v>4</v>
      </c>
      <c r="L19" s="8">
        <v>120</v>
      </c>
      <c r="M19" s="8">
        <v>7698.9647000000004</v>
      </c>
      <c r="S19" s="7" t="s">
        <v>217</v>
      </c>
      <c r="T19" s="7">
        <v>0</v>
      </c>
      <c r="U19" s="7">
        <v>0</v>
      </c>
      <c r="V19" s="7" t="s">
        <v>763</v>
      </c>
      <c r="W19" s="43">
        <v>-88.665998457882793</v>
      </c>
      <c r="X19" s="43">
        <v>-1.10841647689417</v>
      </c>
      <c r="Y19" s="43">
        <v>117.16358337623751</v>
      </c>
      <c r="Z19" s="44">
        <v>192.78501</v>
      </c>
      <c r="AA19" s="44">
        <v>-3.9676</v>
      </c>
      <c r="AB19" s="45">
        <v>100.1917</v>
      </c>
      <c r="AC19" s="45">
        <v>8.4522999999999993</v>
      </c>
      <c r="AD19" s="46">
        <v>7.7050867662</v>
      </c>
      <c r="AE19" s="45">
        <v>6.4489999999999998</v>
      </c>
      <c r="AF19" s="45">
        <v>1.02</v>
      </c>
      <c r="AG19" s="45">
        <v>5.22</v>
      </c>
      <c r="AH19" s="45">
        <v>48.244</v>
      </c>
      <c r="AI19" s="43">
        <v>1777.463</v>
      </c>
      <c r="AJ19" s="45">
        <v>1.10687</v>
      </c>
      <c r="AK19" s="45">
        <v>-1.88375</v>
      </c>
      <c r="AL19" s="45">
        <v>269.14130999999998</v>
      </c>
      <c r="AM19" s="45">
        <v>1.4932799999999999</v>
      </c>
      <c r="AN19" s="47">
        <v>147091807.69999999</v>
      </c>
      <c r="AO19" s="48">
        <v>-0.8844069</v>
      </c>
      <c r="AP19" s="47">
        <v>403232.64600000001</v>
      </c>
      <c r="AQ19" s="48">
        <v>-0.36785509999999999</v>
      </c>
      <c r="AR19" s="45">
        <v>87.830200000000005</v>
      </c>
      <c r="AS19" s="47" t="s">
        <v>607</v>
      </c>
      <c r="AT19" s="45">
        <v>92.012699999999995</v>
      </c>
      <c r="AU19" s="46">
        <v>0.19809065857622679</v>
      </c>
      <c r="AV19" s="41"/>
      <c r="AW19" s="41"/>
    </row>
    <row r="20" spans="1:49" ht="15" customHeight="1" x14ac:dyDescent="0.25">
      <c r="A20" s="28" t="s">
        <v>30</v>
      </c>
      <c r="B20" s="7" t="s">
        <v>498</v>
      </c>
      <c r="C20" s="87">
        <v>0.35416666666666669</v>
      </c>
      <c r="D20" s="88" t="s">
        <v>413</v>
      </c>
      <c r="E20" s="80">
        <v>300</v>
      </c>
      <c r="F20" s="8" t="s">
        <v>24</v>
      </c>
      <c r="G20" s="8">
        <v>870</v>
      </c>
      <c r="H20" s="80">
        <v>785</v>
      </c>
      <c r="I20" s="42" t="s">
        <v>495</v>
      </c>
      <c r="J20" s="40" t="s">
        <v>55</v>
      </c>
      <c r="K20" s="8">
        <v>4</v>
      </c>
      <c r="L20" s="8">
        <v>120</v>
      </c>
      <c r="M20" s="8">
        <v>7698.9647000000004</v>
      </c>
      <c r="S20" s="7" t="s">
        <v>224</v>
      </c>
      <c r="T20" s="7">
        <v>0</v>
      </c>
      <c r="U20" s="7">
        <v>0</v>
      </c>
      <c r="V20" s="7" t="s">
        <v>763</v>
      </c>
      <c r="W20" s="43">
        <v>-87.523520027561815</v>
      </c>
      <c r="X20" s="43">
        <v>29.776659203693129</v>
      </c>
      <c r="Y20" s="43">
        <v>117.10281279547348</v>
      </c>
      <c r="Z20" s="44">
        <v>192.85545999999999</v>
      </c>
      <c r="AA20" s="44">
        <v>-3.99539</v>
      </c>
      <c r="AB20" s="45">
        <v>101.5699</v>
      </c>
      <c r="AC20" s="45">
        <v>10.466900000000001</v>
      </c>
      <c r="AD20" s="46">
        <v>7.8722097417999999</v>
      </c>
      <c r="AE20" s="45">
        <v>5.3129999999999997</v>
      </c>
      <c r="AF20" s="45">
        <v>0.84</v>
      </c>
      <c r="AG20" s="45">
        <v>5.22</v>
      </c>
      <c r="AH20" s="45">
        <v>48.183999999999997</v>
      </c>
      <c r="AI20" s="43">
        <v>1778.432</v>
      </c>
      <c r="AJ20" s="45">
        <v>1.0909</v>
      </c>
      <c r="AK20" s="45">
        <v>-1.88734</v>
      </c>
      <c r="AL20" s="45">
        <v>269.05687</v>
      </c>
      <c r="AM20" s="45">
        <v>1.4932300000000001</v>
      </c>
      <c r="AN20" s="47">
        <v>147091277.09999999</v>
      </c>
      <c r="AO20" s="48">
        <v>-0.88432080000000002</v>
      </c>
      <c r="AP20" s="47">
        <v>403013.05900000001</v>
      </c>
      <c r="AQ20" s="48">
        <v>-0.36406339999999998</v>
      </c>
      <c r="AR20" s="45">
        <v>87.761799999999994</v>
      </c>
      <c r="AS20" s="47" t="s">
        <v>607</v>
      </c>
      <c r="AT20" s="45">
        <v>92.081199999999995</v>
      </c>
      <c r="AU20" s="46">
        <v>0.19808931266944738</v>
      </c>
      <c r="AV20" s="41"/>
      <c r="AW20" s="41"/>
    </row>
    <row r="21" spans="1:49" ht="15" customHeight="1" x14ac:dyDescent="0.25">
      <c r="A21" s="28" t="s">
        <v>157</v>
      </c>
      <c r="B21" s="7" t="s">
        <v>156</v>
      </c>
      <c r="C21" s="87">
        <v>0.35972222222222222</v>
      </c>
      <c r="D21" s="88" t="s">
        <v>52</v>
      </c>
      <c r="E21" s="80">
        <v>300</v>
      </c>
      <c r="F21" s="8" t="s">
        <v>24</v>
      </c>
      <c r="G21" s="8">
        <v>870</v>
      </c>
      <c r="H21" s="80">
        <v>785</v>
      </c>
      <c r="I21" s="42" t="s">
        <v>495</v>
      </c>
      <c r="J21" s="40" t="s">
        <v>55</v>
      </c>
      <c r="K21" s="8">
        <v>4</v>
      </c>
      <c r="L21" s="8">
        <v>120</v>
      </c>
      <c r="M21" s="8">
        <v>7698.9647000000004</v>
      </c>
      <c r="S21" s="7" t="s">
        <v>217</v>
      </c>
      <c r="T21" s="7">
        <v>0</v>
      </c>
      <c r="U21" s="7">
        <v>0</v>
      </c>
      <c r="V21" s="7" t="s">
        <v>763</v>
      </c>
      <c r="W21" s="43">
        <v>-88.695149193082145</v>
      </c>
      <c r="X21" s="43">
        <v>-1.1051085882810177</v>
      </c>
      <c r="Y21" s="43">
        <v>117.04915163392343</v>
      </c>
      <c r="Z21" s="44">
        <v>192.91086000000001</v>
      </c>
      <c r="AA21" s="44">
        <v>-4.0176299999999996</v>
      </c>
      <c r="AB21" s="45">
        <v>102.69029999999999</v>
      </c>
      <c r="AC21" s="45">
        <v>12.072100000000001</v>
      </c>
      <c r="AD21" s="46">
        <v>8.0059081221999993</v>
      </c>
      <c r="AE21" s="45">
        <v>4.6550000000000002</v>
      </c>
      <c r="AF21" s="45">
        <v>0.73599999999999999</v>
      </c>
      <c r="AG21" s="45">
        <v>5.22</v>
      </c>
      <c r="AH21" s="45">
        <v>48.137</v>
      </c>
      <c r="AI21" s="43">
        <v>1779.1990000000001</v>
      </c>
      <c r="AJ21" s="45">
        <v>1.0772299999999999</v>
      </c>
      <c r="AK21" s="45">
        <v>-1.88981</v>
      </c>
      <c r="AL21" s="45">
        <v>268.98932000000002</v>
      </c>
      <c r="AM21" s="45">
        <v>1.49318</v>
      </c>
      <c r="AN21" s="47">
        <v>147090852.59999999</v>
      </c>
      <c r="AO21" s="48">
        <v>-0.88425069999999995</v>
      </c>
      <c r="AP21" s="47">
        <v>402839.15273999999</v>
      </c>
      <c r="AQ21" s="48">
        <v>-0.36054799999999998</v>
      </c>
      <c r="AR21" s="45">
        <v>87.707999999999998</v>
      </c>
      <c r="AS21" s="47" t="s">
        <v>607</v>
      </c>
      <c r="AT21" s="45">
        <v>92.135099999999994</v>
      </c>
      <c r="AU21" s="46">
        <v>0.19808821687310313</v>
      </c>
      <c r="AV21" s="41"/>
      <c r="AW21" s="41"/>
    </row>
    <row r="22" spans="1:49" ht="15" customHeight="1" x14ac:dyDescent="0.25">
      <c r="A22" s="28" t="s">
        <v>157</v>
      </c>
      <c r="B22" s="7" t="s">
        <v>158</v>
      </c>
      <c r="C22" s="87">
        <v>0.36527777777777781</v>
      </c>
      <c r="D22" s="88" t="s">
        <v>53</v>
      </c>
      <c r="E22" s="80">
        <v>300</v>
      </c>
      <c r="F22" s="8" t="s">
        <v>24</v>
      </c>
      <c r="G22" s="8">
        <v>870</v>
      </c>
      <c r="H22" s="80">
        <v>785</v>
      </c>
      <c r="I22" s="42" t="s">
        <v>140</v>
      </c>
      <c r="J22" s="40" t="s">
        <v>55</v>
      </c>
      <c r="K22" s="8">
        <v>4</v>
      </c>
      <c r="L22" s="8">
        <v>120</v>
      </c>
      <c r="M22" s="8">
        <v>7698.9647000000004</v>
      </c>
      <c r="S22" s="7" t="s">
        <v>217</v>
      </c>
      <c r="T22" s="7">
        <v>0</v>
      </c>
      <c r="U22" s="7">
        <v>0</v>
      </c>
      <c r="V22" s="7" t="s">
        <v>764</v>
      </c>
      <c r="W22" s="43">
        <v>-88.550650968533333</v>
      </c>
      <c r="X22" s="43">
        <v>2.4673091217357999</v>
      </c>
      <c r="Y22" s="43">
        <v>402.50803980059686</v>
      </c>
      <c r="Z22" s="44">
        <v>192.96539999999999</v>
      </c>
      <c r="AA22" s="44">
        <v>-4.03986</v>
      </c>
      <c r="AB22" s="45">
        <v>103.82859999999999</v>
      </c>
      <c r="AC22" s="45">
        <v>13.6707</v>
      </c>
      <c r="AD22" s="46">
        <v>8.1396065026999995</v>
      </c>
      <c r="AE22" s="45">
        <v>4.1440000000000001</v>
      </c>
      <c r="AF22" s="45">
        <v>0.65500000000000003</v>
      </c>
      <c r="AG22" s="45">
        <v>5.22</v>
      </c>
      <c r="AH22" s="45">
        <v>48.091000000000001</v>
      </c>
      <c r="AI22" s="43">
        <v>1779.96</v>
      </c>
      <c r="AJ22" s="45">
        <v>1.0627899999999999</v>
      </c>
      <c r="AK22" s="45">
        <v>-1.8919299999999999</v>
      </c>
      <c r="AL22" s="45">
        <v>268.92176999999998</v>
      </c>
      <c r="AM22" s="45">
        <v>1.4931399999999999</v>
      </c>
      <c r="AN22" s="47">
        <v>147090428.19999999</v>
      </c>
      <c r="AO22" s="48">
        <v>-0.88417959999999995</v>
      </c>
      <c r="AP22" s="47">
        <v>402667.03577000002</v>
      </c>
      <c r="AQ22" s="48">
        <v>-0.35660799999999998</v>
      </c>
      <c r="AR22" s="45">
        <v>87.655000000000001</v>
      </c>
      <c r="AS22" s="47" t="s">
        <v>607</v>
      </c>
      <c r="AT22" s="45">
        <v>92.188199999999995</v>
      </c>
      <c r="AU22" s="46">
        <v>0.19808710544485672</v>
      </c>
      <c r="AV22" s="41"/>
      <c r="AW22" s="41"/>
    </row>
    <row r="23" spans="1:49" ht="15" customHeight="1" x14ac:dyDescent="0.25">
      <c r="A23" s="28" t="s">
        <v>30</v>
      </c>
      <c r="B23" s="7" t="s">
        <v>160</v>
      </c>
      <c r="C23" s="87">
        <v>0.37152777777777773</v>
      </c>
      <c r="D23" s="88" t="s">
        <v>54</v>
      </c>
      <c r="E23" s="80">
        <v>300</v>
      </c>
      <c r="F23" s="8" t="s">
        <v>24</v>
      </c>
      <c r="G23" s="8">
        <v>870</v>
      </c>
      <c r="H23" s="80">
        <v>785</v>
      </c>
      <c r="I23" s="42" t="s">
        <v>140</v>
      </c>
      <c r="J23" s="40" t="s">
        <v>55</v>
      </c>
      <c r="K23" s="8">
        <v>4</v>
      </c>
      <c r="L23" s="8">
        <v>120</v>
      </c>
      <c r="M23" s="8">
        <v>7698.9647000000004</v>
      </c>
      <c r="S23" s="7" t="s">
        <v>224</v>
      </c>
      <c r="T23" s="7">
        <v>0</v>
      </c>
      <c r="U23" s="7">
        <v>0</v>
      </c>
      <c r="V23" s="7" t="s">
        <v>764</v>
      </c>
      <c r="W23" s="43">
        <v>-87.552586479690262</v>
      </c>
      <c r="X23" s="43">
        <v>29.044892367047556</v>
      </c>
      <c r="Y23" s="43">
        <v>402.30693295002698</v>
      </c>
      <c r="Z23" s="44">
        <v>193.02574999999999</v>
      </c>
      <c r="AA23" s="44">
        <v>-4.0648600000000004</v>
      </c>
      <c r="AB23" s="45">
        <v>105.13330000000001</v>
      </c>
      <c r="AC23" s="45">
        <v>15.4603</v>
      </c>
      <c r="AD23" s="46">
        <v>8.2900171806999996</v>
      </c>
      <c r="AE23" s="45">
        <v>3.6920000000000002</v>
      </c>
      <c r="AF23" s="45">
        <v>0.58399999999999996</v>
      </c>
      <c r="AG23" s="45">
        <v>5.23</v>
      </c>
      <c r="AH23" s="45">
        <v>48.039000000000001</v>
      </c>
      <c r="AI23" s="43">
        <v>1780.806</v>
      </c>
      <c r="AJ23" s="45">
        <v>1.04562</v>
      </c>
      <c r="AK23" s="45">
        <v>-1.8938900000000001</v>
      </c>
      <c r="AL23" s="45">
        <v>268.84577999999999</v>
      </c>
      <c r="AM23" s="45">
        <v>1.49309</v>
      </c>
      <c r="AN23" s="47">
        <v>147089950.80000001</v>
      </c>
      <c r="AO23" s="48">
        <v>-0.88409850000000001</v>
      </c>
      <c r="AP23" s="47">
        <v>402475.7954</v>
      </c>
      <c r="AQ23" s="48">
        <v>-0.35167300000000001</v>
      </c>
      <c r="AR23" s="45">
        <v>87.596199999999996</v>
      </c>
      <c r="AS23" s="47" t="s">
        <v>607</v>
      </c>
      <c r="AT23" s="45">
        <v>92.247</v>
      </c>
      <c r="AU23" s="46">
        <v>0.19808583769758828</v>
      </c>
      <c r="AV23" s="49"/>
      <c r="AW23" s="49"/>
    </row>
    <row r="24" spans="1:49" ht="15" customHeight="1" x14ac:dyDescent="0.25">
      <c r="A24" s="28" t="s">
        <v>161</v>
      </c>
      <c r="B24" s="7" t="s">
        <v>163</v>
      </c>
      <c r="C24" s="87">
        <v>0.37847222222222227</v>
      </c>
      <c r="D24" s="88" t="s">
        <v>56</v>
      </c>
      <c r="E24" s="80">
        <v>300</v>
      </c>
      <c r="F24" s="8" t="s">
        <v>24</v>
      </c>
      <c r="G24" s="8">
        <v>870</v>
      </c>
      <c r="H24" s="80">
        <v>785</v>
      </c>
      <c r="I24" s="42" t="s">
        <v>495</v>
      </c>
      <c r="J24" s="40" t="s">
        <v>55</v>
      </c>
      <c r="K24" s="8">
        <v>4</v>
      </c>
      <c r="L24" s="8">
        <v>120</v>
      </c>
      <c r="M24" s="8">
        <v>7698.9647000000004</v>
      </c>
      <c r="S24" s="7" t="s">
        <v>478</v>
      </c>
      <c r="T24" s="7">
        <v>0</v>
      </c>
      <c r="U24" s="7">
        <v>0</v>
      </c>
      <c r="V24" s="7" t="s">
        <v>763</v>
      </c>
      <c r="W24" s="43">
        <v>-89.355513460153261</v>
      </c>
      <c r="X24" s="43">
        <v>-19.168534306443544</v>
      </c>
      <c r="Y24" s="43">
        <v>116.88268211480977</v>
      </c>
      <c r="Z24" s="44">
        <v>193.09156999999999</v>
      </c>
      <c r="AA24" s="44">
        <v>-4.0926299999999998</v>
      </c>
      <c r="AB24" s="45">
        <v>106.6164</v>
      </c>
      <c r="AC24" s="45">
        <v>17.436399999999999</v>
      </c>
      <c r="AD24" s="46">
        <v>8.4571401562999995</v>
      </c>
      <c r="AE24" s="45">
        <v>3.2959999999999998</v>
      </c>
      <c r="AF24" s="45">
        <v>0.52100000000000002</v>
      </c>
      <c r="AG24" s="45">
        <v>5.23</v>
      </c>
      <c r="AH24" s="45">
        <v>47.982999999999997</v>
      </c>
      <c r="AI24" s="43">
        <v>1781.732</v>
      </c>
      <c r="AJ24" s="45">
        <v>1.0254099999999999</v>
      </c>
      <c r="AK24" s="45">
        <v>-1.89557</v>
      </c>
      <c r="AL24" s="45">
        <v>268.76134000000002</v>
      </c>
      <c r="AM24" s="45">
        <v>1.4930300000000001</v>
      </c>
      <c r="AN24" s="47">
        <v>147089420.30000001</v>
      </c>
      <c r="AO24" s="48">
        <v>-0.88400679999999998</v>
      </c>
      <c r="AP24" s="47">
        <v>402266.61027</v>
      </c>
      <c r="AQ24" s="48">
        <v>-0.34557379999999999</v>
      </c>
      <c r="AR24" s="45">
        <v>87.5321</v>
      </c>
      <c r="AS24" s="47" t="s">
        <v>607</v>
      </c>
      <c r="AT24" s="45">
        <v>92.311300000000003</v>
      </c>
      <c r="AU24" s="46">
        <v>0.19808440425215654</v>
      </c>
      <c r="AV24" s="49"/>
      <c r="AW24" s="49"/>
    </row>
    <row r="25" spans="1:49" ht="15" customHeight="1" x14ac:dyDescent="0.25">
      <c r="A25" s="28" t="s">
        <v>161</v>
      </c>
      <c r="B25" s="7" t="s">
        <v>166</v>
      </c>
      <c r="C25" s="87">
        <v>0.3840277777777778</v>
      </c>
      <c r="D25" s="88" t="s">
        <v>57</v>
      </c>
      <c r="E25" s="80">
        <v>300</v>
      </c>
      <c r="F25" s="8" t="s">
        <v>24</v>
      </c>
      <c r="G25" s="8">
        <v>870</v>
      </c>
      <c r="H25" s="80">
        <v>785</v>
      </c>
      <c r="I25" s="42" t="s">
        <v>140</v>
      </c>
      <c r="J25" s="40" t="s">
        <v>55</v>
      </c>
      <c r="K25" s="8">
        <v>4</v>
      </c>
      <c r="L25" s="8">
        <v>120</v>
      </c>
      <c r="M25" s="8">
        <v>7698.9647000000004</v>
      </c>
      <c r="S25" s="7" t="s">
        <v>478</v>
      </c>
      <c r="T25" s="7">
        <v>0</v>
      </c>
      <c r="U25" s="7">
        <v>0</v>
      </c>
      <c r="V25" s="7" t="s">
        <v>764</v>
      </c>
      <c r="W25" s="43">
        <v>-89.093491983905196</v>
      </c>
      <c r="X25" s="43">
        <v>-12.317246692737433</v>
      </c>
      <c r="Y25" s="43">
        <v>401.93893709766803</v>
      </c>
      <c r="Z25" s="44">
        <v>193.14330000000001</v>
      </c>
      <c r="AA25" s="44">
        <v>-4.1148199999999999</v>
      </c>
      <c r="AB25" s="45">
        <v>107.83110000000001</v>
      </c>
      <c r="AC25" s="45">
        <v>19.006799999999998</v>
      </c>
      <c r="AD25" s="46">
        <v>8.5908385367999998</v>
      </c>
      <c r="AE25" s="45">
        <v>3.0390000000000001</v>
      </c>
      <c r="AF25" s="45">
        <v>0.48099999999999998</v>
      </c>
      <c r="AG25" s="45">
        <v>5.23</v>
      </c>
      <c r="AH25" s="45">
        <v>47.939</v>
      </c>
      <c r="AI25" s="43">
        <v>1782.461</v>
      </c>
      <c r="AJ25" s="45">
        <v>1.0083800000000001</v>
      </c>
      <c r="AK25" s="45">
        <v>-1.8965399999999999</v>
      </c>
      <c r="AL25" s="45">
        <v>268.69378999999998</v>
      </c>
      <c r="AM25" s="45">
        <v>1.49299</v>
      </c>
      <c r="AN25" s="47">
        <v>147088996</v>
      </c>
      <c r="AO25" s="48">
        <v>-0.88393239999999995</v>
      </c>
      <c r="AP25" s="47">
        <v>402102.01669000002</v>
      </c>
      <c r="AQ25" s="48">
        <v>-0.34023429999999999</v>
      </c>
      <c r="AR25" s="45">
        <v>87.481700000000004</v>
      </c>
      <c r="AS25" s="47" t="s">
        <v>607</v>
      </c>
      <c r="AT25" s="45">
        <v>92.361800000000002</v>
      </c>
      <c r="AU25" s="46">
        <v>0.19808324123863286</v>
      </c>
      <c r="AV25" s="49"/>
      <c r="AW25" s="49"/>
    </row>
    <row r="26" spans="1:49" ht="15" customHeight="1" x14ac:dyDescent="0.25">
      <c r="A26" s="28" t="s">
        <v>741</v>
      </c>
      <c r="B26" s="7" t="s">
        <v>167</v>
      </c>
      <c r="C26" s="87">
        <v>0.38958333333333334</v>
      </c>
      <c r="D26" s="88" t="s">
        <v>58</v>
      </c>
      <c r="E26" s="80">
        <v>300</v>
      </c>
      <c r="F26" s="8" t="s">
        <v>24</v>
      </c>
      <c r="G26" s="8">
        <v>870</v>
      </c>
      <c r="H26" s="80">
        <v>785</v>
      </c>
      <c r="I26" s="42" t="s">
        <v>495</v>
      </c>
      <c r="J26" s="40" t="s">
        <v>55</v>
      </c>
      <c r="K26" s="8">
        <v>4</v>
      </c>
      <c r="L26" s="8">
        <v>120</v>
      </c>
      <c r="M26" s="8">
        <v>7698.9647000000004</v>
      </c>
      <c r="S26" s="7" t="s">
        <v>765</v>
      </c>
      <c r="T26" s="7">
        <v>0</v>
      </c>
      <c r="U26" s="7">
        <v>0</v>
      </c>
      <c r="V26" s="7" t="s">
        <v>763</v>
      </c>
      <c r="W26" s="43">
        <v>-89.809713357700929</v>
      </c>
      <c r="X26" s="43">
        <v>-30.258226885700658</v>
      </c>
      <c r="Y26" s="43">
        <v>116.7877596274443</v>
      </c>
      <c r="Z26" s="44">
        <v>193.19421</v>
      </c>
      <c r="AA26" s="44">
        <v>-4.1370100000000001</v>
      </c>
      <c r="AB26" s="45">
        <v>109.0736</v>
      </c>
      <c r="AC26" s="45">
        <v>20.566700000000001</v>
      </c>
      <c r="AD26" s="46">
        <v>8.7245369173</v>
      </c>
      <c r="AE26" s="45">
        <v>2.8220000000000001</v>
      </c>
      <c r="AF26" s="45">
        <v>0.44600000000000001</v>
      </c>
      <c r="AG26" s="45">
        <v>5.23</v>
      </c>
      <c r="AH26" s="45">
        <v>47.896000000000001</v>
      </c>
      <c r="AI26" s="43">
        <v>1783.1790000000001</v>
      </c>
      <c r="AJ26" s="45">
        <v>0.99061999999999995</v>
      </c>
      <c r="AK26" s="45">
        <v>-1.8971800000000001</v>
      </c>
      <c r="AL26" s="45">
        <v>268.62624</v>
      </c>
      <c r="AM26" s="45">
        <v>1.4929399999999999</v>
      </c>
      <c r="AN26" s="47">
        <v>147088571.80000001</v>
      </c>
      <c r="AO26" s="48">
        <v>-0.883857</v>
      </c>
      <c r="AP26" s="47">
        <v>401940.08267999999</v>
      </c>
      <c r="AQ26" s="48">
        <v>-0.33449220000000002</v>
      </c>
      <c r="AR26" s="45">
        <v>87.432000000000002</v>
      </c>
      <c r="AS26" s="47" t="s">
        <v>607</v>
      </c>
      <c r="AT26" s="45">
        <v>92.411500000000004</v>
      </c>
      <c r="AU26" s="46">
        <v>0.19808206259320696</v>
      </c>
      <c r="AV26" s="49"/>
      <c r="AW26" s="49"/>
    </row>
    <row r="27" spans="1:49" ht="15" customHeight="1" x14ac:dyDescent="0.25">
      <c r="A27" s="28" t="s">
        <v>741</v>
      </c>
      <c r="B27" s="7" t="s">
        <v>170</v>
      </c>
      <c r="C27" s="87">
        <v>0.39513888888888887</v>
      </c>
      <c r="D27" s="88" t="s">
        <v>59</v>
      </c>
      <c r="E27" s="80">
        <v>300</v>
      </c>
      <c r="F27" s="8" t="s">
        <v>24</v>
      </c>
      <c r="G27" s="8">
        <v>870</v>
      </c>
      <c r="H27" s="80">
        <v>785</v>
      </c>
      <c r="I27" s="42" t="s">
        <v>140</v>
      </c>
      <c r="J27" s="40" t="s">
        <v>55</v>
      </c>
      <c r="K27" s="8">
        <v>4</v>
      </c>
      <c r="L27" s="8">
        <v>120</v>
      </c>
      <c r="M27" s="8">
        <v>7698.9647000000004</v>
      </c>
      <c r="S27" s="7" t="s">
        <v>765</v>
      </c>
      <c r="T27" s="7">
        <v>0</v>
      </c>
      <c r="U27" s="7">
        <v>0</v>
      </c>
      <c r="V27" s="7" t="s">
        <v>764</v>
      </c>
      <c r="W27" s="43">
        <v>-89.416494354020202</v>
      </c>
      <c r="X27" s="43">
        <v>-20.646563509432383</v>
      </c>
      <c r="Y27" s="43">
        <v>401.61202517887227</v>
      </c>
      <c r="Z27" s="44">
        <v>193.24432999999999</v>
      </c>
      <c r="AA27" s="44">
        <v>-4.1591800000000001</v>
      </c>
      <c r="AB27" s="45">
        <v>110.3463</v>
      </c>
      <c r="AC27" s="45">
        <v>22.115200000000002</v>
      </c>
      <c r="AD27" s="46">
        <v>8.8582352978000003</v>
      </c>
      <c r="AE27" s="45">
        <v>2.637</v>
      </c>
      <c r="AF27" s="45">
        <v>0.41699999999999998</v>
      </c>
      <c r="AG27" s="45">
        <v>5.23</v>
      </c>
      <c r="AH27" s="45">
        <v>47.853000000000002</v>
      </c>
      <c r="AI27" s="43">
        <v>1783.885</v>
      </c>
      <c r="AJ27" s="45">
        <v>0.97211999999999998</v>
      </c>
      <c r="AK27" s="45">
        <v>-1.8975</v>
      </c>
      <c r="AL27" s="45">
        <v>268.55869000000001</v>
      </c>
      <c r="AM27" s="45">
        <v>1.4928999999999999</v>
      </c>
      <c r="AN27" s="47">
        <v>147088147.5</v>
      </c>
      <c r="AO27" s="48">
        <v>-0.88378049999999997</v>
      </c>
      <c r="AP27" s="47">
        <v>401781.00001999998</v>
      </c>
      <c r="AQ27" s="48">
        <v>-0.32835360000000002</v>
      </c>
      <c r="AR27" s="45">
        <v>87.383099999999999</v>
      </c>
      <c r="AS27" s="47" t="s">
        <v>607</v>
      </c>
      <c r="AT27" s="45">
        <v>92.460499999999996</v>
      </c>
      <c r="AU27" s="46">
        <v>0.19808086675268866</v>
      </c>
      <c r="AV27" s="50"/>
      <c r="AW27" s="50"/>
    </row>
    <row r="28" spans="1:49" ht="15" customHeight="1" x14ac:dyDescent="0.25">
      <c r="A28" s="28" t="s">
        <v>169</v>
      </c>
      <c r="B28" s="7" t="s">
        <v>60</v>
      </c>
      <c r="C28" s="87">
        <v>0.39999999999999997</v>
      </c>
      <c r="D28" s="88" t="s">
        <v>62</v>
      </c>
      <c r="E28" s="80">
        <v>300</v>
      </c>
      <c r="F28" s="8" t="s">
        <v>24</v>
      </c>
      <c r="G28" s="8">
        <v>870</v>
      </c>
      <c r="H28" s="80">
        <v>785</v>
      </c>
      <c r="I28" s="42" t="s">
        <v>172</v>
      </c>
      <c r="J28" s="40" t="s">
        <v>55</v>
      </c>
      <c r="K28" s="8">
        <v>4</v>
      </c>
      <c r="L28" s="8">
        <v>120</v>
      </c>
      <c r="M28" s="8">
        <v>7698.9647000000004</v>
      </c>
      <c r="S28" s="7" t="s">
        <v>238</v>
      </c>
      <c r="T28" s="7">
        <v>0</v>
      </c>
      <c r="U28" s="7">
        <v>0</v>
      </c>
      <c r="V28" s="7" t="s">
        <v>766</v>
      </c>
      <c r="W28" s="43">
        <v>-94.252761869020063</v>
      </c>
      <c r="X28" s="43">
        <v>-72.684680601401809</v>
      </c>
      <c r="Y28" s="43">
        <v>116.69889565624794</v>
      </c>
      <c r="Z28" s="44">
        <v>193.28754000000001</v>
      </c>
      <c r="AA28" s="44">
        <v>-4.1785600000000001</v>
      </c>
      <c r="AB28" s="45">
        <v>111.4868</v>
      </c>
      <c r="AC28" s="45">
        <v>23.459900000000001</v>
      </c>
      <c r="AD28" s="46">
        <v>8.9752213807000008</v>
      </c>
      <c r="AE28" s="45">
        <v>2.496</v>
      </c>
      <c r="AF28" s="45">
        <v>0.39500000000000002</v>
      </c>
      <c r="AG28" s="45">
        <v>5.23</v>
      </c>
      <c r="AH28" s="45">
        <v>47.816000000000003</v>
      </c>
      <c r="AI28" s="43">
        <v>1784.492</v>
      </c>
      <c r="AJ28" s="45">
        <v>0.95533999999999997</v>
      </c>
      <c r="AK28" s="45">
        <v>-1.89754</v>
      </c>
      <c r="AL28" s="45">
        <v>268.49957999999998</v>
      </c>
      <c r="AM28" s="45">
        <v>1.4928600000000001</v>
      </c>
      <c r="AN28" s="47">
        <v>147087776.40000001</v>
      </c>
      <c r="AO28" s="48">
        <v>-0.88371279999999997</v>
      </c>
      <c r="AP28" s="47">
        <v>401644.29002999997</v>
      </c>
      <c r="AQ28" s="48">
        <v>-0.32266270000000002</v>
      </c>
      <c r="AR28" s="45">
        <v>87.340800000000002</v>
      </c>
      <c r="AS28" s="47" t="s">
        <v>607</v>
      </c>
      <c r="AT28" s="45">
        <v>92.502799999999993</v>
      </c>
      <c r="AU28" s="46">
        <v>0.19807980847290971</v>
      </c>
    </row>
    <row r="29" spans="1:49" ht="15" customHeight="1" x14ac:dyDescent="0.25">
      <c r="A29" s="28" t="s">
        <v>169</v>
      </c>
      <c r="B29" s="7" t="s">
        <v>523</v>
      </c>
      <c r="C29" s="87">
        <v>0.40416666666666662</v>
      </c>
      <c r="D29" s="88" t="s">
        <v>63</v>
      </c>
      <c r="E29" s="80">
        <v>300</v>
      </c>
      <c r="F29" s="8" t="s">
        <v>24</v>
      </c>
      <c r="G29" s="8">
        <v>870</v>
      </c>
      <c r="H29" s="80">
        <v>785</v>
      </c>
      <c r="I29" s="42" t="s">
        <v>61</v>
      </c>
      <c r="J29" s="40" t="s">
        <v>55</v>
      </c>
      <c r="K29" s="8">
        <v>4</v>
      </c>
      <c r="L29" s="8">
        <v>120</v>
      </c>
      <c r="M29" s="8">
        <v>7698.9647000000004</v>
      </c>
      <c r="S29" s="7" t="s">
        <v>238</v>
      </c>
      <c r="T29" s="7">
        <v>0</v>
      </c>
      <c r="U29" s="7">
        <v>0</v>
      </c>
      <c r="V29" s="7" t="s">
        <v>925</v>
      </c>
      <c r="W29" s="43">
        <v>-93.845358759010864</v>
      </c>
      <c r="X29" s="43">
        <v>-71.764180368638193</v>
      </c>
      <c r="Y29" s="43">
        <v>401.36944767242107</v>
      </c>
      <c r="Z29" s="44">
        <v>193.32410999999999</v>
      </c>
      <c r="AA29" s="44">
        <v>-4.1951499999999999</v>
      </c>
      <c r="AB29" s="45">
        <v>112.4858</v>
      </c>
      <c r="AC29" s="45">
        <v>24.604299999999999</v>
      </c>
      <c r="AD29" s="46">
        <v>9.0754951660999996</v>
      </c>
      <c r="AE29" s="45">
        <v>2.3879999999999999</v>
      </c>
      <c r="AF29" s="45">
        <v>0.378</v>
      </c>
      <c r="AG29" s="45">
        <v>5.23</v>
      </c>
      <c r="AH29" s="45">
        <v>47.784999999999997</v>
      </c>
      <c r="AI29" s="43">
        <v>1785.0050000000001</v>
      </c>
      <c r="AJ29" s="45">
        <v>0.94052999999999998</v>
      </c>
      <c r="AK29" s="45">
        <v>-1.8973800000000001</v>
      </c>
      <c r="AL29" s="45">
        <v>268.44891999999999</v>
      </c>
      <c r="AM29" s="45">
        <v>1.49282</v>
      </c>
      <c r="AN29" s="47">
        <v>147087458.19999999</v>
      </c>
      <c r="AO29" s="48">
        <v>-0.88365419999999995</v>
      </c>
      <c r="AP29" s="47">
        <v>401529.05676000001</v>
      </c>
      <c r="AQ29" s="48">
        <v>-0.31755109999999998</v>
      </c>
      <c r="AR29" s="45">
        <v>87.305099999999996</v>
      </c>
      <c r="AS29" s="47" t="s">
        <v>607</v>
      </c>
      <c r="AT29" s="45">
        <v>92.538600000000002</v>
      </c>
      <c r="AU29" s="46">
        <v>0.19807889244344076</v>
      </c>
    </row>
    <row r="30" spans="1:49" ht="15" customHeight="1" x14ac:dyDescent="0.25">
      <c r="A30" s="28" t="s">
        <v>157</v>
      </c>
      <c r="B30" s="7" t="s">
        <v>526</v>
      </c>
      <c r="C30" s="87">
        <v>0.40972222222222227</v>
      </c>
      <c r="D30" s="88" t="s">
        <v>64</v>
      </c>
      <c r="E30" s="80">
        <v>300</v>
      </c>
      <c r="F30" s="8" t="s">
        <v>24</v>
      </c>
      <c r="G30" s="8">
        <v>870</v>
      </c>
      <c r="H30" s="80">
        <v>785</v>
      </c>
      <c r="I30" s="42" t="s">
        <v>495</v>
      </c>
      <c r="J30" s="40" t="s">
        <v>55</v>
      </c>
      <c r="K30" s="8">
        <v>4</v>
      </c>
      <c r="L30" s="8">
        <v>120</v>
      </c>
      <c r="M30" s="8">
        <v>7698.9647000000004</v>
      </c>
      <c r="S30" s="7" t="s">
        <v>217</v>
      </c>
      <c r="T30" s="7">
        <v>0</v>
      </c>
      <c r="U30" s="7">
        <v>0</v>
      </c>
      <c r="V30" s="7" t="s">
        <v>763</v>
      </c>
      <c r="W30" s="43">
        <v>-88.851118105391066</v>
      </c>
      <c r="X30" s="43">
        <v>-1.0900267032934245</v>
      </c>
      <c r="Y30" s="43">
        <v>116.62660589008442</v>
      </c>
      <c r="Z30" s="44">
        <v>193.37221</v>
      </c>
      <c r="AA30" s="44">
        <v>-4.2172599999999996</v>
      </c>
      <c r="AB30" s="45">
        <v>113.8507</v>
      </c>
      <c r="AC30" s="45">
        <v>26.1173</v>
      </c>
      <c r="AD30" s="46">
        <v>9.2091935465999999</v>
      </c>
      <c r="AE30" s="45">
        <v>2.2599999999999998</v>
      </c>
      <c r="AF30" s="45">
        <v>0.35699999999999998</v>
      </c>
      <c r="AG30" s="45">
        <v>5.23</v>
      </c>
      <c r="AH30" s="45">
        <v>47.744</v>
      </c>
      <c r="AI30" s="43">
        <v>1785.675</v>
      </c>
      <c r="AJ30" s="45">
        <v>0.92015999999999998</v>
      </c>
      <c r="AK30" s="45">
        <v>-1.8969100000000001</v>
      </c>
      <c r="AL30" s="45">
        <v>268.38135999999997</v>
      </c>
      <c r="AM30" s="45">
        <v>1.49278</v>
      </c>
      <c r="AN30" s="47">
        <v>147087034.09999999</v>
      </c>
      <c r="AO30" s="48">
        <v>-0.88357509999999995</v>
      </c>
      <c r="AP30" s="47">
        <v>401378.34732</v>
      </c>
      <c r="AQ30" s="48">
        <v>-0.31040600000000002</v>
      </c>
      <c r="AR30" s="45">
        <v>87.257999999999996</v>
      </c>
      <c r="AS30" s="47" t="s">
        <v>607</v>
      </c>
      <c r="AT30" s="45">
        <v>92.585800000000006</v>
      </c>
      <c r="AU30" s="46">
        <v>0.19807765595997673</v>
      </c>
    </row>
    <row r="31" spans="1:49" ht="15" customHeight="1" x14ac:dyDescent="0.25">
      <c r="A31" s="28" t="s">
        <v>30</v>
      </c>
      <c r="B31" s="7" t="s">
        <v>529</v>
      </c>
      <c r="C31" s="87">
        <v>0.4145833333333333</v>
      </c>
      <c r="D31" s="88" t="s">
        <v>162</v>
      </c>
      <c r="E31" s="80">
        <v>300</v>
      </c>
      <c r="F31" s="8" t="s">
        <v>24</v>
      </c>
      <c r="G31" s="8">
        <v>870</v>
      </c>
      <c r="H31" s="80">
        <v>785</v>
      </c>
      <c r="I31" s="42" t="s">
        <v>495</v>
      </c>
      <c r="J31" s="40" t="s">
        <v>55</v>
      </c>
      <c r="K31" s="8">
        <v>4</v>
      </c>
      <c r="L31" s="8">
        <v>120</v>
      </c>
      <c r="M31" s="8">
        <v>7698.9647000000004</v>
      </c>
      <c r="S31" s="7" t="s">
        <v>224</v>
      </c>
      <c r="T31" s="7">
        <v>0</v>
      </c>
      <c r="U31" s="7">
        <v>0</v>
      </c>
      <c r="V31" s="7" t="s">
        <v>763</v>
      </c>
      <c r="W31" s="43">
        <v>-87.705537703652197</v>
      </c>
      <c r="X31" s="43">
        <v>29.815745826287905</v>
      </c>
      <c r="Y31" s="43">
        <v>116.58148215174606</v>
      </c>
      <c r="Z31" s="44">
        <v>193.41368</v>
      </c>
      <c r="AA31" s="44">
        <v>-4.2365899999999996</v>
      </c>
      <c r="AB31" s="45">
        <v>115.07810000000001</v>
      </c>
      <c r="AC31" s="45">
        <v>27.4282</v>
      </c>
      <c r="AD31" s="46">
        <v>9.3261796296000004</v>
      </c>
      <c r="AE31" s="45">
        <v>2.161</v>
      </c>
      <c r="AF31" s="45">
        <v>0.34200000000000003</v>
      </c>
      <c r="AG31" s="45">
        <v>5.23</v>
      </c>
      <c r="AH31" s="45">
        <v>47.709000000000003</v>
      </c>
      <c r="AI31" s="43">
        <v>1786.249</v>
      </c>
      <c r="AJ31" s="45">
        <v>0.90176999999999996</v>
      </c>
      <c r="AK31" s="45">
        <v>-1.8962699999999999</v>
      </c>
      <c r="AL31" s="45">
        <v>268.32226000000003</v>
      </c>
      <c r="AM31" s="45">
        <v>1.49274</v>
      </c>
      <c r="AN31" s="47">
        <v>147086663</v>
      </c>
      <c r="AO31" s="48">
        <v>-0.88350510000000004</v>
      </c>
      <c r="AP31" s="47">
        <v>401249.35658000002</v>
      </c>
      <c r="AQ31" s="48">
        <v>-0.30385089999999998</v>
      </c>
      <c r="AR31" s="45">
        <v>87.217399999999998</v>
      </c>
      <c r="AS31" s="47" t="s">
        <v>607</v>
      </c>
      <c r="AT31" s="45">
        <v>92.626400000000004</v>
      </c>
      <c r="AU31" s="46">
        <v>0.19807656172682273</v>
      </c>
    </row>
    <row r="32" spans="1:49" s="12" customFormat="1" ht="15" customHeight="1" x14ac:dyDescent="0.25">
      <c r="A32" s="28" t="s">
        <v>33</v>
      </c>
      <c r="B32" s="12" t="s">
        <v>532</v>
      </c>
      <c r="C32" s="29">
        <v>0.4201388888888889</v>
      </c>
      <c r="D32" s="9" t="s">
        <v>65</v>
      </c>
      <c r="E32" s="8">
        <v>300</v>
      </c>
      <c r="F32" s="8" t="s">
        <v>24</v>
      </c>
      <c r="G32" s="8">
        <v>870</v>
      </c>
      <c r="H32" s="8">
        <v>785</v>
      </c>
      <c r="I32" s="42" t="s">
        <v>495</v>
      </c>
      <c r="J32" s="40" t="s">
        <v>55</v>
      </c>
      <c r="K32" s="8">
        <v>4</v>
      </c>
      <c r="L32" s="8">
        <v>120</v>
      </c>
      <c r="M32" s="8">
        <v>7698.9647000000004</v>
      </c>
      <c r="N32" s="10"/>
      <c r="S32" s="7" t="s">
        <v>666</v>
      </c>
      <c r="T32" s="7">
        <v>0</v>
      </c>
      <c r="U32" s="7">
        <v>0</v>
      </c>
      <c r="V32" s="7" t="s">
        <v>763</v>
      </c>
      <c r="W32" s="43">
        <v>-86.984679777186301</v>
      </c>
      <c r="X32" s="43">
        <v>43.029852649652021</v>
      </c>
      <c r="Y32" s="43">
        <v>116.54164803281219</v>
      </c>
      <c r="Z32" s="44">
        <v>193.46038999999999</v>
      </c>
      <c r="AA32" s="44">
        <v>-4.2586500000000003</v>
      </c>
      <c r="AB32" s="45">
        <v>116.5215</v>
      </c>
      <c r="AC32" s="45">
        <v>28.9102</v>
      </c>
      <c r="AD32" s="46">
        <v>9.4598780101000006</v>
      </c>
      <c r="AE32" s="45">
        <v>2.06</v>
      </c>
      <c r="AF32" s="45">
        <v>0.32600000000000001</v>
      </c>
      <c r="AG32" s="45">
        <v>5.23</v>
      </c>
      <c r="AH32" s="45">
        <v>47.668999999999997</v>
      </c>
      <c r="AI32" s="43">
        <v>1786.89</v>
      </c>
      <c r="AJ32" s="45">
        <v>0.88012000000000001</v>
      </c>
      <c r="AK32" s="45">
        <v>-1.8952800000000001</v>
      </c>
      <c r="AL32" s="45">
        <v>268.25470999999999</v>
      </c>
      <c r="AM32" s="45">
        <v>1.4926900000000001</v>
      </c>
      <c r="AN32" s="47">
        <v>147086238.90000001</v>
      </c>
      <c r="AO32" s="48">
        <v>-0.88342419999999999</v>
      </c>
      <c r="AP32" s="47">
        <v>401105.38766000001</v>
      </c>
      <c r="AQ32" s="48">
        <v>-0.29602060000000002</v>
      </c>
      <c r="AR32" s="45">
        <v>87.171599999999998</v>
      </c>
      <c r="AS32" s="47" t="s">
        <v>607</v>
      </c>
      <c r="AT32" s="45">
        <v>92.672300000000007</v>
      </c>
      <c r="AU32" s="46">
        <v>0.19807529710593474</v>
      </c>
      <c r="AV32" s="7"/>
      <c r="AW32" s="7"/>
    </row>
    <row r="33" spans="1:49" s="12" customFormat="1" ht="15" customHeight="1" x14ac:dyDescent="0.25">
      <c r="A33" s="28" t="s">
        <v>33</v>
      </c>
      <c r="B33" s="12" t="s">
        <v>534</v>
      </c>
      <c r="C33" s="29">
        <v>0.42569444444444443</v>
      </c>
      <c r="D33" s="9" t="s">
        <v>66</v>
      </c>
      <c r="E33" s="8">
        <v>300</v>
      </c>
      <c r="F33" s="8" t="s">
        <v>24</v>
      </c>
      <c r="G33" s="8">
        <v>870</v>
      </c>
      <c r="H33" s="8">
        <v>785</v>
      </c>
      <c r="I33" s="42" t="s">
        <v>140</v>
      </c>
      <c r="J33" s="40" t="s">
        <v>55</v>
      </c>
      <c r="K33" s="8">
        <v>4</v>
      </c>
      <c r="L33" s="8">
        <v>120</v>
      </c>
      <c r="M33" s="8">
        <v>7698.9647000000004</v>
      </c>
      <c r="N33" s="10"/>
      <c r="S33" s="7" t="s">
        <v>666</v>
      </c>
      <c r="T33" s="7">
        <v>0</v>
      </c>
      <c r="U33" s="7">
        <v>0</v>
      </c>
      <c r="V33" s="7" t="s">
        <v>764</v>
      </c>
      <c r="W33" s="43">
        <v>-87.126231654077586</v>
      </c>
      <c r="X33" s="43">
        <v>40.451350721215341</v>
      </c>
      <c r="Y33" s="43">
        <v>400.79555160144332</v>
      </c>
      <c r="Z33" s="44">
        <v>193.50640000000001</v>
      </c>
      <c r="AA33" s="44">
        <v>-4.2806699999999998</v>
      </c>
      <c r="AB33" s="45">
        <v>118.01130000000001</v>
      </c>
      <c r="AC33" s="45">
        <v>30.3736</v>
      </c>
      <c r="AD33" s="46">
        <v>9.5935763905999991</v>
      </c>
      <c r="AE33" s="45">
        <v>1.9710000000000001</v>
      </c>
      <c r="AF33" s="45">
        <v>0.312</v>
      </c>
      <c r="AG33" s="45">
        <v>5.23</v>
      </c>
      <c r="AH33" s="45">
        <v>47.628999999999998</v>
      </c>
      <c r="AI33" s="43">
        <v>1787.5139999999999</v>
      </c>
      <c r="AJ33" s="45">
        <v>0.85782000000000003</v>
      </c>
      <c r="AK33" s="45">
        <v>-1.89401</v>
      </c>
      <c r="AL33" s="45">
        <v>268.18714999999997</v>
      </c>
      <c r="AM33" s="45">
        <v>1.49265</v>
      </c>
      <c r="AN33" s="47">
        <v>147085814.90000001</v>
      </c>
      <c r="AO33" s="48">
        <v>-0.88334219999999997</v>
      </c>
      <c r="AP33" s="47">
        <v>400965.26196999999</v>
      </c>
      <c r="AQ33" s="48">
        <v>-0.28783740000000002</v>
      </c>
      <c r="AR33" s="45">
        <v>87.126499999999993</v>
      </c>
      <c r="AS33" s="47" t="s">
        <v>607</v>
      </c>
      <c r="AT33" s="45">
        <v>92.717399999999998</v>
      </c>
      <c r="AU33" s="46">
        <v>0.19807401528995433</v>
      </c>
      <c r="AV33" s="7"/>
      <c r="AW33" s="7"/>
    </row>
    <row r="34" spans="1:49" ht="15" customHeight="1" x14ac:dyDescent="0.25">
      <c r="A34" s="28" t="s">
        <v>525</v>
      </c>
      <c r="B34" s="7" t="s">
        <v>537</v>
      </c>
      <c r="C34" s="87">
        <v>0.43124999999999997</v>
      </c>
      <c r="D34" s="88" t="s">
        <v>67</v>
      </c>
      <c r="E34" s="80">
        <v>300</v>
      </c>
      <c r="F34" s="8" t="s">
        <v>24</v>
      </c>
      <c r="G34" s="8">
        <v>870</v>
      </c>
      <c r="H34" s="80">
        <v>785</v>
      </c>
      <c r="I34" s="42" t="s">
        <v>495</v>
      </c>
      <c r="J34" s="40" t="s">
        <v>55</v>
      </c>
      <c r="K34" s="8">
        <v>4</v>
      </c>
      <c r="L34" s="8">
        <v>120</v>
      </c>
      <c r="M34" s="8">
        <v>7698.9647000000004</v>
      </c>
      <c r="S34" s="7" t="s">
        <v>245</v>
      </c>
      <c r="T34" s="7">
        <v>0</v>
      </c>
      <c r="U34" s="7">
        <v>0</v>
      </c>
      <c r="V34" s="7" t="s">
        <v>763</v>
      </c>
      <c r="W34" s="43">
        <v>-84.596890105794131</v>
      </c>
      <c r="X34" s="43">
        <v>64.397088381136555</v>
      </c>
      <c r="Y34" s="43">
        <v>116.46654919281127</v>
      </c>
      <c r="Z34" s="44">
        <v>193.55171000000001</v>
      </c>
      <c r="AA34" s="44">
        <v>-4.30267</v>
      </c>
      <c r="AB34" s="45">
        <v>119.5509</v>
      </c>
      <c r="AC34" s="45">
        <v>31.816600000000001</v>
      </c>
      <c r="AD34" s="46">
        <v>9.7272747711999994</v>
      </c>
      <c r="AE34" s="45">
        <v>1.891</v>
      </c>
      <c r="AF34" s="45">
        <v>0.29899999999999999</v>
      </c>
      <c r="AG34" s="45">
        <v>5.23</v>
      </c>
      <c r="AH34" s="45">
        <v>47.59</v>
      </c>
      <c r="AI34" s="43">
        <v>1788.1210000000001</v>
      </c>
      <c r="AJ34" s="45">
        <v>0.83486000000000005</v>
      </c>
      <c r="AK34" s="45">
        <v>-1.89249</v>
      </c>
      <c r="AL34" s="45">
        <v>268.11959999999999</v>
      </c>
      <c r="AM34" s="45">
        <v>1.4925999999999999</v>
      </c>
      <c r="AN34" s="47">
        <v>147085390.90000001</v>
      </c>
      <c r="AO34" s="48">
        <v>-0.88325929999999997</v>
      </c>
      <c r="AP34" s="47">
        <v>400829.14659999998</v>
      </c>
      <c r="AQ34" s="48">
        <v>-0.27931080000000003</v>
      </c>
      <c r="AR34" s="45">
        <v>87.082099999999997</v>
      </c>
      <c r="AS34" s="47" t="s">
        <v>607</v>
      </c>
      <c r="AT34" s="45">
        <v>92.762</v>
      </c>
      <c r="AU34" s="46">
        <v>0.19807271940526194</v>
      </c>
    </row>
    <row r="35" spans="1:49" ht="15" customHeight="1" x14ac:dyDescent="0.25">
      <c r="A35" s="28" t="s">
        <v>525</v>
      </c>
      <c r="B35" s="7" t="s">
        <v>35</v>
      </c>
      <c r="C35" s="87">
        <v>0.43611111111111112</v>
      </c>
      <c r="D35" s="88" t="s">
        <v>68</v>
      </c>
      <c r="E35" s="80">
        <v>300</v>
      </c>
      <c r="F35" s="8" t="s">
        <v>24</v>
      </c>
      <c r="G35" s="8">
        <v>870</v>
      </c>
      <c r="H35" s="80">
        <v>785</v>
      </c>
      <c r="I35" s="42" t="s">
        <v>140</v>
      </c>
      <c r="J35" s="40" t="s">
        <v>55</v>
      </c>
      <c r="K35" s="8">
        <v>4</v>
      </c>
      <c r="L35" s="8">
        <v>120</v>
      </c>
      <c r="M35" s="8">
        <v>7698.9647000000004</v>
      </c>
      <c r="S35" s="7" t="s">
        <v>245</v>
      </c>
      <c r="T35" s="7">
        <v>0</v>
      </c>
      <c r="U35" s="7">
        <v>0</v>
      </c>
      <c r="V35" s="7" t="s">
        <v>764</v>
      </c>
      <c r="W35" s="43">
        <v>-85.547848876897021</v>
      </c>
      <c r="X35" s="43">
        <v>58.234481119533882</v>
      </c>
      <c r="Y35" s="43">
        <v>400.55638359478075</v>
      </c>
      <c r="Z35" s="44">
        <v>193.59081</v>
      </c>
      <c r="AA35" s="44">
        <v>-4.3218800000000002</v>
      </c>
      <c r="AB35" s="45">
        <v>120.9419</v>
      </c>
      <c r="AC35" s="45">
        <v>33.061100000000003</v>
      </c>
      <c r="AD35" s="46">
        <v>9.8442608540999998</v>
      </c>
      <c r="AE35" s="45">
        <v>1.8280000000000001</v>
      </c>
      <c r="AF35" s="45">
        <v>0.28899999999999998</v>
      </c>
      <c r="AG35" s="45">
        <v>5.24</v>
      </c>
      <c r="AH35" s="45">
        <v>47.557000000000002</v>
      </c>
      <c r="AI35" s="43">
        <v>1788.6379999999999</v>
      </c>
      <c r="AJ35" s="45">
        <v>0.81427000000000005</v>
      </c>
      <c r="AK35" s="45">
        <v>-1.89096</v>
      </c>
      <c r="AL35" s="45">
        <v>268.06049000000002</v>
      </c>
      <c r="AM35" s="45">
        <v>1.49257</v>
      </c>
      <c r="AN35" s="47">
        <v>147085020</v>
      </c>
      <c r="AO35" s="48">
        <v>-0.88318589999999997</v>
      </c>
      <c r="AP35" s="47">
        <v>400713.4632</v>
      </c>
      <c r="AQ35" s="48">
        <v>-0.27157609999999999</v>
      </c>
      <c r="AR35" s="45">
        <v>87.043700000000001</v>
      </c>
      <c r="AS35" s="47" t="s">
        <v>607</v>
      </c>
      <c r="AT35" s="45">
        <v>92.800399999999996</v>
      </c>
      <c r="AU35" s="46">
        <v>0.19807157202364045</v>
      </c>
    </row>
    <row r="36" spans="1:49" ht="15" customHeight="1" x14ac:dyDescent="0.25">
      <c r="A36" s="28" t="s">
        <v>359</v>
      </c>
      <c r="B36" s="7" t="s">
        <v>69</v>
      </c>
      <c r="C36" s="87">
        <v>0.44166666666666665</v>
      </c>
      <c r="E36" s="80">
        <v>60</v>
      </c>
      <c r="F36" s="8" t="s">
        <v>25</v>
      </c>
      <c r="G36" s="80">
        <v>880</v>
      </c>
      <c r="H36" s="80">
        <v>871</v>
      </c>
      <c r="I36" s="12" t="s">
        <v>360</v>
      </c>
      <c r="J36" s="80" t="s">
        <v>356</v>
      </c>
      <c r="K36" s="80">
        <v>4</v>
      </c>
      <c r="L36" s="80">
        <v>120</v>
      </c>
      <c r="M36" s="38">
        <v>7647.38</v>
      </c>
      <c r="O36" s="80">
        <v>266.10000000000002</v>
      </c>
      <c r="P36" s="80">
        <v>265.8</v>
      </c>
    </row>
    <row r="37" spans="1:49" s="12" customFormat="1" ht="15" customHeight="1" x14ac:dyDescent="0.25">
      <c r="A37" s="28" t="s">
        <v>359</v>
      </c>
      <c r="B37" s="12" t="s">
        <v>258</v>
      </c>
      <c r="C37" s="29">
        <v>0.4458333333333333</v>
      </c>
      <c r="D37" s="9"/>
      <c r="E37" s="8">
        <v>60</v>
      </c>
      <c r="F37" s="8" t="s">
        <v>354</v>
      </c>
      <c r="G37" s="8">
        <v>1190</v>
      </c>
      <c r="H37" s="8">
        <v>1003</v>
      </c>
      <c r="I37" s="31" t="s">
        <v>360</v>
      </c>
      <c r="J37" s="8" t="s">
        <v>356</v>
      </c>
      <c r="K37" s="8">
        <v>4</v>
      </c>
      <c r="L37" s="8">
        <v>120</v>
      </c>
      <c r="M37" s="8">
        <v>5891.451</v>
      </c>
      <c r="N37" s="10" t="s">
        <v>257</v>
      </c>
      <c r="O37" s="8">
        <v>265.5</v>
      </c>
      <c r="P37" s="8">
        <v>263.5</v>
      </c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</row>
    <row r="38" spans="1:49" s="95" customFormat="1" ht="15" customHeight="1" x14ac:dyDescent="0.25">
      <c r="A38" s="58" t="s">
        <v>525</v>
      </c>
      <c r="B38" s="95" t="s">
        <v>40</v>
      </c>
      <c r="C38" s="96">
        <v>0.45416666666666666</v>
      </c>
      <c r="D38" s="97" t="s">
        <v>259</v>
      </c>
      <c r="E38" s="98">
        <v>300</v>
      </c>
      <c r="F38" s="62" t="s">
        <v>354</v>
      </c>
      <c r="G38" s="98">
        <v>1190</v>
      </c>
      <c r="H38" s="98">
        <v>1108</v>
      </c>
      <c r="I38" s="63" t="s">
        <v>495</v>
      </c>
      <c r="J38" s="62" t="s">
        <v>55</v>
      </c>
      <c r="K38" s="62">
        <v>4</v>
      </c>
      <c r="L38" s="62">
        <v>120</v>
      </c>
      <c r="M38" s="62">
        <v>5889.9508999999998</v>
      </c>
      <c r="N38" s="99"/>
      <c r="Q38" s="95">
        <f>AVERAGE(O37:O55)</f>
        <v>265.14999999999998</v>
      </c>
      <c r="R38" s="95">
        <f>AVERAGE(P37:P55)</f>
        <v>263.8</v>
      </c>
      <c r="S38" s="7" t="s">
        <v>245</v>
      </c>
      <c r="T38" s="7">
        <v>0</v>
      </c>
      <c r="U38" s="7">
        <v>0</v>
      </c>
      <c r="V38" s="7" t="s">
        <v>763</v>
      </c>
      <c r="W38" s="43">
        <v>-84.709293127361818</v>
      </c>
      <c r="X38" s="43">
        <v>64.416458162553951</v>
      </c>
      <c r="Y38" s="43">
        <v>116.32073130236995</v>
      </c>
      <c r="Z38" s="44">
        <v>193.73175000000001</v>
      </c>
      <c r="AA38" s="44">
        <v>-4.3929799999999997</v>
      </c>
      <c r="AB38" s="45">
        <v>126.5085</v>
      </c>
      <c r="AC38" s="45">
        <v>37.511800000000001</v>
      </c>
      <c r="AD38" s="46">
        <v>10.2787805909</v>
      </c>
      <c r="AE38" s="45">
        <v>1.639</v>
      </c>
      <c r="AF38" s="45">
        <v>0.25900000000000001</v>
      </c>
      <c r="AG38" s="45">
        <v>5.24</v>
      </c>
      <c r="AH38" s="45">
        <v>47.436</v>
      </c>
      <c r="AI38" s="43">
        <v>1790.425</v>
      </c>
      <c r="AJ38" s="45">
        <v>0.73375000000000001</v>
      </c>
      <c r="AK38" s="45">
        <v>-1.88374</v>
      </c>
      <c r="AL38" s="45">
        <v>267.84095000000002</v>
      </c>
      <c r="AM38" s="45">
        <v>1.4924200000000001</v>
      </c>
      <c r="AN38" s="47">
        <v>147083642.40000001</v>
      </c>
      <c r="AO38" s="48">
        <v>-0.88290659999999999</v>
      </c>
      <c r="AP38" s="47">
        <v>400313.48450000002</v>
      </c>
      <c r="AQ38" s="48">
        <v>-0.24072830000000001</v>
      </c>
      <c r="AR38" s="45">
        <v>86.905100000000004</v>
      </c>
      <c r="AS38" s="47" t="s">
        <v>607</v>
      </c>
      <c r="AT38" s="45">
        <v>92.939099999999996</v>
      </c>
      <c r="AU38" s="46">
        <v>5.0537074398524229E-2</v>
      </c>
      <c r="AV38" s="7"/>
      <c r="AW38" s="7" t="s">
        <v>799</v>
      </c>
    </row>
    <row r="39" spans="1:49" s="101" customFormat="1" ht="15" customHeight="1" x14ac:dyDescent="0.25">
      <c r="A39" s="100" t="s">
        <v>525</v>
      </c>
      <c r="B39" s="101" t="s">
        <v>41</v>
      </c>
      <c r="C39" s="102">
        <v>0.4597222222222222</v>
      </c>
      <c r="D39" s="103" t="s">
        <v>260</v>
      </c>
      <c r="E39" s="104">
        <v>300</v>
      </c>
      <c r="F39" s="105" t="s">
        <v>354</v>
      </c>
      <c r="G39" s="104">
        <v>1190</v>
      </c>
      <c r="H39" s="104">
        <v>1108</v>
      </c>
      <c r="I39" s="106" t="s">
        <v>140</v>
      </c>
      <c r="J39" s="105" t="s">
        <v>55</v>
      </c>
      <c r="K39" s="105">
        <v>4</v>
      </c>
      <c r="L39" s="105">
        <v>120</v>
      </c>
      <c r="M39" s="105">
        <v>5889.9508999999998</v>
      </c>
      <c r="N39" s="107"/>
      <c r="S39" s="7" t="s">
        <v>245</v>
      </c>
      <c r="T39" s="7">
        <v>0</v>
      </c>
      <c r="U39" s="7">
        <v>0</v>
      </c>
      <c r="V39" s="7" t="s">
        <v>764</v>
      </c>
      <c r="W39" s="43">
        <v>-85.669238805350247</v>
      </c>
      <c r="X39" s="43">
        <v>58.253642215097685</v>
      </c>
      <c r="Y39" s="43">
        <v>400.02962731986531</v>
      </c>
      <c r="Z39" s="44">
        <v>193.77385000000001</v>
      </c>
      <c r="AA39" s="44">
        <v>-4.4147600000000002</v>
      </c>
      <c r="AB39" s="45">
        <v>128.3623</v>
      </c>
      <c r="AC39" s="45">
        <v>38.8185</v>
      </c>
      <c r="AD39" s="46">
        <v>10.412478971500001</v>
      </c>
      <c r="AE39" s="45">
        <v>1.5920000000000001</v>
      </c>
      <c r="AF39" s="45">
        <v>0.252</v>
      </c>
      <c r="AG39" s="45">
        <v>5.24</v>
      </c>
      <c r="AH39" s="45">
        <v>47.4</v>
      </c>
      <c r="AI39" s="43">
        <v>1790.931</v>
      </c>
      <c r="AJ39" s="45">
        <v>0.70777999999999996</v>
      </c>
      <c r="AK39" s="45">
        <v>-1.88107</v>
      </c>
      <c r="AL39" s="45">
        <v>267.77339999999998</v>
      </c>
      <c r="AM39" s="45">
        <v>1.49237</v>
      </c>
      <c r="AN39" s="47">
        <v>147083218.69999999</v>
      </c>
      <c r="AO39" s="48">
        <v>-0.88281860000000001</v>
      </c>
      <c r="AP39" s="47">
        <v>400200.36453999998</v>
      </c>
      <c r="AQ39" s="48">
        <v>-0.23060530000000001</v>
      </c>
      <c r="AR39" s="45">
        <v>86.863699999999994</v>
      </c>
      <c r="AS39" s="47" t="s">
        <v>607</v>
      </c>
      <c r="AT39" s="45">
        <v>92.980599999999995</v>
      </c>
      <c r="AU39" s="46">
        <v>5.0537099097309905E-2</v>
      </c>
      <c r="AV39" s="7"/>
      <c r="AW39" s="7" t="s">
        <v>799</v>
      </c>
    </row>
    <row r="40" spans="1:49" s="108" customFormat="1" ht="15" customHeight="1" x14ac:dyDescent="0.25">
      <c r="A40" s="100" t="s">
        <v>33</v>
      </c>
      <c r="B40" s="108" t="s">
        <v>428</v>
      </c>
      <c r="C40" s="109">
        <v>0.46527777777777773</v>
      </c>
      <c r="D40" s="110" t="s">
        <v>427</v>
      </c>
      <c r="E40" s="105">
        <v>300</v>
      </c>
      <c r="F40" s="105" t="s">
        <v>354</v>
      </c>
      <c r="G40" s="105">
        <v>1190</v>
      </c>
      <c r="H40" s="105">
        <v>1108</v>
      </c>
      <c r="I40" s="106" t="s">
        <v>495</v>
      </c>
      <c r="J40" s="105" t="s">
        <v>55</v>
      </c>
      <c r="K40" s="105">
        <v>4</v>
      </c>
      <c r="L40" s="105">
        <v>120</v>
      </c>
      <c r="M40" s="105">
        <v>5889.9508999999998</v>
      </c>
      <c r="N40" s="100"/>
      <c r="S40" s="7" t="s">
        <v>666</v>
      </c>
      <c r="T40" s="7">
        <v>0</v>
      </c>
      <c r="U40" s="7">
        <v>0</v>
      </c>
      <c r="V40" s="7" t="s">
        <v>763</v>
      </c>
      <c r="W40" s="43">
        <v>-87.199294009703536</v>
      </c>
      <c r="X40" s="43">
        <v>43.065784382607873</v>
      </c>
      <c r="Y40" s="43">
        <v>116.25280084901533</v>
      </c>
      <c r="Z40" s="44">
        <v>193.81539000000001</v>
      </c>
      <c r="AA40" s="44">
        <v>-4.4364999999999997</v>
      </c>
      <c r="AB40" s="45">
        <v>130.28960000000001</v>
      </c>
      <c r="AC40" s="45">
        <v>40.091200000000001</v>
      </c>
      <c r="AD40" s="46">
        <v>10.546177352100001</v>
      </c>
      <c r="AE40" s="45">
        <v>1.55</v>
      </c>
      <c r="AF40" s="45">
        <v>0.245</v>
      </c>
      <c r="AG40" s="45">
        <v>5.24</v>
      </c>
      <c r="AH40" s="45">
        <v>47.363999999999997</v>
      </c>
      <c r="AI40" s="43">
        <v>1791.415</v>
      </c>
      <c r="AJ40" s="45">
        <v>0.68128</v>
      </c>
      <c r="AK40" s="45">
        <v>-1.87822</v>
      </c>
      <c r="AL40" s="45">
        <v>267.70584000000002</v>
      </c>
      <c r="AM40" s="45">
        <v>1.4923299999999999</v>
      </c>
      <c r="AN40" s="47">
        <v>147082794.90000001</v>
      </c>
      <c r="AO40" s="48">
        <v>-0.88272949999999994</v>
      </c>
      <c r="AP40" s="47">
        <v>400092.17004</v>
      </c>
      <c r="AQ40" s="48">
        <v>-0.2202055</v>
      </c>
      <c r="AR40" s="45">
        <v>86.822800000000001</v>
      </c>
      <c r="AS40" s="47" t="s">
        <v>607</v>
      </c>
      <c r="AT40" s="45">
        <v>93.021500000000003</v>
      </c>
      <c r="AU40" s="46">
        <v>5.0537124104830404E-2</v>
      </c>
      <c r="AV40" s="7"/>
      <c r="AW40" s="7" t="s">
        <v>799</v>
      </c>
    </row>
    <row r="41" spans="1:49" s="108" customFormat="1" ht="15" customHeight="1" x14ac:dyDescent="0.25">
      <c r="A41" s="100" t="s">
        <v>33</v>
      </c>
      <c r="B41" s="108" t="s">
        <v>611</v>
      </c>
      <c r="C41" s="109">
        <v>0.4694444444444445</v>
      </c>
      <c r="D41" s="110" t="s">
        <v>612</v>
      </c>
      <c r="E41" s="105">
        <v>300</v>
      </c>
      <c r="F41" s="105" t="s">
        <v>354</v>
      </c>
      <c r="G41" s="105">
        <v>1190</v>
      </c>
      <c r="H41" s="105">
        <v>1108</v>
      </c>
      <c r="I41" s="106" t="s">
        <v>140</v>
      </c>
      <c r="J41" s="105" t="s">
        <v>55</v>
      </c>
      <c r="K41" s="105">
        <v>4</v>
      </c>
      <c r="L41" s="105">
        <v>120</v>
      </c>
      <c r="M41" s="105">
        <v>5889.9508999999998</v>
      </c>
      <c r="N41" s="100"/>
      <c r="S41" s="7" t="s">
        <v>666</v>
      </c>
      <c r="T41" s="7">
        <v>0</v>
      </c>
      <c r="U41" s="7">
        <v>0</v>
      </c>
      <c r="V41" s="7" t="s">
        <v>764</v>
      </c>
      <c r="W41" s="43">
        <v>-87.334674517133408</v>
      </c>
      <c r="X41" s="43">
        <v>40.480418151783624</v>
      </c>
      <c r="Y41" s="43">
        <v>399.85415492109246</v>
      </c>
      <c r="Z41" s="44">
        <v>193.84619000000001</v>
      </c>
      <c r="AA41" s="44">
        <v>-4.4527599999999996</v>
      </c>
      <c r="AB41" s="45">
        <v>131.78550000000001</v>
      </c>
      <c r="AC41" s="45">
        <v>41.021599999999999</v>
      </c>
      <c r="AD41" s="46">
        <v>10.6464511376</v>
      </c>
      <c r="AE41" s="45">
        <v>1.5209999999999999</v>
      </c>
      <c r="AF41" s="45">
        <v>0.24099999999999999</v>
      </c>
      <c r="AG41" s="45">
        <v>5.24</v>
      </c>
      <c r="AH41" s="45">
        <v>47.338000000000001</v>
      </c>
      <c r="AI41" s="43">
        <v>1791.7639999999999</v>
      </c>
      <c r="AJ41" s="45">
        <v>0.66107000000000005</v>
      </c>
      <c r="AK41" s="45">
        <v>-1.8759600000000001</v>
      </c>
      <c r="AL41" s="45">
        <v>267.65517999999997</v>
      </c>
      <c r="AM41" s="45">
        <v>1.4923</v>
      </c>
      <c r="AN41" s="47">
        <v>147082477.19999999</v>
      </c>
      <c r="AO41" s="48">
        <v>-0.88266210000000001</v>
      </c>
      <c r="AP41" s="47">
        <v>400014.33484999998</v>
      </c>
      <c r="AQ41" s="48">
        <v>-0.21223149999999999</v>
      </c>
      <c r="AR41" s="45">
        <v>86.792500000000004</v>
      </c>
      <c r="AS41" s="47" t="s">
        <v>607</v>
      </c>
      <c r="AT41" s="45">
        <v>93.051900000000003</v>
      </c>
      <c r="AU41" s="46">
        <v>5.0537143021854893E-2</v>
      </c>
      <c r="AV41" s="7"/>
      <c r="AW41" s="7" t="s">
        <v>799</v>
      </c>
    </row>
    <row r="42" spans="1:49" s="101" customFormat="1" ht="15" customHeight="1" x14ac:dyDescent="0.25">
      <c r="A42" s="100" t="s">
        <v>30</v>
      </c>
      <c r="B42" s="101" t="s">
        <v>613</v>
      </c>
      <c r="C42" s="102">
        <v>0.47430555555555554</v>
      </c>
      <c r="D42" s="103" t="s">
        <v>615</v>
      </c>
      <c r="E42" s="104">
        <v>300</v>
      </c>
      <c r="F42" s="105" t="s">
        <v>354</v>
      </c>
      <c r="G42" s="104">
        <v>1190</v>
      </c>
      <c r="H42" s="104">
        <v>1108</v>
      </c>
      <c r="I42" s="106" t="s">
        <v>495</v>
      </c>
      <c r="J42" s="105" t="s">
        <v>55</v>
      </c>
      <c r="K42" s="105">
        <v>4</v>
      </c>
      <c r="L42" s="105">
        <v>120</v>
      </c>
      <c r="M42" s="105">
        <v>5889.9508999999998</v>
      </c>
      <c r="N42" s="107"/>
      <c r="S42" s="7" t="s">
        <v>224</v>
      </c>
      <c r="T42" s="7">
        <v>0</v>
      </c>
      <c r="U42" s="7">
        <v>0</v>
      </c>
      <c r="V42" s="7" t="s">
        <v>763</v>
      </c>
      <c r="W42" s="43">
        <v>-87.981291016836735</v>
      </c>
      <c r="X42" s="43">
        <v>29.859044701874204</v>
      </c>
      <c r="Y42" s="43">
        <v>116.20248460586845</v>
      </c>
      <c r="Z42" s="44">
        <v>193.88176000000001</v>
      </c>
      <c r="AA42" s="44">
        <v>-4.4717000000000002</v>
      </c>
      <c r="AB42" s="45">
        <v>133.58789999999999</v>
      </c>
      <c r="AC42" s="45">
        <v>42.079099999999997</v>
      </c>
      <c r="AD42" s="46">
        <v>10.7634372206</v>
      </c>
      <c r="AE42" s="45">
        <v>1.49</v>
      </c>
      <c r="AF42" s="45">
        <v>0.23599999999999999</v>
      </c>
      <c r="AG42" s="45">
        <v>5.24</v>
      </c>
      <c r="AH42" s="45">
        <v>47.307000000000002</v>
      </c>
      <c r="AI42" s="43">
        <v>1792.154</v>
      </c>
      <c r="AJ42" s="45">
        <v>0.63714000000000004</v>
      </c>
      <c r="AK42" s="45">
        <v>-1.87321</v>
      </c>
      <c r="AL42" s="45">
        <v>267.59607</v>
      </c>
      <c r="AM42" s="45">
        <v>1.4922599999999999</v>
      </c>
      <c r="AN42" s="47">
        <v>147082106.40000001</v>
      </c>
      <c r="AO42" s="48">
        <v>-0.88258270000000005</v>
      </c>
      <c r="AP42" s="47">
        <v>399927.19137999997</v>
      </c>
      <c r="AQ42" s="48">
        <v>-0.2027475</v>
      </c>
      <c r="AR42" s="45">
        <v>86.757400000000004</v>
      </c>
      <c r="AS42" s="47" t="s">
        <v>607</v>
      </c>
      <c r="AT42" s="45">
        <v>93.087000000000003</v>
      </c>
      <c r="AU42" s="46">
        <v>5.0537165306895608E-2</v>
      </c>
      <c r="AV42" s="7"/>
      <c r="AW42" s="7" t="s">
        <v>799</v>
      </c>
    </row>
    <row r="43" spans="1:49" s="95" customFormat="1" ht="15" customHeight="1" x14ac:dyDescent="0.25">
      <c r="A43" s="58" t="s">
        <v>30</v>
      </c>
      <c r="B43" s="95" t="s">
        <v>614</v>
      </c>
      <c r="C43" s="96">
        <v>0.47916666666666669</v>
      </c>
      <c r="D43" s="97" t="s">
        <v>616</v>
      </c>
      <c r="E43" s="98">
        <v>300</v>
      </c>
      <c r="F43" s="62" t="s">
        <v>354</v>
      </c>
      <c r="G43" s="98">
        <v>1190</v>
      </c>
      <c r="H43" s="98">
        <v>1108</v>
      </c>
      <c r="I43" s="63" t="s">
        <v>140</v>
      </c>
      <c r="J43" s="62" t="s">
        <v>55</v>
      </c>
      <c r="K43" s="62">
        <v>4</v>
      </c>
      <c r="L43" s="62">
        <v>120</v>
      </c>
      <c r="M43" s="62">
        <v>5889.9508999999998</v>
      </c>
      <c r="N43" s="99"/>
      <c r="S43" s="7" t="s">
        <v>224</v>
      </c>
      <c r="T43" s="7">
        <v>0</v>
      </c>
      <c r="U43" s="7">
        <v>0</v>
      </c>
      <c r="V43" s="7" t="s">
        <v>764</v>
      </c>
      <c r="W43" s="43">
        <v>-87.995138563961078</v>
      </c>
      <c r="X43" s="43">
        <v>29.101365120581491</v>
      </c>
      <c r="Y43" s="43">
        <v>399.68618298341494</v>
      </c>
      <c r="Z43" s="44">
        <v>193.91695999999999</v>
      </c>
      <c r="AA43" s="44">
        <v>-4.4905999999999997</v>
      </c>
      <c r="AB43" s="45">
        <v>135.45410000000001</v>
      </c>
      <c r="AC43" s="45">
        <v>43.104300000000002</v>
      </c>
      <c r="AD43" s="46">
        <v>10.880423303600001</v>
      </c>
      <c r="AE43" s="45">
        <v>1.4610000000000001</v>
      </c>
      <c r="AF43" s="45">
        <v>0.23100000000000001</v>
      </c>
      <c r="AG43" s="45">
        <v>5.24</v>
      </c>
      <c r="AH43" s="45">
        <v>47.277000000000001</v>
      </c>
      <c r="AI43" s="43">
        <v>1792.527</v>
      </c>
      <c r="AJ43" s="45">
        <v>0.61285000000000001</v>
      </c>
      <c r="AK43" s="45">
        <v>-1.8703399999999999</v>
      </c>
      <c r="AL43" s="45">
        <v>267.53696000000002</v>
      </c>
      <c r="AM43" s="45">
        <v>1.4922200000000001</v>
      </c>
      <c r="AN43" s="47">
        <v>147081735.80000001</v>
      </c>
      <c r="AO43" s="48">
        <v>-0.88250249999999997</v>
      </c>
      <c r="AP43" s="47">
        <v>399844.07030000002</v>
      </c>
      <c r="AQ43" s="48">
        <v>-0.19307679999999999</v>
      </c>
      <c r="AR43" s="45">
        <v>86.722700000000003</v>
      </c>
      <c r="AS43" s="47" t="s">
        <v>607</v>
      </c>
      <c r="AT43" s="45">
        <v>93.121700000000004</v>
      </c>
      <c r="AU43" s="46">
        <v>5.0537187816470736E-2</v>
      </c>
      <c r="AV43" s="7"/>
      <c r="AW43" s="7" t="s">
        <v>799</v>
      </c>
    </row>
    <row r="44" spans="1:49" s="95" customFormat="1" ht="15" customHeight="1" x14ac:dyDescent="0.25">
      <c r="A44" s="58" t="s">
        <v>157</v>
      </c>
      <c r="B44" s="95" t="s">
        <v>619</v>
      </c>
      <c r="C44" s="96">
        <v>0.48402777777777778</v>
      </c>
      <c r="D44" s="97" t="s">
        <v>618</v>
      </c>
      <c r="E44" s="98">
        <v>300</v>
      </c>
      <c r="F44" s="62" t="s">
        <v>354</v>
      </c>
      <c r="G44" s="98">
        <v>1190</v>
      </c>
      <c r="H44" s="98">
        <v>1108</v>
      </c>
      <c r="I44" s="63" t="s">
        <v>495</v>
      </c>
      <c r="J44" s="62" t="s">
        <v>55</v>
      </c>
      <c r="K44" s="62">
        <v>4</v>
      </c>
      <c r="L44" s="62">
        <v>120</v>
      </c>
      <c r="M44" s="62">
        <v>5889.9508999999998</v>
      </c>
      <c r="N44" s="99"/>
      <c r="S44" s="7" t="s">
        <v>217</v>
      </c>
      <c r="T44" s="7">
        <v>0</v>
      </c>
      <c r="U44" s="7">
        <v>0</v>
      </c>
      <c r="V44" s="7" t="s">
        <v>763</v>
      </c>
      <c r="W44" s="43">
        <v>-89.180813439009341</v>
      </c>
      <c r="X44" s="43">
        <v>-1.0574086377431393</v>
      </c>
      <c r="Y44" s="43">
        <v>116.16142143326215</v>
      </c>
      <c r="Z44" s="44">
        <v>193.95178999999999</v>
      </c>
      <c r="AA44" s="44">
        <v>-4.5094599999999998</v>
      </c>
      <c r="AB44" s="45">
        <v>137.38650000000001</v>
      </c>
      <c r="AC44" s="45">
        <v>44.095100000000002</v>
      </c>
      <c r="AD44" s="46">
        <v>10.997409386599999</v>
      </c>
      <c r="AE44" s="45">
        <v>1.4350000000000001</v>
      </c>
      <c r="AF44" s="45">
        <v>0.22700000000000001</v>
      </c>
      <c r="AG44" s="45">
        <v>5.24</v>
      </c>
      <c r="AH44" s="45">
        <v>47.247</v>
      </c>
      <c r="AI44" s="43">
        <v>1792.8810000000001</v>
      </c>
      <c r="AJ44" s="45">
        <v>0.58821999999999997</v>
      </c>
      <c r="AK44" s="45">
        <v>-1.8673599999999999</v>
      </c>
      <c r="AL44" s="45">
        <v>267.47784999999999</v>
      </c>
      <c r="AM44" s="45">
        <v>1.4921800000000001</v>
      </c>
      <c r="AN44" s="47">
        <v>147081365.09999999</v>
      </c>
      <c r="AO44" s="48">
        <v>-0.88242160000000003</v>
      </c>
      <c r="AP44" s="47">
        <v>399765.04816000001</v>
      </c>
      <c r="AQ44" s="48">
        <v>-0.1832281</v>
      </c>
      <c r="AR44" s="45">
        <v>86.688400000000001</v>
      </c>
      <c r="AS44" s="47" t="s">
        <v>607</v>
      </c>
      <c r="AT44" s="45">
        <v>93.156099999999995</v>
      </c>
      <c r="AU44" s="46">
        <v>5.0537210522513476E-2</v>
      </c>
      <c r="AV44" s="7"/>
      <c r="AW44" s="7" t="s">
        <v>799</v>
      </c>
    </row>
    <row r="45" spans="1:49" s="95" customFormat="1" ht="15" customHeight="1" x14ac:dyDescent="0.25">
      <c r="A45" s="58" t="s">
        <v>157</v>
      </c>
      <c r="B45" s="95" t="s">
        <v>620</v>
      </c>
      <c r="C45" s="96">
        <v>0.48958333333333331</v>
      </c>
      <c r="D45" s="97" t="s">
        <v>621</v>
      </c>
      <c r="E45" s="98">
        <v>300</v>
      </c>
      <c r="F45" s="62" t="s">
        <v>354</v>
      </c>
      <c r="G45" s="98">
        <v>1190</v>
      </c>
      <c r="H45" s="98">
        <v>1108</v>
      </c>
      <c r="I45" s="63" t="s">
        <v>140</v>
      </c>
      <c r="J45" s="62" t="s">
        <v>55</v>
      </c>
      <c r="K45" s="62">
        <v>4</v>
      </c>
      <c r="L45" s="62">
        <v>120</v>
      </c>
      <c r="M45" s="62">
        <v>5889.9508999999998</v>
      </c>
      <c r="N45" s="99"/>
      <c r="S45" s="7" t="s">
        <v>217</v>
      </c>
      <c r="T45" s="7">
        <v>0</v>
      </c>
      <c r="U45" s="7">
        <v>0</v>
      </c>
      <c r="V45" s="7" t="s">
        <v>764</v>
      </c>
      <c r="W45" s="43">
        <v>-89.052766657191455</v>
      </c>
      <c r="X45" s="43">
        <v>2.468189125399884</v>
      </c>
      <c r="Y45" s="43">
        <v>399.51615777462962</v>
      </c>
      <c r="Z45" s="44">
        <v>193.99118999999999</v>
      </c>
      <c r="AA45" s="44">
        <v>-4.5309499999999998</v>
      </c>
      <c r="AB45" s="45">
        <v>139.67859999999999</v>
      </c>
      <c r="AC45" s="45">
        <v>45.182000000000002</v>
      </c>
      <c r="AD45" s="46">
        <v>11.1311077672</v>
      </c>
      <c r="AE45" s="45">
        <v>1.4079999999999999</v>
      </c>
      <c r="AF45" s="45">
        <v>0.223</v>
      </c>
      <c r="AG45" s="45">
        <v>5.24</v>
      </c>
      <c r="AH45" s="45">
        <v>47.213000000000001</v>
      </c>
      <c r="AI45" s="43">
        <v>1793.2629999999999</v>
      </c>
      <c r="AJ45" s="45">
        <v>0.55967</v>
      </c>
      <c r="AK45" s="45">
        <v>-1.8638300000000001</v>
      </c>
      <c r="AL45" s="45">
        <v>267.41030000000001</v>
      </c>
      <c r="AM45" s="45">
        <v>1.49213</v>
      </c>
      <c r="AN45" s="47">
        <v>147080941.59999999</v>
      </c>
      <c r="AO45" s="48">
        <v>-0.88232809999999995</v>
      </c>
      <c r="AP45" s="47">
        <v>399679.84954000002</v>
      </c>
      <c r="AQ45" s="48">
        <v>-0.17176620000000001</v>
      </c>
      <c r="AR45" s="45">
        <v>86.649600000000007</v>
      </c>
      <c r="AS45" s="47" t="s">
        <v>607</v>
      </c>
      <c r="AT45" s="45">
        <v>93.194999999999993</v>
      </c>
      <c r="AU45" s="46">
        <v>5.0537236764973265E-2</v>
      </c>
      <c r="AV45" s="7"/>
      <c r="AW45" s="7" t="s">
        <v>799</v>
      </c>
    </row>
    <row r="46" spans="1:49" s="95" customFormat="1" ht="15" customHeight="1" x14ac:dyDescent="0.25">
      <c r="A46" s="58" t="s">
        <v>161</v>
      </c>
      <c r="B46" s="95" t="s">
        <v>622</v>
      </c>
      <c r="C46" s="96">
        <v>0.49513888888888885</v>
      </c>
      <c r="D46" s="97" t="s">
        <v>624</v>
      </c>
      <c r="E46" s="98">
        <v>300</v>
      </c>
      <c r="F46" s="62" t="s">
        <v>354</v>
      </c>
      <c r="G46" s="98">
        <v>1190</v>
      </c>
      <c r="H46" s="98">
        <v>1108</v>
      </c>
      <c r="I46" s="63" t="s">
        <v>495</v>
      </c>
      <c r="J46" s="62" t="s">
        <v>55</v>
      </c>
      <c r="K46" s="62">
        <v>4</v>
      </c>
      <c r="L46" s="62">
        <v>120</v>
      </c>
      <c r="M46" s="62">
        <v>5889.9508999999998</v>
      </c>
      <c r="N46" s="99"/>
      <c r="S46" s="7" t="s">
        <v>478</v>
      </c>
      <c r="T46" s="7">
        <v>0</v>
      </c>
      <c r="U46" s="7">
        <v>0</v>
      </c>
      <c r="V46" s="7" t="s">
        <v>763</v>
      </c>
      <c r="W46" s="43">
        <v>-89.832357913587387</v>
      </c>
      <c r="X46" s="43">
        <v>-19.116967240025513</v>
      </c>
      <c r="Y46" s="43">
        <v>116.10919545415186</v>
      </c>
      <c r="Z46" s="44">
        <v>194.03017</v>
      </c>
      <c r="AA46" s="44">
        <v>-4.5523800000000003</v>
      </c>
      <c r="AB46" s="45">
        <v>142.0624</v>
      </c>
      <c r="AC46" s="45">
        <v>46.216999999999999</v>
      </c>
      <c r="AD46" s="46">
        <v>11.2648061478</v>
      </c>
      <c r="AE46" s="45">
        <v>1.383</v>
      </c>
      <c r="AF46" s="45">
        <v>0.219</v>
      </c>
      <c r="AG46" s="45">
        <v>5.24</v>
      </c>
      <c r="AH46" s="45">
        <v>47.18</v>
      </c>
      <c r="AI46" s="43">
        <v>1793.6210000000001</v>
      </c>
      <c r="AJ46" s="45">
        <v>0.53071000000000002</v>
      </c>
      <c r="AK46" s="45">
        <v>-1.86019</v>
      </c>
      <c r="AL46" s="45">
        <v>267.34273999999999</v>
      </c>
      <c r="AM46" s="45">
        <v>1.4920899999999999</v>
      </c>
      <c r="AN46" s="47">
        <v>147080518.09999999</v>
      </c>
      <c r="AO46" s="48">
        <v>-0.88223370000000001</v>
      </c>
      <c r="AP46" s="47">
        <v>399600.20231000002</v>
      </c>
      <c r="AQ46" s="48">
        <v>-0.1600973</v>
      </c>
      <c r="AR46" s="45">
        <v>86.611099999999993</v>
      </c>
      <c r="AS46" s="47" t="s">
        <v>607</v>
      </c>
      <c r="AT46" s="45">
        <v>93.233400000000003</v>
      </c>
      <c r="AU46" s="46">
        <v>5.0537263260034264E-2</v>
      </c>
      <c r="AV46" s="7"/>
      <c r="AW46" s="7" t="s">
        <v>799</v>
      </c>
    </row>
    <row r="47" spans="1:49" s="95" customFormat="1" ht="15" customHeight="1" x14ac:dyDescent="0.25">
      <c r="A47" s="58" t="s">
        <v>161</v>
      </c>
      <c r="B47" s="95" t="s">
        <v>623</v>
      </c>
      <c r="C47" s="96">
        <v>0.4993055555555555</v>
      </c>
      <c r="D47" s="97" t="s">
        <v>524</v>
      </c>
      <c r="E47" s="98">
        <v>300</v>
      </c>
      <c r="F47" s="62" t="s">
        <v>354</v>
      </c>
      <c r="G47" s="98">
        <v>1190</v>
      </c>
      <c r="H47" s="98">
        <v>1108</v>
      </c>
      <c r="I47" s="63" t="s">
        <v>140</v>
      </c>
      <c r="J47" s="62" t="s">
        <v>55</v>
      </c>
      <c r="K47" s="62">
        <v>4</v>
      </c>
      <c r="L47" s="62">
        <v>120</v>
      </c>
      <c r="M47" s="62">
        <v>5889.9508999999998</v>
      </c>
      <c r="N47" s="99"/>
      <c r="S47" s="7" t="s">
        <v>478</v>
      </c>
      <c r="T47" s="7">
        <v>0</v>
      </c>
      <c r="U47" s="7">
        <v>0</v>
      </c>
      <c r="V47" s="7" t="s">
        <v>764</v>
      </c>
      <c r="W47" s="43">
        <v>-89.575752092900416</v>
      </c>
      <c r="X47" s="43">
        <v>-12.331460622251276</v>
      </c>
      <c r="Y47" s="43">
        <v>399.39591950830732</v>
      </c>
      <c r="Z47" s="44">
        <v>194.04951</v>
      </c>
      <c r="AA47" s="44">
        <v>-4.5630699999999997</v>
      </c>
      <c r="AB47" s="45">
        <v>143.28919999999999</v>
      </c>
      <c r="AC47" s="45">
        <v>46.713700000000003</v>
      </c>
      <c r="AD47" s="46">
        <v>11.331655338199999</v>
      </c>
      <c r="AE47" s="45">
        <v>1.3720000000000001</v>
      </c>
      <c r="AF47" s="45">
        <v>0.217</v>
      </c>
      <c r="AG47" s="45">
        <v>5.24</v>
      </c>
      <c r="AH47" s="45">
        <v>47.162999999999997</v>
      </c>
      <c r="AI47" s="43">
        <v>1793.79</v>
      </c>
      <c r="AJ47" s="45">
        <v>0.51607999999999998</v>
      </c>
      <c r="AK47" s="45">
        <v>-1.85832</v>
      </c>
      <c r="AL47" s="45">
        <v>267.30896000000001</v>
      </c>
      <c r="AM47" s="45">
        <v>1.4920599999999999</v>
      </c>
      <c r="AN47" s="47">
        <v>147080306.40000001</v>
      </c>
      <c r="AO47" s="48">
        <v>-0.88218609999999997</v>
      </c>
      <c r="AP47" s="47">
        <v>399562.49075</v>
      </c>
      <c r="AQ47" s="48">
        <v>-0.15418950000000001</v>
      </c>
      <c r="AR47" s="45">
        <v>86.592100000000002</v>
      </c>
      <c r="AS47" s="47" t="s">
        <v>607</v>
      </c>
      <c r="AT47" s="45">
        <v>93.252499999999998</v>
      </c>
      <c r="AU47" s="46">
        <v>5.053727661983197E-2</v>
      </c>
      <c r="AV47" s="7"/>
      <c r="AW47" s="7" t="s">
        <v>799</v>
      </c>
    </row>
    <row r="48" spans="1:49" s="95" customFormat="1" ht="15" customHeight="1" x14ac:dyDescent="0.25">
      <c r="A48" s="58" t="s">
        <v>741</v>
      </c>
      <c r="B48" s="95" t="s">
        <v>625</v>
      </c>
      <c r="C48" s="96">
        <v>0.50416666666666665</v>
      </c>
      <c r="D48" s="97" t="s">
        <v>629</v>
      </c>
      <c r="E48" s="98">
        <v>300</v>
      </c>
      <c r="F48" s="62" t="s">
        <v>354</v>
      </c>
      <c r="G48" s="98">
        <v>1190</v>
      </c>
      <c r="H48" s="98">
        <v>1108</v>
      </c>
      <c r="I48" s="63" t="s">
        <v>495</v>
      </c>
      <c r="J48" s="62" t="s">
        <v>55</v>
      </c>
      <c r="K48" s="62">
        <v>4</v>
      </c>
      <c r="L48" s="62">
        <v>120</v>
      </c>
      <c r="M48" s="62">
        <v>5889.9508999999998</v>
      </c>
      <c r="N48" s="99"/>
      <c r="S48" s="7" t="s">
        <v>765</v>
      </c>
      <c r="T48" s="7">
        <v>0</v>
      </c>
      <c r="U48" s="7">
        <v>0</v>
      </c>
      <c r="V48" s="7" t="s">
        <v>763</v>
      </c>
      <c r="W48" s="43">
        <v>-90.2885997855726</v>
      </c>
      <c r="X48" s="43">
        <v>-30.228297695867742</v>
      </c>
      <c r="Y48" s="43">
        <v>116.08141732421268</v>
      </c>
      <c r="Z48" s="44">
        <v>194.09269</v>
      </c>
      <c r="AA48" s="44">
        <v>-4.5870699999999998</v>
      </c>
      <c r="AB48" s="45">
        <v>146.13589999999999</v>
      </c>
      <c r="AC48" s="45">
        <v>47.7776</v>
      </c>
      <c r="AD48" s="46">
        <v>11.482066016399999</v>
      </c>
      <c r="AE48" s="45">
        <v>1.349</v>
      </c>
      <c r="AF48" s="45">
        <v>0.21299999999999999</v>
      </c>
      <c r="AG48" s="45">
        <v>5.24</v>
      </c>
      <c r="AH48" s="45">
        <v>47.125999999999998</v>
      </c>
      <c r="AI48" s="43">
        <v>1794.1479999999999</v>
      </c>
      <c r="AJ48" s="45">
        <v>0.48283999999999999</v>
      </c>
      <c r="AK48" s="45">
        <v>-1.8540399999999999</v>
      </c>
      <c r="AL48" s="45">
        <v>267.23297000000002</v>
      </c>
      <c r="AM48" s="45">
        <v>1.4920100000000001</v>
      </c>
      <c r="AN48" s="47">
        <v>147079830</v>
      </c>
      <c r="AO48" s="48">
        <v>-0.88207809999999998</v>
      </c>
      <c r="AP48" s="47">
        <v>399482.86044000002</v>
      </c>
      <c r="AQ48" s="48">
        <v>-0.14072970000000001</v>
      </c>
      <c r="AR48" s="45">
        <v>86.549499999999995</v>
      </c>
      <c r="AS48" s="47" t="s">
        <v>607</v>
      </c>
      <c r="AT48" s="45">
        <v>93.295100000000005</v>
      </c>
      <c r="AU48" s="46">
        <v>5.0537306931978034E-2</v>
      </c>
      <c r="AV48" s="7"/>
      <c r="AW48" s="7" t="s">
        <v>799</v>
      </c>
    </row>
    <row r="49" spans="1:49" s="95" customFormat="1" ht="15" customHeight="1" x14ac:dyDescent="0.25">
      <c r="A49" s="58" t="s">
        <v>741</v>
      </c>
      <c r="B49" s="95" t="s">
        <v>626</v>
      </c>
      <c r="C49" s="96">
        <v>0.50902777777777775</v>
      </c>
      <c r="D49" s="97" t="s">
        <v>450</v>
      </c>
      <c r="E49" s="98">
        <v>300</v>
      </c>
      <c r="F49" s="62" t="s">
        <v>354</v>
      </c>
      <c r="G49" s="98">
        <v>1190</v>
      </c>
      <c r="H49" s="98">
        <v>1108</v>
      </c>
      <c r="I49" s="63" t="s">
        <v>140</v>
      </c>
      <c r="J49" s="62" t="s">
        <v>55</v>
      </c>
      <c r="K49" s="62">
        <v>4</v>
      </c>
      <c r="L49" s="62">
        <v>120</v>
      </c>
      <c r="M49" s="62">
        <v>5889.9508999999998</v>
      </c>
      <c r="N49" s="99"/>
      <c r="S49" s="7" t="s">
        <v>765</v>
      </c>
      <c r="T49" s="7">
        <v>0</v>
      </c>
      <c r="U49" s="7">
        <v>0</v>
      </c>
      <c r="V49" s="7" t="s">
        <v>764</v>
      </c>
      <c r="W49" s="43">
        <v>-89.912686892896389</v>
      </c>
      <c r="X49" s="43">
        <v>-20.695056823617207</v>
      </c>
      <c r="Y49" s="43">
        <v>399.26269302964124</v>
      </c>
      <c r="Z49" s="44">
        <v>194.12597</v>
      </c>
      <c r="AA49" s="44">
        <v>-4.6056800000000004</v>
      </c>
      <c r="AB49" s="45">
        <v>148.43279999999999</v>
      </c>
      <c r="AC49" s="45">
        <v>48.550600000000003</v>
      </c>
      <c r="AD49" s="46">
        <v>11.5990520994</v>
      </c>
      <c r="AE49" s="45">
        <v>1.333</v>
      </c>
      <c r="AF49" s="45">
        <v>0.21099999999999999</v>
      </c>
      <c r="AG49" s="45">
        <v>5.25</v>
      </c>
      <c r="AH49" s="45">
        <v>47.097000000000001</v>
      </c>
      <c r="AI49" s="43">
        <v>1794.403</v>
      </c>
      <c r="AJ49" s="45">
        <v>0.45668999999999998</v>
      </c>
      <c r="AK49" s="45">
        <v>-1.85063</v>
      </c>
      <c r="AL49" s="45">
        <v>267.17385999999999</v>
      </c>
      <c r="AM49" s="45">
        <v>1.49197</v>
      </c>
      <c r="AN49" s="47">
        <v>147079459.59999999</v>
      </c>
      <c r="AO49" s="48">
        <v>-0.88199329999999998</v>
      </c>
      <c r="AP49" s="47">
        <v>399425.98522999999</v>
      </c>
      <c r="AQ49" s="48">
        <v>-0.13011110000000001</v>
      </c>
      <c r="AR49" s="45">
        <v>86.5167</v>
      </c>
      <c r="AS49" s="47" t="s">
        <v>607</v>
      </c>
      <c r="AT49" s="45">
        <v>93.328000000000003</v>
      </c>
      <c r="AU49" s="46">
        <v>5.0537330732626048E-2</v>
      </c>
      <c r="AV49" s="7"/>
      <c r="AW49" s="7" t="s">
        <v>799</v>
      </c>
    </row>
    <row r="50" spans="1:49" s="95" customFormat="1" ht="15" customHeight="1" x14ac:dyDescent="0.25">
      <c r="A50" s="58" t="s">
        <v>169</v>
      </c>
      <c r="B50" s="95" t="s">
        <v>627</v>
      </c>
      <c r="C50" s="96">
        <v>0.51388888888888895</v>
      </c>
      <c r="D50" s="97" t="s">
        <v>443</v>
      </c>
      <c r="E50" s="98">
        <v>300</v>
      </c>
      <c r="F50" s="62" t="s">
        <v>354</v>
      </c>
      <c r="G50" s="98">
        <v>1190</v>
      </c>
      <c r="H50" s="98">
        <v>1108</v>
      </c>
      <c r="I50" s="63" t="s">
        <v>495</v>
      </c>
      <c r="J50" s="62" t="s">
        <v>55</v>
      </c>
      <c r="K50" s="62">
        <v>4</v>
      </c>
      <c r="L50" s="62">
        <v>120</v>
      </c>
      <c r="M50" s="62">
        <v>5889.9508999999998</v>
      </c>
      <c r="N50" s="99"/>
      <c r="S50" s="7" t="s">
        <v>238</v>
      </c>
      <c r="T50" s="7">
        <v>0</v>
      </c>
      <c r="U50" s="7">
        <v>0</v>
      </c>
      <c r="V50" s="7" t="s">
        <v>763</v>
      </c>
      <c r="W50" s="43">
        <v>-89.77446923729174</v>
      </c>
      <c r="X50" s="43">
        <v>-14.595751814617632</v>
      </c>
      <c r="Y50" s="43">
        <v>116.04024965846497</v>
      </c>
      <c r="Z50" s="44">
        <v>194.15900999999999</v>
      </c>
      <c r="AA50" s="44">
        <v>-4.6242400000000004</v>
      </c>
      <c r="AB50" s="45">
        <v>150.8015</v>
      </c>
      <c r="AC50" s="45">
        <v>49.2727</v>
      </c>
      <c r="AD50" s="46">
        <v>11.7160381825</v>
      </c>
      <c r="AE50" s="45">
        <v>1.3180000000000001</v>
      </c>
      <c r="AF50" s="45">
        <v>0.20799999999999999</v>
      </c>
      <c r="AG50" s="45">
        <v>5.25</v>
      </c>
      <c r="AH50" s="45">
        <v>47.069000000000003</v>
      </c>
      <c r="AI50" s="43">
        <v>1794.6379999999999</v>
      </c>
      <c r="AJ50" s="45">
        <v>0.43029000000000001</v>
      </c>
      <c r="AK50" s="45">
        <v>-1.84717</v>
      </c>
      <c r="AL50" s="45">
        <v>267.11473999999998</v>
      </c>
      <c r="AM50" s="45">
        <v>1.49193</v>
      </c>
      <c r="AN50" s="47">
        <v>147079089.19999999</v>
      </c>
      <c r="AO50" s="48">
        <v>-0.88190760000000001</v>
      </c>
      <c r="AP50" s="47">
        <v>399373.59499000001</v>
      </c>
      <c r="AQ50" s="48">
        <v>-0.11937209999999999</v>
      </c>
      <c r="AR50" s="45">
        <v>86.484099999999998</v>
      </c>
      <c r="AS50" s="47" t="s">
        <v>607</v>
      </c>
      <c r="AT50" s="45">
        <v>93.360600000000005</v>
      </c>
      <c r="AU50" s="46">
        <v>5.0537354785875281E-2</v>
      </c>
      <c r="AV50" s="7"/>
      <c r="AW50" s="7" t="s">
        <v>799</v>
      </c>
    </row>
    <row r="51" spans="1:49" s="95" customFormat="1" ht="15" customHeight="1" x14ac:dyDescent="0.25">
      <c r="A51" s="58" t="s">
        <v>169</v>
      </c>
      <c r="B51" s="95" t="s">
        <v>628</v>
      </c>
      <c r="C51" s="96">
        <v>0.51874999999999993</v>
      </c>
      <c r="D51" s="97" t="s">
        <v>444</v>
      </c>
      <c r="E51" s="98">
        <v>300</v>
      </c>
      <c r="F51" s="62" t="s">
        <v>354</v>
      </c>
      <c r="G51" s="98">
        <v>1190</v>
      </c>
      <c r="H51" s="98">
        <v>1108</v>
      </c>
      <c r="I51" s="63" t="s">
        <v>140</v>
      </c>
      <c r="J51" s="62" t="s">
        <v>55</v>
      </c>
      <c r="K51" s="62">
        <v>4</v>
      </c>
      <c r="L51" s="62">
        <v>120</v>
      </c>
      <c r="M51" s="62">
        <v>5889.9508999999998</v>
      </c>
      <c r="N51" s="99"/>
      <c r="S51" s="7" t="s">
        <v>238</v>
      </c>
      <c r="T51" s="7">
        <v>0</v>
      </c>
      <c r="U51" s="7">
        <v>0</v>
      </c>
      <c r="V51" s="7" t="s">
        <v>764</v>
      </c>
      <c r="W51" s="43">
        <v>-89.568899875675456</v>
      </c>
      <c r="X51" s="43">
        <v>-8.7390907068996544</v>
      </c>
      <c r="Y51" s="43">
        <v>399.16775516760549</v>
      </c>
      <c r="Z51" s="44">
        <v>194.19183000000001</v>
      </c>
      <c r="AA51" s="44">
        <v>-4.6427399999999999</v>
      </c>
      <c r="AB51" s="45">
        <v>153.24090000000001</v>
      </c>
      <c r="AC51" s="45">
        <v>49.941299999999998</v>
      </c>
      <c r="AD51" s="46">
        <v>11.833024265500001</v>
      </c>
      <c r="AE51" s="45">
        <v>1.3049999999999999</v>
      </c>
      <c r="AF51" s="45">
        <v>0.20599999999999999</v>
      </c>
      <c r="AG51" s="45">
        <v>5.25</v>
      </c>
      <c r="AH51" s="45">
        <v>47.040999999999997</v>
      </c>
      <c r="AI51" s="43">
        <v>1794.854</v>
      </c>
      <c r="AJ51" s="45">
        <v>0.40366999999999997</v>
      </c>
      <c r="AK51" s="45">
        <v>-1.8436699999999999</v>
      </c>
      <c r="AL51" s="45">
        <v>267.05563000000001</v>
      </c>
      <c r="AM51" s="45">
        <v>1.4918899999999999</v>
      </c>
      <c r="AN51" s="47">
        <v>147078718.80000001</v>
      </c>
      <c r="AO51" s="48">
        <v>-0.88182130000000003</v>
      </c>
      <c r="AP51" s="47">
        <v>399325.73823999998</v>
      </c>
      <c r="AQ51" s="48">
        <v>-0.10852249999999999</v>
      </c>
      <c r="AR51" s="45">
        <v>86.451800000000006</v>
      </c>
      <c r="AS51" s="47" t="s">
        <v>607</v>
      </c>
      <c r="AT51" s="45">
        <v>93.392899999999997</v>
      </c>
      <c r="AU51" s="46">
        <v>5.0537379007525328E-2</v>
      </c>
      <c r="AV51" s="7"/>
      <c r="AW51" s="7" t="s">
        <v>799</v>
      </c>
    </row>
    <row r="52" spans="1:49" s="101" customFormat="1" ht="15" customHeight="1" x14ac:dyDescent="0.25">
      <c r="A52" s="100" t="s">
        <v>447</v>
      </c>
      <c r="B52" s="101" t="s">
        <v>448</v>
      </c>
      <c r="C52" s="102">
        <v>0.52430555555555558</v>
      </c>
      <c r="D52" s="103" t="s">
        <v>446</v>
      </c>
      <c r="E52" s="104">
        <v>600</v>
      </c>
      <c r="F52" s="105" t="s">
        <v>354</v>
      </c>
      <c r="G52" s="104">
        <v>1190</v>
      </c>
      <c r="H52" s="104">
        <v>1108</v>
      </c>
      <c r="I52" s="106" t="s">
        <v>274</v>
      </c>
      <c r="J52" s="105" t="s">
        <v>55</v>
      </c>
      <c r="K52" s="105">
        <v>4</v>
      </c>
      <c r="L52" s="105">
        <v>120</v>
      </c>
      <c r="M52" s="105">
        <v>5889.9508999999998</v>
      </c>
      <c r="N52" s="10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 t="s">
        <v>636</v>
      </c>
    </row>
    <row r="53" spans="1:49" ht="15" customHeight="1" x14ac:dyDescent="0.25">
      <c r="A53" s="28" t="s">
        <v>4</v>
      </c>
      <c r="B53" s="7" t="s">
        <v>445</v>
      </c>
      <c r="C53" s="87">
        <v>0.54236111111111118</v>
      </c>
      <c r="E53" s="80">
        <v>10</v>
      </c>
      <c r="F53" s="8" t="s">
        <v>354</v>
      </c>
      <c r="G53" s="80">
        <v>1190</v>
      </c>
      <c r="H53" s="80">
        <v>1108</v>
      </c>
      <c r="I53" s="10" t="s">
        <v>355</v>
      </c>
      <c r="J53" s="80" t="s">
        <v>356</v>
      </c>
      <c r="K53" s="80">
        <v>4</v>
      </c>
      <c r="L53" s="80">
        <v>120</v>
      </c>
      <c r="M53" s="8">
        <v>5889.9508999999998</v>
      </c>
      <c r="O53" s="80">
        <v>264.2</v>
      </c>
      <c r="P53" s="80">
        <v>264.60000000000002</v>
      </c>
    </row>
    <row r="54" spans="1:49" ht="15" customHeight="1" x14ac:dyDescent="0.25">
      <c r="A54" s="28" t="s">
        <v>359</v>
      </c>
      <c r="B54" s="7" t="s">
        <v>77</v>
      </c>
      <c r="C54" s="87">
        <v>0.54375000000000007</v>
      </c>
      <c r="E54" s="80">
        <v>60</v>
      </c>
      <c r="F54" s="8" t="s">
        <v>354</v>
      </c>
      <c r="G54" s="80">
        <v>1190</v>
      </c>
      <c r="H54" s="80">
        <v>1003</v>
      </c>
      <c r="I54" s="31" t="s">
        <v>360</v>
      </c>
      <c r="J54" s="80" t="s">
        <v>356</v>
      </c>
      <c r="K54" s="80">
        <v>4</v>
      </c>
      <c r="L54" s="80">
        <v>120</v>
      </c>
      <c r="M54" s="8">
        <v>5891.451</v>
      </c>
      <c r="N54" s="66" t="s">
        <v>410</v>
      </c>
      <c r="O54" s="80">
        <v>265.5</v>
      </c>
      <c r="P54" s="80">
        <v>263.5</v>
      </c>
    </row>
    <row r="55" spans="1:49" s="89" customFormat="1" ht="15" customHeight="1" x14ac:dyDescent="0.25">
      <c r="A55" s="32" t="s">
        <v>359</v>
      </c>
      <c r="B55" s="89" t="s">
        <v>6</v>
      </c>
      <c r="C55" s="90">
        <v>0.54583333333333328</v>
      </c>
      <c r="D55" s="91"/>
      <c r="E55" s="92">
        <v>60</v>
      </c>
      <c r="F55" s="35" t="s">
        <v>354</v>
      </c>
      <c r="G55" s="92">
        <v>1070</v>
      </c>
      <c r="H55" s="92">
        <v>883</v>
      </c>
      <c r="I55" s="32" t="s">
        <v>363</v>
      </c>
      <c r="J55" s="92" t="s">
        <v>356</v>
      </c>
      <c r="K55" s="92">
        <v>4</v>
      </c>
      <c r="L55" s="92">
        <v>120</v>
      </c>
      <c r="M55" s="35">
        <v>5891.451</v>
      </c>
      <c r="N55" s="93" t="s">
        <v>410</v>
      </c>
      <c r="O55" s="92">
        <v>265.39999999999998</v>
      </c>
      <c r="P55" s="92">
        <v>263.60000000000002</v>
      </c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</row>
    <row r="56" spans="1:49" ht="15" customHeight="1" x14ac:dyDescent="0.25"/>
    <row r="57" spans="1:49" ht="15" customHeight="1" x14ac:dyDescent="0.25"/>
    <row r="58" spans="1:49" ht="15" customHeight="1" x14ac:dyDescent="0.25">
      <c r="B58" s="68" t="s">
        <v>215</v>
      </c>
      <c r="C58" s="69" t="s">
        <v>216</v>
      </c>
      <c r="D58" s="70">
        <v>5888.5839999999998</v>
      </c>
      <c r="E58" s="71"/>
      <c r="F58" s="75" t="s">
        <v>217</v>
      </c>
      <c r="G58" s="75" t="s">
        <v>218</v>
      </c>
      <c r="H58" s="75" t="s">
        <v>219</v>
      </c>
      <c r="I58" s="72" t="s">
        <v>220</v>
      </c>
      <c r="J58" s="75" t="s">
        <v>221</v>
      </c>
      <c r="K58" s="75" t="s">
        <v>222</v>
      </c>
      <c r="L58" s="79"/>
      <c r="N58" s="73" t="s">
        <v>478</v>
      </c>
      <c r="O58" s="377" t="s">
        <v>937</v>
      </c>
      <c r="P58" s="377" t="s">
        <v>938</v>
      </c>
      <c r="Q58" s="67"/>
      <c r="R58" s="67"/>
    </row>
    <row r="59" spans="1:49" ht="15" customHeight="1" x14ac:dyDescent="0.25">
      <c r="B59" s="74"/>
      <c r="C59" s="69" t="s">
        <v>223</v>
      </c>
      <c r="D59" s="70">
        <v>5889.9508999999998</v>
      </c>
      <c r="E59" s="71"/>
      <c r="F59" s="75" t="s">
        <v>224</v>
      </c>
      <c r="G59" s="75" t="s">
        <v>225</v>
      </c>
      <c r="H59" s="75" t="s">
        <v>226</v>
      </c>
      <c r="I59" s="72" t="s">
        <v>227</v>
      </c>
      <c r="J59" s="75" t="s">
        <v>228</v>
      </c>
      <c r="K59" s="75" t="s">
        <v>229</v>
      </c>
      <c r="L59" s="79"/>
      <c r="N59" s="73" t="s">
        <v>765</v>
      </c>
      <c r="O59" s="377" t="s">
        <v>939</v>
      </c>
      <c r="P59" s="377" t="s">
        <v>940</v>
      </c>
      <c r="Q59" s="67"/>
      <c r="R59" s="67"/>
    </row>
    <row r="60" spans="1:49" ht="15" customHeight="1" x14ac:dyDescent="0.25">
      <c r="B60" s="74"/>
      <c r="C60" s="69" t="s">
        <v>230</v>
      </c>
      <c r="D60" s="70" t="s">
        <v>231</v>
      </c>
      <c r="E60" s="71"/>
      <c r="F60" s="75" t="s">
        <v>232</v>
      </c>
      <c r="G60" s="75" t="s">
        <v>233</v>
      </c>
      <c r="H60" s="75" t="s">
        <v>234</v>
      </c>
      <c r="I60" s="72" t="s">
        <v>797</v>
      </c>
      <c r="J60" s="75" t="s">
        <v>236</v>
      </c>
      <c r="K60" s="75" t="s">
        <v>789</v>
      </c>
      <c r="L60" s="79"/>
      <c r="N60" s="73" t="s">
        <v>665</v>
      </c>
      <c r="O60" s="377" t="s">
        <v>941</v>
      </c>
      <c r="P60" s="377" t="s">
        <v>942</v>
      </c>
      <c r="Q60" s="67"/>
      <c r="R60" s="67"/>
    </row>
    <row r="61" spans="1:49" ht="15" customHeight="1" x14ac:dyDescent="0.25">
      <c r="B61" s="74"/>
      <c r="C61" s="69" t="s">
        <v>237</v>
      </c>
      <c r="D61" s="70">
        <v>7647.38</v>
      </c>
      <c r="E61" s="71"/>
      <c r="F61" s="75" t="s">
        <v>238</v>
      </c>
      <c r="G61" s="75" t="s">
        <v>239</v>
      </c>
      <c r="H61" s="75" t="s">
        <v>240</v>
      </c>
      <c r="I61" s="72" t="s">
        <v>241</v>
      </c>
      <c r="J61" s="75" t="s">
        <v>242</v>
      </c>
      <c r="K61" s="75" t="s">
        <v>243</v>
      </c>
      <c r="L61" s="79"/>
      <c r="N61" s="73" t="s">
        <v>666</v>
      </c>
      <c r="O61" s="377" t="s">
        <v>943</v>
      </c>
      <c r="P61" s="377" t="s">
        <v>944</v>
      </c>
      <c r="Q61" s="67"/>
      <c r="R61" s="67"/>
    </row>
    <row r="62" spans="1:49" ht="15" customHeight="1" x14ac:dyDescent="0.25">
      <c r="B62" s="74"/>
      <c r="C62" s="69" t="s">
        <v>244</v>
      </c>
      <c r="D62" s="70">
        <v>7698.9647000000004</v>
      </c>
      <c r="E62" s="71"/>
      <c r="F62" s="75" t="s">
        <v>245</v>
      </c>
      <c r="G62" s="75" t="s">
        <v>246</v>
      </c>
      <c r="H62" s="75" t="s">
        <v>49</v>
      </c>
      <c r="I62" s="72" t="s">
        <v>50</v>
      </c>
      <c r="J62" s="75" t="s">
        <v>121</v>
      </c>
      <c r="K62" s="75" t="s">
        <v>122</v>
      </c>
      <c r="L62" s="79"/>
      <c r="N62" s="73" t="s">
        <v>790</v>
      </c>
      <c r="O62" s="377" t="s">
        <v>791</v>
      </c>
      <c r="P62" s="377" t="s">
        <v>945</v>
      </c>
      <c r="Q62" s="67"/>
      <c r="R62" s="67"/>
    </row>
    <row r="63" spans="1:49" ht="15" customHeight="1" x14ac:dyDescent="0.25">
      <c r="B63" s="74"/>
      <c r="C63" s="69" t="s">
        <v>206</v>
      </c>
      <c r="D63" s="70">
        <v>6562.79</v>
      </c>
      <c r="E63" s="71"/>
      <c r="F63" s="75"/>
      <c r="G63" s="75"/>
      <c r="H63" s="75"/>
      <c r="I63" s="72"/>
      <c r="J63" s="75"/>
      <c r="K63" s="75"/>
      <c r="L63" s="79"/>
      <c r="O63" s="67"/>
      <c r="P63" s="67"/>
      <c r="Q63" s="67"/>
      <c r="R63" s="67"/>
    </row>
    <row r="64" spans="1:49" ht="15" customHeight="1" x14ac:dyDescent="0.25">
      <c r="B64" s="74"/>
      <c r="C64" s="69"/>
      <c r="D64" s="70"/>
      <c r="E64" s="71"/>
      <c r="F64" s="75"/>
      <c r="G64" s="79"/>
      <c r="H64" s="79"/>
      <c r="I64" s="66"/>
      <c r="J64" s="79"/>
      <c r="K64" s="79"/>
      <c r="L64" s="79"/>
      <c r="O64" s="67"/>
      <c r="P64" s="67"/>
      <c r="Q64" s="67"/>
      <c r="R64" s="67"/>
    </row>
    <row r="65" spans="2:18" ht="15" customHeight="1" x14ac:dyDescent="0.25">
      <c r="B65" s="74"/>
      <c r="C65" s="69" t="s">
        <v>267</v>
      </c>
      <c r="D65" s="548" t="s">
        <v>207</v>
      </c>
      <c r="E65" s="548"/>
      <c r="F65" s="75" t="s">
        <v>208</v>
      </c>
      <c r="G65" s="79"/>
      <c r="H65" s="79"/>
      <c r="I65" s="76" t="s">
        <v>440</v>
      </c>
      <c r="J65" s="549" t="s">
        <v>209</v>
      </c>
      <c r="K65" s="549"/>
      <c r="L65" s="77" t="s">
        <v>210</v>
      </c>
      <c r="O65" s="67"/>
      <c r="P65" s="67"/>
      <c r="Q65" s="67"/>
      <c r="R65" s="67"/>
    </row>
    <row r="66" spans="2:18" ht="15" customHeight="1" x14ac:dyDescent="0.25">
      <c r="B66" s="74"/>
      <c r="C66" s="69" t="s">
        <v>268</v>
      </c>
      <c r="D66" s="548" t="s">
        <v>211</v>
      </c>
      <c r="E66" s="548"/>
      <c r="F66" s="79"/>
      <c r="G66" s="79"/>
      <c r="H66" s="79"/>
      <c r="I66" s="66"/>
      <c r="J66" s="549" t="s">
        <v>212</v>
      </c>
      <c r="K66" s="549"/>
      <c r="L66" s="77" t="s">
        <v>213</v>
      </c>
      <c r="O66" s="67"/>
      <c r="P66" s="67"/>
      <c r="Q66" s="67"/>
      <c r="R66" s="67"/>
    </row>
    <row r="67" spans="2:18" ht="15" customHeight="1" x14ac:dyDescent="0.25">
      <c r="B67" s="74"/>
      <c r="C67" s="69" t="s">
        <v>269</v>
      </c>
      <c r="D67" s="548" t="s">
        <v>214</v>
      </c>
      <c r="E67" s="548"/>
      <c r="F67" s="79"/>
      <c r="G67" s="79"/>
      <c r="H67" s="79"/>
      <c r="I67" s="66"/>
      <c r="J67" s="79"/>
      <c r="K67" s="79"/>
      <c r="L67" s="79"/>
      <c r="O67" s="67"/>
      <c r="P67" s="67"/>
      <c r="Q67" s="67"/>
      <c r="R67" s="67"/>
    </row>
    <row r="68" spans="2:18" ht="15" customHeight="1" x14ac:dyDescent="0.25">
      <c r="B68" s="74"/>
      <c r="C68" s="69" t="s">
        <v>70</v>
      </c>
      <c r="D68" s="548" t="s">
        <v>400</v>
      </c>
      <c r="E68" s="548"/>
      <c r="F68" s="79"/>
      <c r="G68" s="79"/>
      <c r="H68" s="79"/>
      <c r="I68" s="19"/>
      <c r="J68" s="79"/>
      <c r="K68" s="79"/>
      <c r="L68" s="79"/>
      <c r="O68" s="67"/>
      <c r="P68" s="67"/>
      <c r="Q68" s="67"/>
      <c r="R68" s="67"/>
    </row>
    <row r="69" spans="2:18" ht="15" customHeight="1" x14ac:dyDescent="0.25">
      <c r="B69" s="74"/>
      <c r="C69" s="19"/>
      <c r="D69" s="9"/>
      <c r="E69" s="29"/>
      <c r="F69" s="79"/>
      <c r="G69" s="79"/>
      <c r="H69" s="79"/>
      <c r="I69" s="19"/>
      <c r="J69" s="79"/>
      <c r="K69" s="79"/>
      <c r="L69" s="79"/>
      <c r="O69" s="67"/>
      <c r="P69" s="67"/>
      <c r="Q69" s="67"/>
      <c r="R69" s="67"/>
    </row>
    <row r="70" spans="2:18" ht="15" customHeight="1" x14ac:dyDescent="0.25">
      <c r="B70" s="74"/>
      <c r="C70" s="289" t="s">
        <v>401</v>
      </c>
      <c r="D70" s="16">
        <v>1</v>
      </c>
      <c r="E70" s="542" t="s">
        <v>402</v>
      </c>
      <c r="F70" s="543"/>
      <c r="G70" s="543"/>
      <c r="H70" s="544"/>
      <c r="I70" s="19"/>
      <c r="J70" s="79"/>
      <c r="K70" s="79"/>
      <c r="L70" s="79"/>
      <c r="O70" s="67"/>
      <c r="P70" s="67"/>
      <c r="Q70" s="67"/>
      <c r="R70" s="67"/>
    </row>
    <row r="71" spans="2:18" ht="15" customHeight="1" x14ac:dyDescent="0.25">
      <c r="B71" s="74"/>
      <c r="C71" s="79"/>
      <c r="D71" s="78"/>
      <c r="E71" s="545" t="s">
        <v>403</v>
      </c>
      <c r="F71" s="546"/>
      <c r="G71" s="546"/>
      <c r="H71" s="547"/>
      <c r="I71" s="19"/>
      <c r="J71" s="79"/>
      <c r="K71" s="79"/>
      <c r="L71" s="79"/>
      <c r="O71" s="67"/>
      <c r="P71" s="67"/>
      <c r="Q71" s="67"/>
      <c r="R71" s="67"/>
    </row>
    <row r="72" spans="2:18" ht="15" customHeight="1" x14ac:dyDescent="0.25">
      <c r="B72" s="74"/>
      <c r="C72" s="19"/>
      <c r="D72" s="78">
        <v>2</v>
      </c>
      <c r="E72" s="542" t="s">
        <v>404</v>
      </c>
      <c r="F72" s="543"/>
      <c r="G72" s="543"/>
      <c r="H72" s="544"/>
      <c r="I72" s="19"/>
      <c r="J72" s="79"/>
      <c r="K72" s="79"/>
      <c r="L72" s="79"/>
      <c r="O72" s="67"/>
      <c r="P72" s="67"/>
      <c r="Q72" s="67"/>
      <c r="R72" s="67"/>
    </row>
    <row r="73" spans="2:18" ht="15" customHeight="1" x14ac:dyDescent="0.25">
      <c r="B73" s="74"/>
      <c r="C73" s="19"/>
      <c r="D73" s="78"/>
      <c r="E73" s="545" t="s">
        <v>405</v>
      </c>
      <c r="F73" s="546"/>
      <c r="G73" s="546"/>
      <c r="H73" s="547"/>
      <c r="I73" s="19"/>
      <c r="J73" s="79"/>
      <c r="K73" s="79"/>
      <c r="L73" s="79"/>
      <c r="O73" s="67"/>
      <c r="P73" s="67"/>
      <c r="Q73" s="67"/>
      <c r="R73" s="67"/>
    </row>
    <row r="74" spans="2:18" ht="15" customHeight="1" x14ac:dyDescent="0.25">
      <c r="B74" s="74"/>
      <c r="C74" s="79"/>
      <c r="D74" s="16">
        <v>3</v>
      </c>
      <c r="E74" s="542" t="s">
        <v>406</v>
      </c>
      <c r="F74" s="543"/>
      <c r="G74" s="543"/>
      <c r="H74" s="544"/>
      <c r="I74" s="19"/>
      <c r="J74" s="79"/>
      <c r="K74" s="79"/>
      <c r="L74" s="79"/>
      <c r="O74" s="67"/>
      <c r="P74" s="67"/>
      <c r="Q74" s="67"/>
      <c r="R74" s="67"/>
    </row>
    <row r="75" spans="2:18" ht="15" customHeight="1" x14ac:dyDescent="0.25">
      <c r="B75" s="74"/>
      <c r="C75" s="79"/>
      <c r="D75" s="16"/>
      <c r="E75" s="545" t="s">
        <v>407</v>
      </c>
      <c r="F75" s="546"/>
      <c r="G75" s="546"/>
      <c r="H75" s="547"/>
      <c r="I75" s="19"/>
      <c r="J75" s="79"/>
      <c r="K75" s="79"/>
      <c r="L75" s="79"/>
      <c r="O75" s="67"/>
      <c r="P75" s="67"/>
      <c r="Q75" s="67"/>
      <c r="R75" s="67"/>
    </row>
    <row r="76" spans="2:18" ht="15" customHeight="1" x14ac:dyDescent="0.25">
      <c r="B76" s="74"/>
      <c r="C76" s="79"/>
      <c r="D76" s="16">
        <v>4</v>
      </c>
      <c r="E76" s="542" t="s">
        <v>408</v>
      </c>
      <c r="F76" s="543"/>
      <c r="G76" s="543"/>
      <c r="H76" s="544"/>
      <c r="I76" s="19"/>
      <c r="J76" s="79"/>
      <c r="K76" s="79"/>
      <c r="L76" s="79"/>
      <c r="O76" s="67"/>
      <c r="P76" s="67"/>
      <c r="Q76" s="67"/>
      <c r="R76" s="67"/>
    </row>
    <row r="77" spans="2:18" ht="15" customHeight="1" x14ac:dyDescent="0.25">
      <c r="B77" s="74"/>
      <c r="C77" s="79"/>
      <c r="D77" s="9"/>
      <c r="E77" s="545" t="s">
        <v>409</v>
      </c>
      <c r="F77" s="546"/>
      <c r="G77" s="546"/>
      <c r="H77" s="547"/>
      <c r="I77" s="19"/>
      <c r="J77" s="79"/>
      <c r="K77" s="79"/>
      <c r="L77" s="79"/>
      <c r="O77" s="67"/>
      <c r="P77" s="67"/>
      <c r="Q77" s="67"/>
      <c r="R77" s="67"/>
    </row>
    <row r="78" spans="2:18" ht="15" customHeight="1" x14ac:dyDescent="0.25">
      <c r="C78" s="79"/>
      <c r="D78" s="79"/>
      <c r="H78" s="12"/>
      <c r="O78" s="67"/>
      <c r="P78" s="67"/>
    </row>
  </sheetData>
  <mergeCells count="37">
    <mergeCell ref="E73:H73"/>
    <mergeCell ref="E74:H74"/>
    <mergeCell ref="E75:H75"/>
    <mergeCell ref="E76:H76"/>
    <mergeCell ref="E77:H77"/>
    <mergeCell ref="W12:Y12"/>
    <mergeCell ref="AJ12:AK12"/>
    <mergeCell ref="AL12:AM12"/>
    <mergeCell ref="D65:E65"/>
    <mergeCell ref="J65:K65"/>
    <mergeCell ref="Q12:R12"/>
    <mergeCell ref="S12:V12"/>
    <mergeCell ref="A5:E5"/>
    <mergeCell ref="F5:I5"/>
    <mergeCell ref="K5:P5"/>
    <mergeCell ref="F6:I6"/>
    <mergeCell ref="F7:I7"/>
    <mergeCell ref="K6:M6"/>
    <mergeCell ref="A1:H1"/>
    <mergeCell ref="A3:E3"/>
    <mergeCell ref="F3:I3"/>
    <mergeCell ref="K3:N3"/>
    <mergeCell ref="F4:I4"/>
    <mergeCell ref="K4:P4"/>
    <mergeCell ref="E70:H70"/>
    <mergeCell ref="E71:H71"/>
    <mergeCell ref="E72:H72"/>
    <mergeCell ref="F8:I8"/>
    <mergeCell ref="K8:P8"/>
    <mergeCell ref="D66:E66"/>
    <mergeCell ref="J66:K66"/>
    <mergeCell ref="F9:I9"/>
    <mergeCell ref="K9:P9"/>
    <mergeCell ref="G12:H12"/>
    <mergeCell ref="O12:P12"/>
    <mergeCell ref="D67:E67"/>
    <mergeCell ref="D68:E68"/>
  </mergeCells>
  <phoneticPr fontId="7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63"/>
  <sheetViews>
    <sheetView zoomScaleNormal="100" zoomScalePageLayoutView="85" workbookViewId="0">
      <selection activeCell="K6" sqref="K6:M6"/>
    </sheetView>
  </sheetViews>
  <sheetFormatPr defaultColWidth="8.85546875" defaultRowHeight="15" x14ac:dyDescent="0.25"/>
  <cols>
    <col min="1" max="1" width="20.7109375" style="154" customWidth="1" collapsed="1"/>
    <col min="2" max="2" width="11.7109375" style="8" customWidth="1" collapsed="1"/>
    <col min="3" max="4" width="10.7109375" style="8" customWidth="1" collapsed="1"/>
    <col min="5" max="5" width="5.7109375" style="8" customWidth="1" collapsed="1"/>
    <col min="6" max="6" width="14.7109375" style="12" customWidth="1" collapsed="1"/>
    <col min="7" max="8" width="7.7109375" style="8" customWidth="1" collapsed="1"/>
    <col min="9" max="9" width="30.7109375" style="12" customWidth="1" collapsed="1"/>
    <col min="10" max="12" width="7.7109375" style="8" customWidth="1" collapsed="1"/>
    <col min="13" max="13" width="11.7109375" style="8" customWidth="1" collapsed="1"/>
    <col min="14" max="14" width="25.7109375" style="12" customWidth="1" collapsed="1"/>
    <col min="15" max="16" width="7.7109375" style="8" customWidth="1" collapsed="1"/>
    <col min="17" max="18" width="7.7109375" style="12" customWidth="1" collapsed="1"/>
    <col min="19" max="19" width="15.7109375" style="12" customWidth="1" collapsed="1"/>
    <col min="20" max="22" width="7.7109375" style="12" customWidth="1" collapsed="1"/>
    <col min="23" max="24" width="9.7109375" style="12" customWidth="1" collapsed="1"/>
    <col min="25" max="25" width="11.7109375" style="12" customWidth="1" collapsed="1"/>
    <col min="26" max="27" width="10.7109375" style="12" customWidth="1" collapsed="1"/>
    <col min="28" max="30" width="8.7109375" style="12" customWidth="1" collapsed="1"/>
    <col min="31" max="32" width="5.7109375" style="12" customWidth="1" collapsed="1"/>
    <col min="33" max="33" width="9.7109375" style="12" customWidth="1" collapsed="1"/>
    <col min="34" max="34" width="10.7109375" style="12" customWidth="1" collapsed="1"/>
    <col min="35" max="39" width="9.7109375" style="12" customWidth="1" collapsed="1"/>
    <col min="40" max="40" width="11.7109375" style="12" customWidth="1" collapsed="1"/>
    <col min="41" max="44" width="7.7109375" style="12" customWidth="1" collapsed="1"/>
    <col min="45" max="45" width="3.7109375" style="12" customWidth="1" collapsed="1"/>
    <col min="46" max="47" width="6.7109375" style="12" customWidth="1" collapsed="1"/>
    <col min="48" max="48" width="6.7109375" style="7" customWidth="1" collapsed="1"/>
    <col min="49" max="49" width="7.7109375" style="7" customWidth="1" collapsed="1"/>
    <col min="50" max="50" width="10.7109375" style="12" customWidth="1" collapsed="1"/>
    <col min="51" max="51" width="20.7109375" style="12" customWidth="1" collapsed="1"/>
    <col min="52" max="16384" width="8.85546875" style="12" collapsed="1"/>
  </cols>
  <sheetData>
    <row r="1" spans="1:51" ht="20.100000000000001" customHeight="1" x14ac:dyDescent="0.25">
      <c r="A1" s="554" t="s">
        <v>414</v>
      </c>
      <c r="B1" s="554"/>
      <c r="C1" s="554"/>
      <c r="D1" s="554"/>
      <c r="E1" s="554"/>
      <c r="F1" s="554"/>
      <c r="G1" s="554"/>
      <c r="H1" s="554"/>
      <c r="I1" s="10"/>
      <c r="J1" s="381"/>
      <c r="K1" s="381"/>
      <c r="L1" s="381"/>
      <c r="M1" s="12"/>
      <c r="N1" s="10"/>
      <c r="O1" s="11"/>
      <c r="P1" s="11"/>
      <c r="AV1" s="12"/>
      <c r="AW1" s="12"/>
    </row>
    <row r="2" spans="1:51" s="7" customFormat="1" ht="15" customHeight="1" x14ac:dyDescent="0.25">
      <c r="C2" s="160"/>
      <c r="D2" s="88"/>
      <c r="G2" s="80"/>
      <c r="H2" s="80"/>
      <c r="I2" s="66"/>
      <c r="J2" s="8"/>
      <c r="K2" s="8"/>
      <c r="L2" s="8"/>
      <c r="N2" s="66"/>
      <c r="O2" s="11"/>
      <c r="P2" s="11"/>
    </row>
    <row r="3" spans="1:51" ht="15" customHeight="1" x14ac:dyDescent="0.25">
      <c r="A3" s="553" t="s">
        <v>137</v>
      </c>
      <c r="B3" s="553"/>
      <c r="C3" s="553"/>
      <c r="D3" s="553"/>
      <c r="E3" s="553"/>
      <c r="F3" s="552" t="s">
        <v>138</v>
      </c>
      <c r="G3" s="552"/>
      <c r="H3" s="552"/>
      <c r="I3" s="552"/>
      <c r="K3" s="551" t="s">
        <v>139</v>
      </c>
      <c r="L3" s="551"/>
      <c r="M3" s="551"/>
      <c r="N3" s="551"/>
      <c r="O3" s="11"/>
      <c r="P3" s="11"/>
      <c r="Q3" s="11"/>
      <c r="R3" s="11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</row>
    <row r="4" spans="1:51" ht="15" customHeight="1" x14ac:dyDescent="0.25">
      <c r="A4" s="14" t="s">
        <v>682</v>
      </c>
      <c r="B4" s="17"/>
      <c r="C4" s="224"/>
      <c r="D4" s="16"/>
      <c r="E4" s="15"/>
      <c r="F4" s="552" t="s">
        <v>670</v>
      </c>
      <c r="G4" s="552"/>
      <c r="H4" s="552"/>
      <c r="I4" s="552"/>
      <c r="K4" s="555" t="s">
        <v>265</v>
      </c>
      <c r="L4" s="555"/>
      <c r="M4" s="555"/>
      <c r="N4" s="555"/>
      <c r="O4" s="555"/>
      <c r="P4" s="555"/>
      <c r="Q4" s="11"/>
      <c r="R4" s="11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</row>
    <row r="5" spans="1:51" ht="15" customHeight="1" x14ac:dyDescent="0.25">
      <c r="A5" s="556"/>
      <c r="B5" s="556"/>
      <c r="C5" s="556"/>
      <c r="D5" s="556"/>
      <c r="E5" s="556"/>
      <c r="F5" s="552" t="s">
        <v>826</v>
      </c>
      <c r="G5" s="552"/>
      <c r="H5" s="552"/>
      <c r="I5" s="552"/>
      <c r="K5" s="555" t="s">
        <v>266</v>
      </c>
      <c r="L5" s="555"/>
      <c r="M5" s="555"/>
      <c r="N5" s="555"/>
      <c r="O5" s="555"/>
      <c r="P5" s="555"/>
      <c r="Q5" s="11"/>
      <c r="R5" s="11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</row>
    <row r="6" spans="1:51" ht="15" customHeight="1" x14ac:dyDescent="0.25">
      <c r="A6" s="17" t="s">
        <v>267</v>
      </c>
      <c r="B6" s="15" t="s">
        <v>268</v>
      </c>
      <c r="C6" s="224" t="s">
        <v>269</v>
      </c>
      <c r="D6" s="16" t="s">
        <v>70</v>
      </c>
      <c r="E6" s="15"/>
      <c r="F6" s="552" t="s">
        <v>671</v>
      </c>
      <c r="G6" s="552"/>
      <c r="H6" s="552"/>
      <c r="I6" s="552"/>
      <c r="K6" s="560" t="s">
        <v>71</v>
      </c>
      <c r="L6" s="561"/>
      <c r="M6" s="562"/>
      <c r="N6" s="501" t="s">
        <v>1235</v>
      </c>
      <c r="O6" s="11"/>
      <c r="P6" s="11"/>
      <c r="Q6" s="11"/>
      <c r="R6" s="11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</row>
    <row r="7" spans="1:51" ht="15" customHeight="1" x14ac:dyDescent="0.25">
      <c r="A7" s="17" t="s">
        <v>72</v>
      </c>
      <c r="B7" s="15" t="s">
        <v>73</v>
      </c>
      <c r="C7" s="224" t="s">
        <v>74</v>
      </c>
      <c r="D7" s="16" t="s">
        <v>75</v>
      </c>
      <c r="E7" s="15"/>
      <c r="F7" s="552" t="s">
        <v>825</v>
      </c>
      <c r="G7" s="552"/>
      <c r="H7" s="552"/>
      <c r="I7" s="552"/>
      <c r="L7" s="7"/>
      <c r="M7" s="11"/>
      <c r="N7" s="20"/>
      <c r="O7" s="11"/>
      <c r="P7" s="11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</row>
    <row r="8" spans="1:51" ht="15" customHeight="1" x14ac:dyDescent="0.25">
      <c r="A8" s="17" t="s">
        <v>76</v>
      </c>
      <c r="B8" s="17" t="s">
        <v>261</v>
      </c>
      <c r="C8" s="224" t="s">
        <v>262</v>
      </c>
      <c r="D8" s="16" t="s">
        <v>263</v>
      </c>
      <c r="F8" s="552" t="s">
        <v>429</v>
      </c>
      <c r="G8" s="552"/>
      <c r="H8" s="552"/>
      <c r="I8" s="552"/>
      <c r="J8" s="15"/>
      <c r="K8" s="553" t="s">
        <v>430</v>
      </c>
      <c r="L8" s="553"/>
      <c r="M8" s="553"/>
      <c r="N8" s="553"/>
      <c r="O8" s="553"/>
      <c r="P8" s="553"/>
      <c r="Q8" s="11"/>
      <c r="R8" s="11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</row>
    <row r="9" spans="1:51" ht="15" customHeight="1" x14ac:dyDescent="0.25">
      <c r="A9" s="14"/>
      <c r="B9" s="17"/>
      <c r="C9" s="224"/>
      <c r="D9" s="16"/>
      <c r="F9" s="552" t="s">
        <v>431</v>
      </c>
      <c r="G9" s="552"/>
      <c r="H9" s="552"/>
      <c r="I9" s="552"/>
      <c r="J9" s="15"/>
      <c r="K9" s="553"/>
      <c r="L9" s="553"/>
      <c r="M9" s="553"/>
      <c r="N9" s="553"/>
      <c r="O9" s="553"/>
      <c r="P9" s="553"/>
      <c r="Q9" s="11"/>
      <c r="R9" s="11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</row>
    <row r="10" spans="1:51" ht="15" customHeight="1" x14ac:dyDescent="0.25">
      <c r="A10" s="14"/>
      <c r="B10" s="17"/>
      <c r="C10" s="224"/>
      <c r="D10" s="16"/>
      <c r="F10" s="22"/>
      <c r="G10" s="22"/>
      <c r="H10" s="22"/>
      <c r="I10" s="23"/>
      <c r="J10" s="15"/>
      <c r="K10" s="15"/>
      <c r="L10" s="15"/>
      <c r="M10" s="7"/>
      <c r="N10" s="19"/>
      <c r="O10" s="11"/>
      <c r="P10" s="11"/>
      <c r="Q10" s="11"/>
      <c r="R10" s="11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</row>
    <row r="11" spans="1:51" ht="15" customHeight="1" x14ac:dyDescent="0.25">
      <c r="A11" s="14"/>
      <c r="B11" s="17"/>
      <c r="C11" s="224"/>
      <c r="D11" s="16"/>
      <c r="F11" s="8"/>
      <c r="I11" s="14"/>
      <c r="J11" s="15"/>
      <c r="K11" s="15"/>
      <c r="L11" s="15"/>
      <c r="M11" s="7"/>
      <c r="N11" s="19"/>
      <c r="O11" s="11"/>
      <c r="P11" s="11"/>
      <c r="Q11" s="11"/>
      <c r="R11" s="11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</row>
    <row r="12" spans="1:51" ht="15" customHeight="1" x14ac:dyDescent="0.25">
      <c r="A12" s="14"/>
      <c r="B12" s="17"/>
      <c r="C12" s="224" t="s">
        <v>432</v>
      </c>
      <c r="D12" s="16" t="s">
        <v>433</v>
      </c>
      <c r="E12" s="15" t="s">
        <v>434</v>
      </c>
      <c r="F12" s="15"/>
      <c r="G12" s="549" t="s">
        <v>435</v>
      </c>
      <c r="H12" s="549"/>
      <c r="I12" s="14"/>
      <c r="J12" s="24" t="s">
        <v>436</v>
      </c>
      <c r="K12" s="24" t="s">
        <v>437</v>
      </c>
      <c r="L12" s="15" t="s">
        <v>438</v>
      </c>
      <c r="M12" s="25" t="s">
        <v>439</v>
      </c>
      <c r="N12" s="17"/>
      <c r="O12" s="551" t="s">
        <v>440</v>
      </c>
      <c r="P12" s="551"/>
      <c r="Q12" s="551" t="s">
        <v>441</v>
      </c>
      <c r="R12" s="551"/>
      <c r="S12" s="549" t="s">
        <v>442</v>
      </c>
      <c r="T12" s="549"/>
      <c r="U12" s="549"/>
      <c r="V12" s="549"/>
      <c r="W12" s="549" t="s">
        <v>109</v>
      </c>
      <c r="X12" s="549"/>
      <c r="Y12" s="549"/>
      <c r="Z12" s="24" t="s">
        <v>110</v>
      </c>
      <c r="AA12" s="24" t="s">
        <v>111</v>
      </c>
      <c r="AB12" s="24" t="s">
        <v>112</v>
      </c>
      <c r="AC12" s="24" t="s">
        <v>113</v>
      </c>
      <c r="AG12" s="15" t="s">
        <v>114</v>
      </c>
      <c r="AH12" s="15" t="s">
        <v>115</v>
      </c>
      <c r="AI12" s="15" t="s">
        <v>116</v>
      </c>
      <c r="AJ12" s="550" t="s">
        <v>117</v>
      </c>
      <c r="AK12" s="550"/>
      <c r="AL12" s="550" t="s">
        <v>118</v>
      </c>
      <c r="AM12" s="550"/>
      <c r="AN12" s="26" t="s">
        <v>119</v>
      </c>
      <c r="AO12" s="15" t="s">
        <v>120</v>
      </c>
      <c r="AP12" s="15" t="s">
        <v>312</v>
      </c>
      <c r="AQ12" s="15" t="s">
        <v>313</v>
      </c>
      <c r="AR12" s="15" t="s">
        <v>314</v>
      </c>
      <c r="AS12" s="15" t="s">
        <v>315</v>
      </c>
      <c r="AT12" s="15" t="s">
        <v>316</v>
      </c>
      <c r="AU12" s="15" t="s">
        <v>317</v>
      </c>
      <c r="AV12" s="27" t="s">
        <v>270</v>
      </c>
      <c r="AW12" s="27" t="s">
        <v>272</v>
      </c>
      <c r="AX12" s="7"/>
      <c r="AY12" s="7"/>
    </row>
    <row r="13" spans="1:51" ht="15" customHeight="1" thickBot="1" x14ac:dyDescent="0.3">
      <c r="A13" s="365" t="s">
        <v>318</v>
      </c>
      <c r="B13" s="366" t="s">
        <v>319</v>
      </c>
      <c r="C13" s="367" t="s">
        <v>320</v>
      </c>
      <c r="D13" s="368" t="s">
        <v>321</v>
      </c>
      <c r="E13" s="369" t="s">
        <v>322</v>
      </c>
      <c r="F13" s="369" t="s">
        <v>323</v>
      </c>
      <c r="G13" s="369" t="s">
        <v>324</v>
      </c>
      <c r="H13" s="369" t="s">
        <v>325</v>
      </c>
      <c r="I13" s="366" t="s">
        <v>326</v>
      </c>
      <c r="J13" s="369" t="s">
        <v>327</v>
      </c>
      <c r="K13" s="370"/>
      <c r="L13" s="369" t="s">
        <v>328</v>
      </c>
      <c r="M13" s="371" t="s">
        <v>329</v>
      </c>
      <c r="N13" s="366" t="s">
        <v>330</v>
      </c>
      <c r="O13" s="372" t="s">
        <v>331</v>
      </c>
      <c r="P13" s="372" t="s">
        <v>332</v>
      </c>
      <c r="Q13" s="372" t="s">
        <v>333</v>
      </c>
      <c r="R13" s="372" t="s">
        <v>334</v>
      </c>
      <c r="S13" s="369" t="s">
        <v>335</v>
      </c>
      <c r="T13" s="373" t="s">
        <v>336</v>
      </c>
      <c r="U13" s="373" t="s">
        <v>337</v>
      </c>
      <c r="V13" s="373" t="s">
        <v>338</v>
      </c>
      <c r="W13" s="369" t="s">
        <v>339</v>
      </c>
      <c r="X13" s="369" t="s">
        <v>340</v>
      </c>
      <c r="Y13" s="369" t="s">
        <v>173</v>
      </c>
      <c r="Z13" s="373" t="s">
        <v>542</v>
      </c>
      <c r="AA13" s="373" t="s">
        <v>174</v>
      </c>
      <c r="AB13" s="373" t="s">
        <v>175</v>
      </c>
      <c r="AC13" s="373" t="s">
        <v>175</v>
      </c>
      <c r="AD13" s="373" t="s">
        <v>176</v>
      </c>
      <c r="AE13" s="373" t="s">
        <v>177</v>
      </c>
      <c r="AF13" s="373" t="s">
        <v>178</v>
      </c>
      <c r="AG13" s="373" t="s">
        <v>179</v>
      </c>
      <c r="AH13" s="373" t="s">
        <v>180</v>
      </c>
      <c r="AI13" s="373" t="s">
        <v>0</v>
      </c>
      <c r="AJ13" s="374" t="s">
        <v>339</v>
      </c>
      <c r="AK13" s="374" t="s">
        <v>340</v>
      </c>
      <c r="AL13" s="374" t="s">
        <v>339</v>
      </c>
      <c r="AM13" s="374" t="s">
        <v>340</v>
      </c>
      <c r="AN13" s="375" t="s">
        <v>1</v>
      </c>
      <c r="AO13" s="373" t="s">
        <v>2</v>
      </c>
      <c r="AP13" s="373" t="s">
        <v>1</v>
      </c>
      <c r="AQ13" s="373" t="s">
        <v>2</v>
      </c>
      <c r="AR13" s="369" t="s">
        <v>175</v>
      </c>
      <c r="AS13" s="369" t="s">
        <v>430</v>
      </c>
      <c r="AT13" s="369" t="s">
        <v>175</v>
      </c>
      <c r="AU13" s="369" t="s">
        <v>3</v>
      </c>
      <c r="AV13" s="376" t="s">
        <v>271</v>
      </c>
      <c r="AW13" s="376" t="s">
        <v>273</v>
      </c>
      <c r="AX13" s="376" t="s">
        <v>800</v>
      </c>
      <c r="AY13" s="376" t="s">
        <v>637</v>
      </c>
    </row>
    <row r="14" spans="1:51" x14ac:dyDescent="0.25">
      <c r="A14" s="42" t="s">
        <v>4</v>
      </c>
      <c r="B14" s="19" t="s">
        <v>5</v>
      </c>
      <c r="C14" s="29">
        <v>0.1451388888888889</v>
      </c>
      <c r="E14" s="8">
        <v>10</v>
      </c>
      <c r="F14" s="8" t="s">
        <v>354</v>
      </c>
      <c r="G14" s="8">
        <v>1190</v>
      </c>
      <c r="H14" s="8">
        <v>1100</v>
      </c>
      <c r="I14" s="10" t="s">
        <v>355</v>
      </c>
      <c r="J14" s="8" t="s">
        <v>356</v>
      </c>
      <c r="K14" s="8">
        <v>4</v>
      </c>
      <c r="L14" s="8">
        <v>120</v>
      </c>
      <c r="M14" s="8">
        <v>5889.9508999999998</v>
      </c>
      <c r="N14" s="10" t="s">
        <v>357</v>
      </c>
      <c r="O14" s="8">
        <v>264.89999999999998</v>
      </c>
      <c r="P14" s="8">
        <v>267.2</v>
      </c>
      <c r="Q14" s="12">
        <f>AVERAGE(O14:O16)</f>
        <v>264.7</v>
      </c>
      <c r="R14" s="12">
        <f>AVERAGE(P14:P16)</f>
        <v>267.46666666666664</v>
      </c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</row>
    <row r="15" spans="1:51" ht="14.25" customHeight="1" x14ac:dyDescent="0.25">
      <c r="A15" s="42" t="s">
        <v>278</v>
      </c>
      <c r="B15" s="8" t="s">
        <v>361</v>
      </c>
      <c r="C15" s="29">
        <v>0.16805555555555554</v>
      </c>
      <c r="E15" s="8">
        <v>30</v>
      </c>
      <c r="F15" s="8" t="s">
        <v>354</v>
      </c>
      <c r="G15" s="8">
        <v>1190</v>
      </c>
      <c r="H15" s="8">
        <v>991</v>
      </c>
      <c r="I15" s="19" t="s">
        <v>360</v>
      </c>
      <c r="J15" s="8" t="s">
        <v>356</v>
      </c>
      <c r="K15" s="8">
        <v>4</v>
      </c>
      <c r="L15" s="8">
        <v>120</v>
      </c>
      <c r="M15" s="133">
        <v>5891.451</v>
      </c>
      <c r="O15" s="8">
        <v>264.7</v>
      </c>
      <c r="P15" s="8">
        <v>267.39999999999998</v>
      </c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</row>
    <row r="16" spans="1:51" s="198" customFormat="1" x14ac:dyDescent="0.25">
      <c r="A16" s="247" t="s">
        <v>278</v>
      </c>
      <c r="B16" s="195" t="s">
        <v>362</v>
      </c>
      <c r="C16" s="228">
        <v>0.17222222222222225</v>
      </c>
      <c r="D16" s="195"/>
      <c r="E16" s="195">
        <v>30</v>
      </c>
      <c r="F16" s="195" t="s">
        <v>354</v>
      </c>
      <c r="G16" s="195">
        <v>1070</v>
      </c>
      <c r="H16" s="195">
        <v>871</v>
      </c>
      <c r="I16" s="247" t="s">
        <v>281</v>
      </c>
      <c r="J16" s="195" t="s">
        <v>356</v>
      </c>
      <c r="K16" s="195">
        <v>4</v>
      </c>
      <c r="L16" s="195">
        <v>120</v>
      </c>
      <c r="M16" s="133">
        <v>5891.451</v>
      </c>
      <c r="O16" s="195">
        <v>264.5</v>
      </c>
      <c r="P16" s="195">
        <v>267.8</v>
      </c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</row>
    <row r="17" spans="1:49" ht="30" x14ac:dyDescent="0.25">
      <c r="A17" s="42" t="s">
        <v>679</v>
      </c>
      <c r="B17" s="8" t="s">
        <v>27</v>
      </c>
      <c r="C17" s="29">
        <v>0.18472222222222223</v>
      </c>
      <c r="D17" s="9"/>
      <c r="E17" s="8">
        <v>30</v>
      </c>
      <c r="F17" s="8" t="s">
        <v>25</v>
      </c>
      <c r="G17" s="8">
        <v>880</v>
      </c>
      <c r="H17" s="8">
        <v>868</v>
      </c>
      <c r="I17" s="12" t="s">
        <v>360</v>
      </c>
      <c r="J17" s="8" t="s">
        <v>356</v>
      </c>
      <c r="K17" s="8">
        <v>4</v>
      </c>
      <c r="L17" s="8">
        <v>120</v>
      </c>
      <c r="M17" s="38">
        <v>7647.38</v>
      </c>
      <c r="N17" s="10" t="s">
        <v>681</v>
      </c>
      <c r="O17" s="8">
        <v>266.10000000000002</v>
      </c>
      <c r="P17" s="8">
        <v>274</v>
      </c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</row>
    <row r="18" spans="1:49" x14ac:dyDescent="0.25">
      <c r="A18" s="28" t="s">
        <v>291</v>
      </c>
      <c r="B18" s="8" t="s">
        <v>493</v>
      </c>
      <c r="C18" s="29">
        <v>0.2388888888888889</v>
      </c>
      <c r="D18" s="9" t="s">
        <v>827</v>
      </c>
      <c r="E18" s="8">
        <v>30</v>
      </c>
      <c r="F18" s="8" t="s">
        <v>24</v>
      </c>
      <c r="G18" s="8">
        <v>870</v>
      </c>
      <c r="H18" s="8">
        <v>780</v>
      </c>
      <c r="I18" s="154" t="s">
        <v>254</v>
      </c>
      <c r="J18" s="8" t="s">
        <v>496</v>
      </c>
      <c r="K18" s="8">
        <v>4</v>
      </c>
      <c r="L18" s="8">
        <v>120</v>
      </c>
      <c r="M18" s="8">
        <v>7698.9647000000004</v>
      </c>
      <c r="S18" s="7" t="s">
        <v>253</v>
      </c>
      <c r="T18" s="7"/>
      <c r="U18" s="7"/>
      <c r="V18" s="7" t="s">
        <v>126</v>
      </c>
      <c r="W18" s="7"/>
      <c r="X18" s="7"/>
      <c r="Y18" s="7"/>
      <c r="Z18" s="44">
        <v>244.66659999999999</v>
      </c>
      <c r="AA18" s="44">
        <v>-17.023959999999999</v>
      </c>
      <c r="AB18" s="45">
        <v>144.96510000000001</v>
      </c>
      <c r="AC18" s="45">
        <v>33.066200000000002</v>
      </c>
      <c r="AD18" s="46">
        <v>14.3127795026</v>
      </c>
      <c r="AE18" s="45">
        <v>1.827</v>
      </c>
      <c r="AF18" s="45">
        <v>0.28899999999999998</v>
      </c>
      <c r="AG18" s="45">
        <v>3.56</v>
      </c>
      <c r="AH18" s="45">
        <v>99.710999999999999</v>
      </c>
      <c r="AI18" s="43">
        <v>1798.9159999999999</v>
      </c>
      <c r="AJ18" s="45">
        <v>357.15787</v>
      </c>
      <c r="AK18" s="45">
        <v>-5.8408699999999998</v>
      </c>
      <c r="AL18" s="45">
        <v>352.75508000000002</v>
      </c>
      <c r="AM18" s="45">
        <v>-1.5149699999999999</v>
      </c>
      <c r="AN18" s="47">
        <v>151845580.90000001</v>
      </c>
      <c r="AO18" s="48">
        <v>0.24275469999999999</v>
      </c>
      <c r="AP18" s="47">
        <v>398423.92015999998</v>
      </c>
      <c r="AQ18" s="48">
        <v>-0.2073044</v>
      </c>
      <c r="AR18" s="45">
        <v>173.81469999999999</v>
      </c>
      <c r="AS18" s="47" t="s">
        <v>607</v>
      </c>
      <c r="AT18" s="45">
        <v>6.1692</v>
      </c>
      <c r="AU18" s="46">
        <v>0.21827665525584328</v>
      </c>
      <c r="AV18" s="41"/>
      <c r="AW18" s="41"/>
    </row>
    <row r="19" spans="1:49" x14ac:dyDescent="0.25">
      <c r="A19" s="28" t="s">
        <v>30</v>
      </c>
      <c r="B19" s="8" t="s">
        <v>31</v>
      </c>
      <c r="C19" s="29">
        <v>0.24374999999999999</v>
      </c>
      <c r="D19" s="9" t="s">
        <v>828</v>
      </c>
      <c r="E19" s="8">
        <v>300</v>
      </c>
      <c r="F19" s="8" t="s">
        <v>24</v>
      </c>
      <c r="G19" s="8">
        <v>870</v>
      </c>
      <c r="H19" s="8">
        <v>780</v>
      </c>
      <c r="I19" s="12" t="s">
        <v>495</v>
      </c>
      <c r="J19" s="8" t="s">
        <v>496</v>
      </c>
      <c r="K19" s="8">
        <v>4</v>
      </c>
      <c r="L19" s="8">
        <v>120</v>
      </c>
      <c r="M19" s="8">
        <v>7698.9647000000004</v>
      </c>
      <c r="S19" s="7" t="s">
        <v>224</v>
      </c>
      <c r="T19" s="7">
        <v>0</v>
      </c>
      <c r="U19" s="7">
        <v>0</v>
      </c>
      <c r="V19" s="7" t="s">
        <v>763</v>
      </c>
      <c r="W19" s="43">
        <v>-89.337786792156578</v>
      </c>
      <c r="X19" s="43">
        <v>28.900386134574628</v>
      </c>
      <c r="Y19" s="43">
        <v>115.72830405358332</v>
      </c>
      <c r="Z19" s="44">
        <v>244.72305</v>
      </c>
      <c r="AA19" s="44">
        <v>-17.041599999999999</v>
      </c>
      <c r="AB19" s="45">
        <v>147.4221</v>
      </c>
      <c r="AC19" s="45">
        <v>34.207799999999999</v>
      </c>
      <c r="AD19" s="46">
        <v>14.479902489700001</v>
      </c>
      <c r="AE19" s="45">
        <v>1.774</v>
      </c>
      <c r="AF19" s="45">
        <v>0.28100000000000003</v>
      </c>
      <c r="AG19" s="45">
        <v>3.56</v>
      </c>
      <c r="AH19" s="45">
        <v>99.707999999999998</v>
      </c>
      <c r="AI19" s="43">
        <v>1799.46</v>
      </c>
      <c r="AJ19" s="45">
        <v>357.12288999999998</v>
      </c>
      <c r="AK19" s="45">
        <v>-5.8330000000000002</v>
      </c>
      <c r="AL19" s="45">
        <v>352.67045000000002</v>
      </c>
      <c r="AM19" s="45">
        <v>-1.5149999999999999</v>
      </c>
      <c r="AN19" s="47">
        <v>151845726.09999999</v>
      </c>
      <c r="AO19" s="48">
        <v>0.2414771</v>
      </c>
      <c r="AP19" s="47">
        <v>398303.61031999998</v>
      </c>
      <c r="AQ19" s="48">
        <v>-0.19367799999999999</v>
      </c>
      <c r="AR19" s="45">
        <v>173.78469999999999</v>
      </c>
      <c r="AS19" s="47" t="s">
        <v>607</v>
      </c>
      <c r="AT19" s="45">
        <v>6.1990999999999996</v>
      </c>
      <c r="AU19" s="46">
        <v>0.21819035063054487</v>
      </c>
      <c r="AV19" s="41"/>
      <c r="AW19" s="41"/>
    </row>
    <row r="20" spans="1:49" x14ac:dyDescent="0.25">
      <c r="A20" s="28" t="s">
        <v>157</v>
      </c>
      <c r="B20" s="8" t="s">
        <v>498</v>
      </c>
      <c r="C20" s="29">
        <v>0.24791666666666667</v>
      </c>
      <c r="D20" s="9" t="s">
        <v>621</v>
      </c>
      <c r="E20" s="8">
        <v>300</v>
      </c>
      <c r="F20" s="8" t="s">
        <v>24</v>
      </c>
      <c r="G20" s="8">
        <v>870</v>
      </c>
      <c r="H20" s="8">
        <v>780</v>
      </c>
      <c r="I20" s="12" t="s">
        <v>495</v>
      </c>
      <c r="J20" s="8" t="s">
        <v>496</v>
      </c>
      <c r="K20" s="8">
        <v>4</v>
      </c>
      <c r="L20" s="8">
        <v>120</v>
      </c>
      <c r="M20" s="8">
        <v>7698.9647000000004</v>
      </c>
      <c r="S20" s="7" t="s">
        <v>217</v>
      </c>
      <c r="T20" s="7">
        <v>0</v>
      </c>
      <c r="U20" s="7">
        <v>0</v>
      </c>
      <c r="V20" s="7" t="s">
        <v>763</v>
      </c>
      <c r="W20" s="43">
        <v>-92.748442186014231</v>
      </c>
      <c r="X20" s="43">
        <v>-1.1684202727894035</v>
      </c>
      <c r="Y20" s="43">
        <v>115.71056180554251</v>
      </c>
      <c r="Z20" s="44">
        <v>244.75658999999999</v>
      </c>
      <c r="AA20" s="44">
        <v>-17.052</v>
      </c>
      <c r="AB20" s="45">
        <v>148.9358</v>
      </c>
      <c r="AC20" s="45">
        <v>34.856499999999997</v>
      </c>
      <c r="AD20" s="46">
        <v>14.580176282</v>
      </c>
      <c r="AE20" s="45">
        <v>1.7450000000000001</v>
      </c>
      <c r="AF20" s="45">
        <v>0.27600000000000002</v>
      </c>
      <c r="AG20" s="45">
        <v>3.56</v>
      </c>
      <c r="AH20" s="45">
        <v>99.706000000000003</v>
      </c>
      <c r="AI20" s="43">
        <v>1799.768</v>
      </c>
      <c r="AJ20" s="45">
        <v>357.10156000000001</v>
      </c>
      <c r="AK20" s="45">
        <v>-5.8283899999999997</v>
      </c>
      <c r="AL20" s="45">
        <v>352.61968000000002</v>
      </c>
      <c r="AM20" s="45">
        <v>-1.51502</v>
      </c>
      <c r="AN20" s="47">
        <v>151845812.90000001</v>
      </c>
      <c r="AO20" s="48">
        <v>0.2407106</v>
      </c>
      <c r="AP20" s="47">
        <v>398235.38232999999</v>
      </c>
      <c r="AQ20" s="48">
        <v>-0.1853515</v>
      </c>
      <c r="AR20" s="45">
        <v>173.76679999999999</v>
      </c>
      <c r="AS20" s="47" t="s">
        <v>607</v>
      </c>
      <c r="AT20" s="45">
        <v>6.2169999999999996</v>
      </c>
      <c r="AU20" s="46">
        <v>0.21813857190849475</v>
      </c>
      <c r="AV20" s="41"/>
      <c r="AW20" s="41"/>
    </row>
    <row r="21" spans="1:49" x14ac:dyDescent="0.25">
      <c r="A21" s="28" t="s">
        <v>490</v>
      </c>
      <c r="B21" s="8" t="s">
        <v>156</v>
      </c>
      <c r="C21" s="29">
        <v>0.25347222222222221</v>
      </c>
      <c r="D21" s="9" t="s">
        <v>829</v>
      </c>
      <c r="E21" s="8">
        <v>300</v>
      </c>
      <c r="F21" s="8" t="s">
        <v>24</v>
      </c>
      <c r="G21" s="8">
        <v>870</v>
      </c>
      <c r="H21" s="8">
        <v>780</v>
      </c>
      <c r="I21" s="42" t="s">
        <v>342</v>
      </c>
      <c r="J21" s="8" t="s">
        <v>496</v>
      </c>
      <c r="K21" s="8">
        <v>4</v>
      </c>
      <c r="L21" s="8">
        <v>120</v>
      </c>
      <c r="M21" s="8">
        <v>7698.9647000000004</v>
      </c>
      <c r="S21" s="7" t="s">
        <v>220</v>
      </c>
      <c r="T21" s="7">
        <v>0</v>
      </c>
      <c r="U21" s="7">
        <v>0</v>
      </c>
      <c r="V21" s="7" t="s">
        <v>926</v>
      </c>
      <c r="W21" s="43">
        <v>87.576727080927952</v>
      </c>
      <c r="X21" s="43">
        <v>-7.5448573253958084</v>
      </c>
      <c r="Y21" s="43">
        <v>115.68249690209086</v>
      </c>
      <c r="Z21" s="44">
        <v>244.80095</v>
      </c>
      <c r="AA21" s="44">
        <v>-17.065639999999998</v>
      </c>
      <c r="AB21" s="45">
        <v>151</v>
      </c>
      <c r="AC21" s="45">
        <v>35.677100000000003</v>
      </c>
      <c r="AD21" s="46">
        <v>14.713874671699999</v>
      </c>
      <c r="AE21" s="45">
        <v>1.71</v>
      </c>
      <c r="AF21" s="45">
        <v>0.27100000000000002</v>
      </c>
      <c r="AG21" s="45">
        <v>3.56</v>
      </c>
      <c r="AH21" s="45">
        <v>99.703999999999994</v>
      </c>
      <c r="AI21" s="43">
        <v>1800.1579999999999</v>
      </c>
      <c r="AJ21" s="45">
        <v>357.07272</v>
      </c>
      <c r="AK21" s="45">
        <v>-5.8224</v>
      </c>
      <c r="AL21" s="45">
        <v>352.55198000000001</v>
      </c>
      <c r="AM21" s="45">
        <v>-1.51505</v>
      </c>
      <c r="AN21" s="47">
        <v>151845928.19999999</v>
      </c>
      <c r="AO21" s="48">
        <v>0.2396885</v>
      </c>
      <c r="AP21" s="47">
        <v>398149.11099000002</v>
      </c>
      <c r="AQ21" s="48">
        <v>-0.1740852</v>
      </c>
      <c r="AR21" s="45">
        <v>173.74289999999999</v>
      </c>
      <c r="AS21" s="47" t="s">
        <v>607</v>
      </c>
      <c r="AT21" s="45">
        <v>6.2408999999999999</v>
      </c>
      <c r="AU21" s="46">
        <v>0.21806952685721304</v>
      </c>
      <c r="AV21" s="41"/>
      <c r="AW21" s="41"/>
    </row>
    <row r="22" spans="1:49" x14ac:dyDescent="0.25">
      <c r="A22" s="28" t="s">
        <v>492</v>
      </c>
      <c r="B22" s="8" t="s">
        <v>158</v>
      </c>
      <c r="C22" s="29">
        <v>0.26319444444444445</v>
      </c>
      <c r="D22" s="9" t="s">
        <v>528</v>
      </c>
      <c r="E22" s="8">
        <v>300</v>
      </c>
      <c r="F22" s="8" t="s">
        <v>24</v>
      </c>
      <c r="G22" s="8">
        <v>870</v>
      </c>
      <c r="H22" s="8">
        <v>780</v>
      </c>
      <c r="I22" s="42" t="s">
        <v>342</v>
      </c>
      <c r="J22" s="8" t="s">
        <v>496</v>
      </c>
      <c r="K22" s="8">
        <v>4</v>
      </c>
      <c r="L22" s="8">
        <v>120</v>
      </c>
      <c r="M22" s="8">
        <v>7698.9647000000004</v>
      </c>
      <c r="S22" s="7" t="s">
        <v>241</v>
      </c>
      <c r="T22" s="7">
        <v>0</v>
      </c>
      <c r="U22" s="7">
        <v>0</v>
      </c>
      <c r="V22" s="7" t="s">
        <v>926</v>
      </c>
      <c r="W22" s="43">
        <v>83.844503059989705</v>
      </c>
      <c r="X22" s="43">
        <v>26.249360618832476</v>
      </c>
      <c r="Y22" s="43">
        <v>115.64055761545001</v>
      </c>
      <c r="Z22" s="44">
        <v>244.87766999999999</v>
      </c>
      <c r="AA22" s="44">
        <v>-17.08888</v>
      </c>
      <c r="AB22" s="45">
        <v>154.73560000000001</v>
      </c>
      <c r="AC22" s="45">
        <v>36.9846</v>
      </c>
      <c r="AD22" s="46">
        <v>14.9478468538</v>
      </c>
      <c r="AE22" s="45">
        <v>1.6579999999999999</v>
      </c>
      <c r="AF22" s="45">
        <v>0.26200000000000001</v>
      </c>
      <c r="AG22" s="45">
        <v>3.56</v>
      </c>
      <c r="AH22" s="45">
        <v>99.7</v>
      </c>
      <c r="AI22" s="43">
        <v>1800.7809999999999</v>
      </c>
      <c r="AJ22" s="45">
        <v>357.02127999999999</v>
      </c>
      <c r="AK22" s="45">
        <v>-5.8123399999999998</v>
      </c>
      <c r="AL22" s="45">
        <v>352.43349999999998</v>
      </c>
      <c r="AM22" s="45">
        <v>-1.51509</v>
      </c>
      <c r="AN22" s="47">
        <v>151846128.80000001</v>
      </c>
      <c r="AO22" s="48">
        <v>0.2379</v>
      </c>
      <c r="AP22" s="47">
        <v>398011.30033</v>
      </c>
      <c r="AQ22" s="48">
        <v>-0.1539547</v>
      </c>
      <c r="AR22" s="45">
        <v>173.7011</v>
      </c>
      <c r="AS22" s="47" t="s">
        <v>607</v>
      </c>
      <c r="AT22" s="45">
        <v>6.2824999999999998</v>
      </c>
      <c r="AU22" s="46">
        <v>0.21794870983909609</v>
      </c>
      <c r="AV22" s="41"/>
      <c r="AW22" s="41"/>
    </row>
    <row r="23" spans="1:49" s="166" customFormat="1" x14ac:dyDescent="0.25">
      <c r="A23" s="161" t="s">
        <v>30</v>
      </c>
      <c r="B23" s="122" t="s">
        <v>160</v>
      </c>
      <c r="C23" s="120">
        <v>0.27152777777777776</v>
      </c>
      <c r="D23" s="248" t="s">
        <v>830</v>
      </c>
      <c r="E23" s="121">
        <v>300</v>
      </c>
      <c r="F23" s="121" t="s">
        <v>354</v>
      </c>
      <c r="G23" s="121">
        <v>1190</v>
      </c>
      <c r="H23" s="121">
        <v>1100</v>
      </c>
      <c r="I23" s="119" t="s">
        <v>287</v>
      </c>
      <c r="J23" s="122" t="s">
        <v>496</v>
      </c>
      <c r="K23" s="121">
        <v>4</v>
      </c>
      <c r="L23" s="122">
        <v>120</v>
      </c>
      <c r="M23" s="122">
        <v>5889.9508999999998</v>
      </c>
      <c r="N23" s="161" t="s">
        <v>357</v>
      </c>
      <c r="O23" s="122"/>
      <c r="P23" s="122"/>
      <c r="S23" s="203" t="s">
        <v>224</v>
      </c>
      <c r="T23" s="203">
        <v>0</v>
      </c>
      <c r="U23" s="203">
        <v>0</v>
      </c>
      <c r="V23" s="203" t="s">
        <v>763</v>
      </c>
      <c r="W23" s="43">
        <v>-89.502292228680261</v>
      </c>
      <c r="X23" s="43">
        <v>28.887286558638099</v>
      </c>
      <c r="Y23" s="43">
        <v>115.61041409349332</v>
      </c>
      <c r="Z23" s="44">
        <v>244.94261</v>
      </c>
      <c r="AA23" s="44">
        <v>-17.108149999999998</v>
      </c>
      <c r="AB23" s="45">
        <v>158.05690000000001</v>
      </c>
      <c r="AC23" s="45">
        <v>37.966700000000003</v>
      </c>
      <c r="AD23" s="46">
        <v>15.1483944384</v>
      </c>
      <c r="AE23" s="45">
        <v>1.6220000000000001</v>
      </c>
      <c r="AF23" s="45">
        <v>0.25700000000000001</v>
      </c>
      <c r="AG23" s="45">
        <v>3.56</v>
      </c>
      <c r="AH23" s="45">
        <v>99.697000000000003</v>
      </c>
      <c r="AI23" s="43">
        <v>1801.2539999999999</v>
      </c>
      <c r="AJ23" s="45">
        <v>356.97627999999997</v>
      </c>
      <c r="AK23" s="45">
        <v>-5.8041799999999997</v>
      </c>
      <c r="AL23" s="45">
        <v>352.33195000000001</v>
      </c>
      <c r="AM23" s="45">
        <v>-1.5151300000000001</v>
      </c>
      <c r="AN23" s="47">
        <v>151846299.5</v>
      </c>
      <c r="AO23" s="48">
        <v>0.23636689999999999</v>
      </c>
      <c r="AP23" s="47">
        <v>397906.78068999999</v>
      </c>
      <c r="AQ23" s="48">
        <v>-0.13632720000000001</v>
      </c>
      <c r="AR23" s="45">
        <v>173.6653</v>
      </c>
      <c r="AS23" s="47" t="s">
        <v>607</v>
      </c>
      <c r="AT23" s="45">
        <v>6.3182999999999998</v>
      </c>
      <c r="AU23" s="46">
        <v>5.102869993001824E-2</v>
      </c>
      <c r="AV23" s="41"/>
      <c r="AW23" s="41"/>
    </row>
    <row r="24" spans="1:49" s="166" customFormat="1" x14ac:dyDescent="0.25">
      <c r="A24" s="161" t="s">
        <v>157</v>
      </c>
      <c r="B24" s="122" t="s">
        <v>163</v>
      </c>
      <c r="C24" s="165">
        <v>0.27708333333333335</v>
      </c>
      <c r="D24" s="181" t="s">
        <v>684</v>
      </c>
      <c r="E24" s="122">
        <v>300</v>
      </c>
      <c r="F24" s="121" t="s">
        <v>354</v>
      </c>
      <c r="G24" s="121">
        <v>1190</v>
      </c>
      <c r="H24" s="121">
        <v>1100</v>
      </c>
      <c r="I24" s="119" t="s">
        <v>287</v>
      </c>
      <c r="J24" s="122" t="s">
        <v>496</v>
      </c>
      <c r="K24" s="121">
        <v>4</v>
      </c>
      <c r="L24" s="122">
        <v>120</v>
      </c>
      <c r="M24" s="122">
        <v>5889.9508999999998</v>
      </c>
      <c r="O24" s="122"/>
      <c r="P24" s="122"/>
      <c r="Q24" s="166">
        <f>AVERAGE(O27,O37:O40)</f>
        <v>274.17500000000001</v>
      </c>
      <c r="R24" s="166">
        <f>AVERAGE(P27,P37:P40)</f>
        <v>270.57500000000005</v>
      </c>
      <c r="S24" s="203" t="s">
        <v>217</v>
      </c>
      <c r="T24" s="203">
        <v>0</v>
      </c>
      <c r="U24" s="203">
        <v>0</v>
      </c>
      <c r="V24" s="203" t="s">
        <v>763</v>
      </c>
      <c r="W24" s="43">
        <v>-92.904675598150774</v>
      </c>
      <c r="X24" s="43">
        <v>-1.1708308152917479</v>
      </c>
      <c r="Y24" s="43">
        <v>115.59448503111435</v>
      </c>
      <c r="Z24" s="44">
        <v>244.98553999999999</v>
      </c>
      <c r="AA24" s="44">
        <v>-17.120660000000001</v>
      </c>
      <c r="AB24" s="45">
        <v>160.32810000000001</v>
      </c>
      <c r="AC24" s="45">
        <v>38.546500000000002</v>
      </c>
      <c r="AD24" s="46">
        <v>15.2820928282</v>
      </c>
      <c r="AE24" s="45">
        <v>1.601</v>
      </c>
      <c r="AF24" s="45">
        <v>0.253</v>
      </c>
      <c r="AG24" s="45">
        <v>3.56</v>
      </c>
      <c r="AH24" s="45">
        <v>99.694000000000003</v>
      </c>
      <c r="AI24" s="43">
        <v>1801.537</v>
      </c>
      <c r="AJ24" s="45">
        <v>356.94587000000001</v>
      </c>
      <c r="AK24" s="45">
        <v>-5.7990000000000004</v>
      </c>
      <c r="AL24" s="45">
        <v>352.26425</v>
      </c>
      <c r="AM24" s="45">
        <v>-1.5151600000000001</v>
      </c>
      <c r="AN24" s="47">
        <v>151846412.80000001</v>
      </c>
      <c r="AO24" s="48">
        <v>0.2353449</v>
      </c>
      <c r="AP24" s="47">
        <v>397844.19965000002</v>
      </c>
      <c r="AQ24" s="48">
        <v>-0.1244089</v>
      </c>
      <c r="AR24" s="45">
        <v>173.6413</v>
      </c>
      <c r="AS24" s="47" t="s">
        <v>607</v>
      </c>
      <c r="AT24" s="45">
        <v>6.3421000000000003</v>
      </c>
      <c r="AU24" s="46">
        <v>5.102497097471681E-2</v>
      </c>
      <c r="AV24" s="41"/>
      <c r="AW24" s="41"/>
    </row>
    <row r="25" spans="1:49" s="166" customFormat="1" x14ac:dyDescent="0.25">
      <c r="A25" s="161" t="s">
        <v>490</v>
      </c>
      <c r="B25" s="122" t="s">
        <v>166</v>
      </c>
      <c r="C25" s="165">
        <v>0.28333333333333333</v>
      </c>
      <c r="D25" s="181" t="s">
        <v>685</v>
      </c>
      <c r="E25" s="121">
        <v>300</v>
      </c>
      <c r="F25" s="121" t="s">
        <v>354</v>
      </c>
      <c r="G25" s="121">
        <v>1190</v>
      </c>
      <c r="H25" s="121">
        <v>1100</v>
      </c>
      <c r="I25" s="124" t="s">
        <v>342</v>
      </c>
      <c r="J25" s="122" t="s">
        <v>496</v>
      </c>
      <c r="K25" s="121">
        <v>4</v>
      </c>
      <c r="L25" s="122">
        <v>120</v>
      </c>
      <c r="M25" s="122">
        <v>5889.9508999999998</v>
      </c>
      <c r="O25" s="122"/>
      <c r="P25" s="122"/>
      <c r="S25" s="203" t="s">
        <v>220</v>
      </c>
      <c r="T25" s="203">
        <v>0</v>
      </c>
      <c r="U25" s="203">
        <v>0</v>
      </c>
      <c r="V25" s="203" t="s">
        <v>926</v>
      </c>
      <c r="W25" s="43">
        <v>87.411072094754317</v>
      </c>
      <c r="X25" s="43">
        <v>-7.5449472926534344</v>
      </c>
      <c r="Y25" s="43">
        <v>115.58134160136547</v>
      </c>
      <c r="Z25" s="44">
        <v>245.03352000000001</v>
      </c>
      <c r="AA25" s="44">
        <v>-17.134399999999999</v>
      </c>
      <c r="AB25" s="45">
        <v>162.93340000000001</v>
      </c>
      <c r="AC25" s="45">
        <v>39.123800000000003</v>
      </c>
      <c r="AD25" s="46">
        <v>15.432503516700001</v>
      </c>
      <c r="AE25" s="45">
        <v>1.5820000000000001</v>
      </c>
      <c r="AF25" s="45">
        <v>0.25</v>
      </c>
      <c r="AG25" s="45">
        <v>3.56</v>
      </c>
      <c r="AH25" s="45">
        <v>99.691999999999993</v>
      </c>
      <c r="AI25" s="43">
        <v>1801.825</v>
      </c>
      <c r="AJ25" s="45">
        <v>356.91131000000001</v>
      </c>
      <c r="AK25" s="45">
        <v>-5.7934400000000004</v>
      </c>
      <c r="AL25" s="45">
        <v>352.18808000000001</v>
      </c>
      <c r="AM25" s="45">
        <v>-1.51519</v>
      </c>
      <c r="AN25" s="47">
        <v>151846539.5</v>
      </c>
      <c r="AO25" s="48">
        <v>0.23419509999999999</v>
      </c>
      <c r="AP25" s="47">
        <v>397780.67093000002</v>
      </c>
      <c r="AQ25" s="48">
        <v>-0.1108618</v>
      </c>
      <c r="AR25" s="45">
        <v>173.61439999999999</v>
      </c>
      <c r="AS25" s="47" t="s">
        <v>607</v>
      </c>
      <c r="AT25" s="45">
        <v>6.3691000000000004</v>
      </c>
      <c r="AU25" s="46">
        <v>5.1020775717568488E-2</v>
      </c>
      <c r="AV25" s="41"/>
      <c r="AW25" s="41"/>
    </row>
    <row r="26" spans="1:49" s="166" customFormat="1" x14ac:dyDescent="0.25">
      <c r="A26" s="161" t="s">
        <v>492</v>
      </c>
      <c r="B26" s="122" t="s">
        <v>167</v>
      </c>
      <c r="C26" s="165">
        <v>0.28888888888888892</v>
      </c>
      <c r="D26" s="181" t="s">
        <v>678</v>
      </c>
      <c r="E26" s="122">
        <v>300</v>
      </c>
      <c r="F26" s="121" t="s">
        <v>354</v>
      </c>
      <c r="G26" s="121">
        <v>1190</v>
      </c>
      <c r="H26" s="121">
        <v>1100</v>
      </c>
      <c r="I26" s="124" t="s">
        <v>342</v>
      </c>
      <c r="J26" s="122" t="s">
        <v>496</v>
      </c>
      <c r="K26" s="121">
        <v>4</v>
      </c>
      <c r="L26" s="122">
        <v>120</v>
      </c>
      <c r="M26" s="122">
        <v>5889.9508999999998</v>
      </c>
      <c r="O26" s="122"/>
      <c r="P26" s="122"/>
      <c r="S26" s="203" t="s">
        <v>241</v>
      </c>
      <c r="T26" s="203">
        <v>0</v>
      </c>
      <c r="U26" s="203">
        <v>0</v>
      </c>
      <c r="V26" s="203" t="s">
        <v>926</v>
      </c>
      <c r="W26" s="43">
        <v>83.714525399796457</v>
      </c>
      <c r="X26" s="43">
        <v>26.259967559110049</v>
      </c>
      <c r="Y26" s="43">
        <v>115.56597173828254</v>
      </c>
      <c r="Z26" s="44">
        <v>245.07594</v>
      </c>
      <c r="AA26" s="44">
        <v>-17.146319999999999</v>
      </c>
      <c r="AB26" s="45">
        <v>165.28960000000001</v>
      </c>
      <c r="AC26" s="45">
        <v>39.568300000000001</v>
      </c>
      <c r="AD26" s="46">
        <v>15.5662019065</v>
      </c>
      <c r="AE26" s="45">
        <v>1.5669999999999999</v>
      </c>
      <c r="AF26" s="45">
        <v>0.248</v>
      </c>
      <c r="AG26" s="45">
        <v>3.57</v>
      </c>
      <c r="AH26" s="45">
        <v>99.688999999999993</v>
      </c>
      <c r="AI26" s="43">
        <v>1802.0530000000001</v>
      </c>
      <c r="AJ26" s="45">
        <v>356.88031000000001</v>
      </c>
      <c r="AK26" s="45">
        <v>-5.7887300000000002</v>
      </c>
      <c r="AL26" s="45">
        <v>352.12038000000001</v>
      </c>
      <c r="AM26" s="45">
        <v>-1.5152099999999999</v>
      </c>
      <c r="AN26" s="47">
        <v>151846651.69999999</v>
      </c>
      <c r="AO26" s="48">
        <v>0.23317309999999999</v>
      </c>
      <c r="AP26" s="47">
        <v>397730.36985000002</v>
      </c>
      <c r="AQ26" s="48">
        <v>-9.8712300000000003E-2</v>
      </c>
      <c r="AR26" s="45">
        <v>173.59030000000001</v>
      </c>
      <c r="AS26" s="47" t="s">
        <v>607</v>
      </c>
      <c r="AT26" s="45">
        <v>6.3930999999999996</v>
      </c>
      <c r="AU26" s="46">
        <v>5.1017046762267058E-2</v>
      </c>
      <c r="AV26" s="41"/>
      <c r="AW26" s="41"/>
    </row>
    <row r="27" spans="1:49" ht="17.25" customHeight="1" x14ac:dyDescent="0.25">
      <c r="A27" s="28" t="s">
        <v>278</v>
      </c>
      <c r="B27" s="8" t="s">
        <v>520</v>
      </c>
      <c r="C27" s="87">
        <v>0.2986111111111111</v>
      </c>
      <c r="D27" s="29"/>
      <c r="E27" s="8">
        <v>30</v>
      </c>
      <c r="F27" s="8" t="s">
        <v>354</v>
      </c>
      <c r="G27" s="8">
        <v>1190</v>
      </c>
      <c r="H27" s="8">
        <v>991</v>
      </c>
      <c r="I27" s="30" t="s">
        <v>360</v>
      </c>
      <c r="J27" s="8" t="s">
        <v>356</v>
      </c>
      <c r="K27" s="8">
        <v>4</v>
      </c>
      <c r="L27" s="8">
        <v>120</v>
      </c>
      <c r="M27" s="133">
        <v>5891.451</v>
      </c>
      <c r="O27" s="8">
        <v>274.2</v>
      </c>
      <c r="P27" s="8">
        <v>270.60000000000002</v>
      </c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50"/>
      <c r="AW27" s="50"/>
    </row>
    <row r="28" spans="1:49" s="166" customFormat="1" x14ac:dyDescent="0.25">
      <c r="A28" s="200" t="s">
        <v>525</v>
      </c>
      <c r="B28" s="122" t="s">
        <v>60</v>
      </c>
      <c r="C28" s="165">
        <v>0.31458333333333333</v>
      </c>
      <c r="D28" s="181" t="s">
        <v>680</v>
      </c>
      <c r="E28" s="122">
        <v>300</v>
      </c>
      <c r="F28" s="121" t="s">
        <v>354</v>
      </c>
      <c r="G28" s="121">
        <v>1190</v>
      </c>
      <c r="H28" s="121">
        <v>1100</v>
      </c>
      <c r="I28" s="124" t="s">
        <v>527</v>
      </c>
      <c r="J28" s="122" t="s">
        <v>496</v>
      </c>
      <c r="K28" s="121">
        <v>4</v>
      </c>
      <c r="L28" s="122">
        <v>120</v>
      </c>
      <c r="M28" s="122">
        <v>5889.9508999999998</v>
      </c>
      <c r="O28" s="122"/>
      <c r="P28" s="122"/>
      <c r="S28" s="203" t="s">
        <v>245</v>
      </c>
      <c r="T28" s="203">
        <v>0</v>
      </c>
      <c r="U28" s="203">
        <v>0</v>
      </c>
      <c r="V28" s="203" t="s">
        <v>767</v>
      </c>
      <c r="W28" s="43">
        <v>-16.619615759759814</v>
      </c>
      <c r="X28" s="43">
        <v>83.796759762482267</v>
      </c>
      <c r="Y28" s="43">
        <v>115.50830509735943</v>
      </c>
      <c r="Z28" s="44">
        <v>245.27018000000001</v>
      </c>
      <c r="AA28" s="44">
        <v>-17.197749999999999</v>
      </c>
      <c r="AB28" s="45">
        <v>176.54249999999999</v>
      </c>
      <c r="AC28" s="45">
        <v>40.737200000000001</v>
      </c>
      <c r="AD28" s="46">
        <v>16.1845569595</v>
      </c>
      <c r="AE28" s="45">
        <v>1.53</v>
      </c>
      <c r="AF28" s="45">
        <v>0.24199999999999999</v>
      </c>
      <c r="AG28" s="45">
        <v>3.57</v>
      </c>
      <c r="AH28" s="45">
        <v>99.677999999999997</v>
      </c>
      <c r="AI28" s="43">
        <v>1802.76</v>
      </c>
      <c r="AJ28" s="45">
        <v>356.73437999999999</v>
      </c>
      <c r="AK28" s="45">
        <v>-5.7701000000000002</v>
      </c>
      <c r="AL28" s="45">
        <v>351.80725999999999</v>
      </c>
      <c r="AM28" s="45">
        <v>-1.5153300000000001</v>
      </c>
      <c r="AN28" s="47">
        <v>151847164.09999999</v>
      </c>
      <c r="AO28" s="48">
        <v>0.2284465</v>
      </c>
      <c r="AP28" s="47">
        <v>397574.38643000001</v>
      </c>
      <c r="AQ28" s="48">
        <v>-4.1627200000000003E-2</v>
      </c>
      <c r="AR28" s="45">
        <v>173.47720000000001</v>
      </c>
      <c r="AS28" s="47" t="s">
        <v>607</v>
      </c>
      <c r="AT28" s="45">
        <v>6.5058999999999996</v>
      </c>
      <c r="AU28" s="46">
        <v>5.0999800891300587E-2</v>
      </c>
      <c r="AV28" s="203"/>
      <c r="AW28" s="203"/>
    </row>
    <row r="29" spans="1:49" s="166" customFormat="1" x14ac:dyDescent="0.25">
      <c r="A29" s="200" t="s">
        <v>169</v>
      </c>
      <c r="B29" s="122" t="s">
        <v>523</v>
      </c>
      <c r="C29" s="165">
        <v>0.33055555555555555</v>
      </c>
      <c r="D29" s="181" t="s">
        <v>545</v>
      </c>
      <c r="E29" s="122">
        <v>300</v>
      </c>
      <c r="F29" s="121" t="s">
        <v>354</v>
      </c>
      <c r="G29" s="121">
        <v>1190</v>
      </c>
      <c r="H29" s="121">
        <v>1100</v>
      </c>
      <c r="I29" s="124" t="s">
        <v>172</v>
      </c>
      <c r="J29" s="122" t="s">
        <v>496</v>
      </c>
      <c r="K29" s="121">
        <v>4</v>
      </c>
      <c r="L29" s="122">
        <v>120</v>
      </c>
      <c r="M29" s="122">
        <v>5889.9508999999998</v>
      </c>
      <c r="O29" s="122"/>
      <c r="P29" s="122"/>
      <c r="S29" s="203" t="s">
        <v>238</v>
      </c>
      <c r="T29" s="203">
        <v>0</v>
      </c>
      <c r="U29" s="203">
        <v>0</v>
      </c>
      <c r="V29" s="203" t="s">
        <v>766</v>
      </c>
      <c r="W29" s="43">
        <v>-122.74057671625806</v>
      </c>
      <c r="X29" s="43">
        <v>-78.914191836341146</v>
      </c>
      <c r="Y29" s="43">
        <v>115.51799522040255</v>
      </c>
      <c r="Z29" s="44">
        <v>245.3903</v>
      </c>
      <c r="AA29" s="44">
        <v>-17.226610000000001</v>
      </c>
      <c r="AB29" s="45">
        <v>183.65790000000001</v>
      </c>
      <c r="AC29" s="45">
        <v>40.700099999999999</v>
      </c>
      <c r="AD29" s="46">
        <v>16.568939830400002</v>
      </c>
      <c r="AE29" s="45">
        <v>1.5309999999999999</v>
      </c>
      <c r="AF29" s="45">
        <v>0.24199999999999999</v>
      </c>
      <c r="AG29" s="45">
        <v>3.57</v>
      </c>
      <c r="AH29" s="45">
        <v>99.671000000000006</v>
      </c>
      <c r="AI29" s="43">
        <v>1802.9090000000001</v>
      </c>
      <c r="AJ29" s="45">
        <v>356.64249999999998</v>
      </c>
      <c r="AK29" s="45">
        <v>-5.7613500000000002</v>
      </c>
      <c r="AL29" s="45">
        <v>351.61261999999999</v>
      </c>
      <c r="AM29" s="45">
        <v>-1.5154000000000001</v>
      </c>
      <c r="AN29" s="47">
        <v>151847477.30000001</v>
      </c>
      <c r="AO29" s="48">
        <v>0.2255084</v>
      </c>
      <c r="AP29" s="47">
        <v>397541.62987</v>
      </c>
      <c r="AQ29" s="48">
        <v>-5.8504000000000004E-3</v>
      </c>
      <c r="AR29" s="45">
        <v>173.40479999999999</v>
      </c>
      <c r="AS29" s="47" t="s">
        <v>607</v>
      </c>
      <c r="AT29" s="45">
        <v>6.5781000000000001</v>
      </c>
      <c r="AU29" s="46">
        <v>5.0989080692111617E-2</v>
      </c>
      <c r="AV29" s="203"/>
      <c r="AW29" s="203"/>
    </row>
    <row r="30" spans="1:49" s="166" customFormat="1" x14ac:dyDescent="0.25">
      <c r="A30" s="200" t="s">
        <v>196</v>
      </c>
      <c r="B30" s="122" t="s">
        <v>526</v>
      </c>
      <c r="C30" s="165">
        <v>0.33958333333333335</v>
      </c>
      <c r="D30" s="181" t="s">
        <v>546</v>
      </c>
      <c r="E30" s="121">
        <v>300</v>
      </c>
      <c r="F30" s="121" t="s">
        <v>354</v>
      </c>
      <c r="G30" s="121">
        <v>1190</v>
      </c>
      <c r="H30" s="121">
        <v>1100</v>
      </c>
      <c r="I30" s="124" t="s">
        <v>342</v>
      </c>
      <c r="J30" s="122" t="s">
        <v>496</v>
      </c>
      <c r="K30" s="121">
        <v>4</v>
      </c>
      <c r="L30" s="122">
        <v>120</v>
      </c>
      <c r="M30" s="122">
        <v>5889.9508999999998</v>
      </c>
      <c r="O30" s="122"/>
      <c r="P30" s="122"/>
      <c r="S30" s="203" t="s">
        <v>790</v>
      </c>
      <c r="T30" s="203">
        <v>0</v>
      </c>
      <c r="U30" s="203">
        <v>0</v>
      </c>
      <c r="V30" s="203" t="s">
        <v>926</v>
      </c>
      <c r="W30" s="43">
        <v>80.933367258631264</v>
      </c>
      <c r="X30" s="43">
        <v>42.435899500784963</v>
      </c>
      <c r="Y30" s="43">
        <v>115.50875461522332</v>
      </c>
      <c r="Z30" s="44">
        <v>245.45835</v>
      </c>
      <c r="AA30" s="44">
        <v>-17.241859999999999</v>
      </c>
      <c r="AB30" s="45">
        <v>187.6516</v>
      </c>
      <c r="AC30" s="45">
        <v>40.418199999999999</v>
      </c>
      <c r="AD30" s="46">
        <v>16.7861997141</v>
      </c>
      <c r="AE30" s="45">
        <v>1.5389999999999999</v>
      </c>
      <c r="AF30" s="45">
        <v>0.24299999999999999</v>
      </c>
      <c r="AG30" s="45">
        <v>3.57</v>
      </c>
      <c r="AH30" s="45">
        <v>99.667000000000002</v>
      </c>
      <c r="AI30" s="43">
        <v>1802.894</v>
      </c>
      <c r="AJ30" s="45">
        <v>356.59053</v>
      </c>
      <c r="AK30" s="45">
        <v>-5.7574300000000003</v>
      </c>
      <c r="AL30" s="45">
        <v>351.50261</v>
      </c>
      <c r="AM30" s="45">
        <v>-1.5154399999999999</v>
      </c>
      <c r="AN30" s="47">
        <v>151847652.59999999</v>
      </c>
      <c r="AO30" s="48">
        <v>0.22384789999999999</v>
      </c>
      <c r="AP30" s="47">
        <v>397544.93362000003</v>
      </c>
      <c r="AQ30" s="48">
        <v>1.4305699999999999E-2</v>
      </c>
      <c r="AR30" s="45">
        <v>173.3629</v>
      </c>
      <c r="AS30" s="47" t="s">
        <v>607</v>
      </c>
      <c r="AT30" s="45">
        <v>6.6199000000000003</v>
      </c>
      <c r="AU30" s="46">
        <v>5.0983022051917862E-2</v>
      </c>
      <c r="AV30" s="203"/>
      <c r="AW30" s="203"/>
    </row>
    <row r="31" spans="1:49" s="166" customFormat="1" x14ac:dyDescent="0.25">
      <c r="A31" s="200" t="s">
        <v>196</v>
      </c>
      <c r="B31" s="122" t="s">
        <v>529</v>
      </c>
      <c r="C31" s="165">
        <v>0.34722222222222227</v>
      </c>
      <c r="D31" s="181" t="s">
        <v>547</v>
      </c>
      <c r="E31" s="122">
        <v>300</v>
      </c>
      <c r="F31" s="121" t="s">
        <v>354</v>
      </c>
      <c r="G31" s="121">
        <v>1190</v>
      </c>
      <c r="H31" s="121">
        <v>1100</v>
      </c>
      <c r="I31" s="124" t="s">
        <v>527</v>
      </c>
      <c r="J31" s="122" t="s">
        <v>496</v>
      </c>
      <c r="K31" s="121">
        <v>4</v>
      </c>
      <c r="L31" s="122">
        <v>120</v>
      </c>
      <c r="M31" s="122">
        <v>5889.9508999999998</v>
      </c>
      <c r="O31" s="122"/>
      <c r="P31" s="122"/>
      <c r="S31" s="203" t="s">
        <v>790</v>
      </c>
      <c r="T31" s="203">
        <v>0</v>
      </c>
      <c r="U31" s="203">
        <v>0</v>
      </c>
      <c r="V31" s="203" t="s">
        <v>767</v>
      </c>
      <c r="W31" s="43">
        <v>76.234868623823786</v>
      </c>
      <c r="X31" s="43">
        <v>59.310677584958661</v>
      </c>
      <c r="Y31" s="43">
        <v>115.52437363861259</v>
      </c>
      <c r="Z31" s="44">
        <v>245.51615000000001</v>
      </c>
      <c r="AA31" s="44">
        <v>-17.254159999999999</v>
      </c>
      <c r="AB31" s="45">
        <v>190.9906</v>
      </c>
      <c r="AC31" s="45">
        <v>40.034999999999997</v>
      </c>
      <c r="AD31" s="46">
        <v>16.970035000199999</v>
      </c>
      <c r="AE31" s="45">
        <v>1.552</v>
      </c>
      <c r="AF31" s="45">
        <v>0.245</v>
      </c>
      <c r="AG31" s="45">
        <v>3.57</v>
      </c>
      <c r="AH31" s="45">
        <v>99.662999999999997</v>
      </c>
      <c r="AI31" s="43">
        <v>1802.825</v>
      </c>
      <c r="AJ31" s="45">
        <v>356.54664000000002</v>
      </c>
      <c r="AK31" s="45">
        <v>-5.7547199999999998</v>
      </c>
      <c r="AL31" s="45">
        <v>351.40951999999999</v>
      </c>
      <c r="AM31" s="45">
        <v>-1.5154700000000001</v>
      </c>
      <c r="AN31" s="47">
        <v>151847799.90000001</v>
      </c>
      <c r="AO31" s="48">
        <v>0.2224428</v>
      </c>
      <c r="AP31" s="47">
        <v>397559.97762000002</v>
      </c>
      <c r="AQ31" s="48">
        <v>3.1264300000000002E-2</v>
      </c>
      <c r="AR31" s="45">
        <v>173.32679999999999</v>
      </c>
      <c r="AS31" s="47" t="s">
        <v>607</v>
      </c>
      <c r="AT31" s="45">
        <v>6.6558999999999999</v>
      </c>
      <c r="AU31" s="46">
        <v>5.097789528568103E-2</v>
      </c>
      <c r="AV31" s="203"/>
      <c r="AW31" s="203"/>
    </row>
    <row r="32" spans="1:49" s="166" customFormat="1" x14ac:dyDescent="0.25">
      <c r="A32" s="200" t="s">
        <v>503</v>
      </c>
      <c r="B32" s="122" t="s">
        <v>532</v>
      </c>
      <c r="C32" s="165">
        <v>0.35555555555555557</v>
      </c>
      <c r="D32" s="181" t="s">
        <v>548</v>
      </c>
      <c r="E32" s="121">
        <v>300</v>
      </c>
      <c r="F32" s="121" t="s">
        <v>354</v>
      </c>
      <c r="G32" s="121">
        <v>1190</v>
      </c>
      <c r="H32" s="121">
        <v>1100</v>
      </c>
      <c r="I32" s="124" t="s">
        <v>342</v>
      </c>
      <c r="J32" s="122" t="s">
        <v>496</v>
      </c>
      <c r="K32" s="121">
        <v>4</v>
      </c>
      <c r="L32" s="122">
        <v>120</v>
      </c>
      <c r="M32" s="122">
        <v>5889.9508999999998</v>
      </c>
      <c r="O32" s="122"/>
      <c r="P32" s="122"/>
      <c r="S32" s="203" t="s">
        <v>797</v>
      </c>
      <c r="T32" s="203">
        <v>0</v>
      </c>
      <c r="U32" s="203">
        <v>0</v>
      </c>
      <c r="V32" s="203" t="s">
        <v>926</v>
      </c>
      <c r="W32" s="43">
        <v>88.638480245856826</v>
      </c>
      <c r="X32" s="43">
        <v>-22.833912118275173</v>
      </c>
      <c r="Y32" s="43">
        <v>115.52307986566188</v>
      </c>
      <c r="Z32" s="44">
        <v>245.57954000000001</v>
      </c>
      <c r="AA32" s="44">
        <v>-17.266960000000001</v>
      </c>
      <c r="AB32" s="45">
        <v>194.57329999999999</v>
      </c>
      <c r="AC32" s="45">
        <v>39.4696</v>
      </c>
      <c r="AD32" s="46">
        <v>17.170582585199998</v>
      </c>
      <c r="AE32" s="45">
        <v>1.57</v>
      </c>
      <c r="AF32" s="45">
        <v>0.248</v>
      </c>
      <c r="AG32" s="45">
        <v>3.57</v>
      </c>
      <c r="AH32" s="45">
        <v>99.659000000000006</v>
      </c>
      <c r="AI32" s="43">
        <v>1802.693</v>
      </c>
      <c r="AJ32" s="45">
        <v>356.49896999999999</v>
      </c>
      <c r="AK32" s="45">
        <v>-5.7523999999999997</v>
      </c>
      <c r="AL32" s="45">
        <v>351.30797000000001</v>
      </c>
      <c r="AM32" s="45">
        <v>-1.5155099999999999</v>
      </c>
      <c r="AN32" s="47">
        <v>151847959.5</v>
      </c>
      <c r="AO32" s="48">
        <v>0.2209101</v>
      </c>
      <c r="AP32" s="47">
        <v>397589.10498</v>
      </c>
      <c r="AQ32" s="48">
        <v>4.9616199999999999E-2</v>
      </c>
      <c r="AR32" s="45">
        <v>173.28659999999999</v>
      </c>
      <c r="AS32" s="47" t="s">
        <v>607</v>
      </c>
      <c r="AT32" s="45">
        <v>6.6959999999999997</v>
      </c>
      <c r="AU32" s="46">
        <v>5.0972302947334167E-2</v>
      </c>
      <c r="AV32" s="203"/>
      <c r="AW32" s="203"/>
    </row>
    <row r="33" spans="1:49" s="166" customFormat="1" x14ac:dyDescent="0.25">
      <c r="A33" s="161" t="s">
        <v>198</v>
      </c>
      <c r="B33" s="122" t="s">
        <v>534</v>
      </c>
      <c r="C33" s="165">
        <v>0.36319444444444443</v>
      </c>
      <c r="D33" s="181" t="s">
        <v>549</v>
      </c>
      <c r="E33" s="122">
        <v>300</v>
      </c>
      <c r="F33" s="121" t="s">
        <v>354</v>
      </c>
      <c r="G33" s="121">
        <v>1190</v>
      </c>
      <c r="H33" s="121">
        <v>1100</v>
      </c>
      <c r="I33" s="124" t="s">
        <v>342</v>
      </c>
      <c r="J33" s="122" t="s">
        <v>496</v>
      </c>
      <c r="K33" s="121">
        <v>4</v>
      </c>
      <c r="L33" s="122">
        <v>120</v>
      </c>
      <c r="M33" s="122">
        <v>5889.9508999999998</v>
      </c>
      <c r="O33" s="122"/>
      <c r="P33" s="122"/>
      <c r="S33" s="203" t="s">
        <v>123</v>
      </c>
      <c r="T33" s="203">
        <v>0</v>
      </c>
      <c r="U33" s="203">
        <v>0</v>
      </c>
      <c r="V33" s="203" t="s">
        <v>926</v>
      </c>
      <c r="W33" s="43">
        <v>91.175522160304752</v>
      </c>
      <c r="X33" s="43">
        <v>-41.307630719487037</v>
      </c>
      <c r="Y33" s="43">
        <v>115.53784611116089</v>
      </c>
      <c r="Z33" s="44">
        <v>245.63803999999999</v>
      </c>
      <c r="AA33" s="44">
        <v>-17.278120000000001</v>
      </c>
      <c r="AB33" s="45">
        <v>197.78890000000001</v>
      </c>
      <c r="AC33" s="45">
        <v>38.820599999999999</v>
      </c>
      <c r="AD33" s="46">
        <v>17.354417871500001</v>
      </c>
      <c r="AE33" s="45">
        <v>1.5920000000000001</v>
      </c>
      <c r="AF33" s="45">
        <v>0.252</v>
      </c>
      <c r="AG33" s="45">
        <v>3.57</v>
      </c>
      <c r="AH33" s="45">
        <v>99.656000000000006</v>
      </c>
      <c r="AI33" s="43">
        <v>1802.52</v>
      </c>
      <c r="AJ33" s="45">
        <v>356.45555000000002</v>
      </c>
      <c r="AK33" s="45">
        <v>-5.7508699999999999</v>
      </c>
      <c r="AL33" s="45">
        <v>351.21487999999999</v>
      </c>
      <c r="AM33" s="45">
        <v>-1.5155400000000001</v>
      </c>
      <c r="AN33" s="47">
        <v>151848104.80000001</v>
      </c>
      <c r="AO33" s="48">
        <v>0.21950520000000001</v>
      </c>
      <c r="AP33" s="47">
        <v>397627.35479000001</v>
      </c>
      <c r="AQ33" s="48">
        <v>6.6262000000000001E-2</v>
      </c>
      <c r="AR33" s="45">
        <v>173.249</v>
      </c>
      <c r="AS33" s="47" t="s">
        <v>607</v>
      </c>
      <c r="AT33" s="45">
        <v>6.7333999999999996</v>
      </c>
      <c r="AU33" s="46">
        <v>5.0967176910834189E-2</v>
      </c>
      <c r="AV33" s="203"/>
      <c r="AW33" s="203"/>
    </row>
    <row r="34" spans="1:49" s="166" customFormat="1" ht="30" x14ac:dyDescent="0.25">
      <c r="A34" s="161" t="s">
        <v>33</v>
      </c>
      <c r="B34" s="122" t="s">
        <v>537</v>
      </c>
      <c r="C34" s="165">
        <v>0.37152777777777773</v>
      </c>
      <c r="D34" s="181" t="s">
        <v>550</v>
      </c>
      <c r="E34" s="122">
        <v>300</v>
      </c>
      <c r="F34" s="122" t="s">
        <v>354</v>
      </c>
      <c r="G34" s="122">
        <v>1190</v>
      </c>
      <c r="H34" s="122">
        <v>1100</v>
      </c>
      <c r="I34" s="124" t="s">
        <v>287</v>
      </c>
      <c r="J34" s="122" t="s">
        <v>496</v>
      </c>
      <c r="K34" s="122">
        <v>4</v>
      </c>
      <c r="L34" s="122">
        <v>120</v>
      </c>
      <c r="M34" s="122">
        <v>5889.9508999999998</v>
      </c>
      <c r="O34" s="122"/>
      <c r="P34" s="122"/>
      <c r="S34" s="203" t="s">
        <v>666</v>
      </c>
      <c r="T34" s="203">
        <v>0</v>
      </c>
      <c r="U34" s="203">
        <v>0</v>
      </c>
      <c r="V34" s="203" t="s">
        <v>763</v>
      </c>
      <c r="W34" s="43">
        <v>-88.098979828281358</v>
      </c>
      <c r="X34" s="43">
        <v>41.607274268324161</v>
      </c>
      <c r="Y34" s="43">
        <v>115.54597468667862</v>
      </c>
      <c r="Z34" s="44">
        <v>245.70240000000001</v>
      </c>
      <c r="AA34" s="44">
        <v>-17.28969</v>
      </c>
      <c r="AB34" s="45">
        <v>201.20930000000001</v>
      </c>
      <c r="AC34" s="45">
        <v>37.9758</v>
      </c>
      <c r="AD34" s="46">
        <v>17.5549654565</v>
      </c>
      <c r="AE34" s="45">
        <v>1.6220000000000001</v>
      </c>
      <c r="AF34" s="45">
        <v>0.25600000000000001</v>
      </c>
      <c r="AG34" s="45">
        <v>3.57</v>
      </c>
      <c r="AH34" s="45">
        <v>99.650999999999996</v>
      </c>
      <c r="AI34" s="43">
        <v>1802.2739999999999</v>
      </c>
      <c r="AJ34" s="45">
        <v>356.40857999999997</v>
      </c>
      <c r="AK34" s="45">
        <v>-5.7498699999999996</v>
      </c>
      <c r="AL34" s="45">
        <v>351.11333000000002</v>
      </c>
      <c r="AM34" s="45">
        <v>-1.5155799999999999</v>
      </c>
      <c r="AN34" s="47">
        <v>151848262.30000001</v>
      </c>
      <c r="AO34" s="48">
        <v>0.21797250000000001</v>
      </c>
      <c r="AP34" s="47">
        <v>397681.53084999998</v>
      </c>
      <c r="AQ34" s="48">
        <v>8.4183400000000005E-2</v>
      </c>
      <c r="AR34" s="45">
        <v>173.2072</v>
      </c>
      <c r="AS34" s="47" t="s">
        <v>607</v>
      </c>
      <c r="AT34" s="45">
        <v>6.7751999999999999</v>
      </c>
      <c r="AU34" s="46">
        <v>5.0961584572487319E-2</v>
      </c>
      <c r="AV34" s="203"/>
      <c r="AW34" s="203"/>
    </row>
    <row r="35" spans="1:49" s="166" customFormat="1" x14ac:dyDescent="0.25">
      <c r="A35" s="161" t="s">
        <v>161</v>
      </c>
      <c r="B35" s="122" t="s">
        <v>35</v>
      </c>
      <c r="C35" s="165">
        <v>0.38125000000000003</v>
      </c>
      <c r="D35" s="181" t="s">
        <v>551</v>
      </c>
      <c r="E35" s="121">
        <v>300</v>
      </c>
      <c r="F35" s="121" t="s">
        <v>354</v>
      </c>
      <c r="G35" s="121">
        <v>1190</v>
      </c>
      <c r="H35" s="121">
        <v>1100</v>
      </c>
      <c r="I35" s="124" t="s">
        <v>287</v>
      </c>
      <c r="J35" s="122" t="s">
        <v>496</v>
      </c>
      <c r="K35" s="121">
        <v>4</v>
      </c>
      <c r="L35" s="122">
        <v>120</v>
      </c>
      <c r="M35" s="122">
        <v>5889.9508999999998</v>
      </c>
      <c r="O35" s="122"/>
      <c r="P35" s="122"/>
      <c r="S35" s="203" t="s">
        <v>478</v>
      </c>
      <c r="T35" s="203">
        <v>0</v>
      </c>
      <c r="U35" s="203">
        <v>0</v>
      </c>
      <c r="V35" s="203" t="s">
        <v>763</v>
      </c>
      <c r="W35" s="43">
        <v>-95.564663748893665</v>
      </c>
      <c r="X35" s="43">
        <v>-20.926727905222613</v>
      </c>
      <c r="Y35" s="43">
        <v>115.57186465151153</v>
      </c>
      <c r="Z35" s="44">
        <v>245.77833000000001</v>
      </c>
      <c r="AA35" s="44">
        <v>-17.302379999999999</v>
      </c>
      <c r="AB35" s="45">
        <v>205.06989999999999</v>
      </c>
      <c r="AC35" s="45">
        <v>36.818800000000003</v>
      </c>
      <c r="AD35" s="46">
        <v>17.788937639</v>
      </c>
      <c r="AE35" s="45">
        <v>1.665</v>
      </c>
      <c r="AF35" s="45">
        <v>0.26300000000000001</v>
      </c>
      <c r="AG35" s="45">
        <v>3.58</v>
      </c>
      <c r="AH35" s="45">
        <v>99.646000000000001</v>
      </c>
      <c r="AI35" s="43">
        <v>1801.915</v>
      </c>
      <c r="AJ35" s="45">
        <v>356.35444000000001</v>
      </c>
      <c r="AK35" s="45">
        <v>-5.7495900000000004</v>
      </c>
      <c r="AL35" s="45">
        <v>350.99484999999999</v>
      </c>
      <c r="AM35" s="45">
        <v>-1.51562</v>
      </c>
      <c r="AN35" s="47">
        <v>151848444.59999999</v>
      </c>
      <c r="AO35" s="48">
        <v>0.2161845</v>
      </c>
      <c r="AP35" s="47">
        <v>397760.89847000001</v>
      </c>
      <c r="AQ35" s="48">
        <v>0.104716</v>
      </c>
      <c r="AR35" s="45">
        <v>173.15700000000001</v>
      </c>
      <c r="AS35" s="47" t="s">
        <v>607</v>
      </c>
      <c r="AT35" s="45">
        <v>6.8251999999999997</v>
      </c>
      <c r="AU35" s="46">
        <v>5.0955060725051939E-2</v>
      </c>
      <c r="AV35" s="203"/>
      <c r="AW35" s="203"/>
    </row>
    <row r="36" spans="1:49" s="166" customFormat="1" x14ac:dyDescent="0.25">
      <c r="A36" s="161" t="s">
        <v>741</v>
      </c>
      <c r="B36" s="122" t="s">
        <v>36</v>
      </c>
      <c r="C36" s="165">
        <v>0.39097222222222222</v>
      </c>
      <c r="D36" s="181" t="s">
        <v>552</v>
      </c>
      <c r="E36" s="122">
        <v>300</v>
      </c>
      <c r="F36" s="122" t="s">
        <v>354</v>
      </c>
      <c r="G36" s="122">
        <v>1190</v>
      </c>
      <c r="H36" s="122">
        <v>1100</v>
      </c>
      <c r="I36" s="124" t="s">
        <v>287</v>
      </c>
      <c r="J36" s="122" t="s">
        <v>496</v>
      </c>
      <c r="K36" s="122">
        <v>4</v>
      </c>
      <c r="L36" s="122">
        <v>120</v>
      </c>
      <c r="M36" s="122">
        <v>5889.9508999999998</v>
      </c>
      <c r="O36" s="122"/>
      <c r="P36" s="122"/>
      <c r="S36" s="203" t="s">
        <v>765</v>
      </c>
      <c r="T36" s="203">
        <v>0</v>
      </c>
      <c r="U36" s="203">
        <v>0</v>
      </c>
      <c r="V36" s="203" t="s">
        <v>763</v>
      </c>
      <c r="W36" s="43">
        <v>-97.24649600766368</v>
      </c>
      <c r="X36" s="43">
        <v>-33.855017487111986</v>
      </c>
      <c r="Y36" s="43">
        <v>115.59861386714715</v>
      </c>
      <c r="Z36" s="44">
        <v>245.85532000000001</v>
      </c>
      <c r="AA36" s="44">
        <v>-17.314229999999998</v>
      </c>
      <c r="AB36" s="45">
        <v>208.779</v>
      </c>
      <c r="AC36" s="45">
        <v>35.488999999999997</v>
      </c>
      <c r="AD36" s="46">
        <v>18.022909821599999</v>
      </c>
      <c r="AE36" s="45">
        <v>1.718</v>
      </c>
      <c r="AF36" s="45">
        <v>0.27200000000000002</v>
      </c>
      <c r="AG36" s="45">
        <v>3.58</v>
      </c>
      <c r="AH36" s="45">
        <v>99.641000000000005</v>
      </c>
      <c r="AI36" s="43">
        <v>1801.4780000000001</v>
      </c>
      <c r="AJ36" s="45">
        <v>356.30115000000001</v>
      </c>
      <c r="AK36" s="45">
        <v>-5.7502700000000004</v>
      </c>
      <c r="AL36" s="45">
        <v>350.87637000000001</v>
      </c>
      <c r="AM36" s="45">
        <v>-1.51566</v>
      </c>
      <c r="AN36" s="47">
        <v>151848625.5</v>
      </c>
      <c r="AO36" s="48">
        <v>0.21439659999999999</v>
      </c>
      <c r="AP36" s="47">
        <v>397857.31897999998</v>
      </c>
      <c r="AQ36" s="48">
        <v>0.1247737</v>
      </c>
      <c r="AR36" s="45">
        <v>173.1053</v>
      </c>
      <c r="AS36" s="47" t="s">
        <v>607</v>
      </c>
      <c r="AT36" s="45">
        <v>6.8768000000000002</v>
      </c>
      <c r="AU36" s="46">
        <v>5.0948537242484992E-2</v>
      </c>
      <c r="AV36" s="203"/>
      <c r="AW36" s="203"/>
    </row>
    <row r="37" spans="1:49" s="166" customFormat="1" x14ac:dyDescent="0.25">
      <c r="A37" s="161" t="s">
        <v>295</v>
      </c>
      <c r="B37" s="122" t="s">
        <v>37</v>
      </c>
      <c r="C37" s="165">
        <v>0.39652777777777781</v>
      </c>
      <c r="D37" s="181" t="s">
        <v>553</v>
      </c>
      <c r="E37" s="121">
        <v>300</v>
      </c>
      <c r="F37" s="121" t="s">
        <v>354</v>
      </c>
      <c r="G37" s="121">
        <v>1190</v>
      </c>
      <c r="H37" s="121">
        <v>1100</v>
      </c>
      <c r="I37" s="124" t="s">
        <v>287</v>
      </c>
      <c r="J37" s="122" t="s">
        <v>496</v>
      </c>
      <c r="K37" s="121">
        <v>4</v>
      </c>
      <c r="L37" s="122">
        <v>120</v>
      </c>
      <c r="M37" s="122">
        <v>5889.9508999999998</v>
      </c>
      <c r="O37" s="122"/>
      <c r="P37" s="122"/>
      <c r="S37" s="203" t="s">
        <v>665</v>
      </c>
      <c r="T37" s="203">
        <v>0</v>
      </c>
      <c r="U37" s="203">
        <v>0</v>
      </c>
      <c r="V37" s="203" t="s">
        <v>763</v>
      </c>
      <c r="W37" s="43">
        <v>-98.661087741502158</v>
      </c>
      <c r="X37" s="43">
        <v>-42.514549108164729</v>
      </c>
      <c r="Y37" s="43">
        <v>115.61946695069605</v>
      </c>
      <c r="Z37" s="44">
        <v>245.89985999999999</v>
      </c>
      <c r="AA37" s="44">
        <v>-17.320630000000001</v>
      </c>
      <c r="AB37" s="45">
        <v>210.8272</v>
      </c>
      <c r="AC37" s="45">
        <v>34.656399999999998</v>
      </c>
      <c r="AD37" s="46">
        <v>18.1566082117</v>
      </c>
      <c r="AE37" s="45">
        <v>1.754</v>
      </c>
      <c r="AF37" s="45">
        <v>0.27700000000000002</v>
      </c>
      <c r="AG37" s="45">
        <v>3.58</v>
      </c>
      <c r="AH37" s="45">
        <v>99.638000000000005</v>
      </c>
      <c r="AI37" s="43">
        <v>1801.1949999999999</v>
      </c>
      <c r="AJ37" s="45">
        <v>356.27114999999998</v>
      </c>
      <c r="AK37" s="45">
        <v>-5.7511000000000001</v>
      </c>
      <c r="AL37" s="45">
        <v>350.80867000000001</v>
      </c>
      <c r="AM37" s="45">
        <v>-1.51569</v>
      </c>
      <c r="AN37" s="47">
        <v>151848728.09999999</v>
      </c>
      <c r="AO37" s="48">
        <v>0.21337500000000001</v>
      </c>
      <c r="AP37" s="47">
        <v>397919.90999000001</v>
      </c>
      <c r="AQ37" s="48">
        <v>0.135994</v>
      </c>
      <c r="AR37" s="45">
        <v>173.07509999999999</v>
      </c>
      <c r="AS37" s="47" t="s">
        <v>607</v>
      </c>
      <c r="AT37" s="45">
        <v>6.9069000000000003</v>
      </c>
      <c r="AU37" s="46">
        <v>5.0944809746657257E-2</v>
      </c>
      <c r="AV37" s="203"/>
      <c r="AW37" s="203"/>
    </row>
    <row r="38" spans="1:49" ht="30" x14ac:dyDescent="0.25">
      <c r="A38" s="28" t="s">
        <v>278</v>
      </c>
      <c r="B38" s="8" t="s">
        <v>297</v>
      </c>
      <c r="C38" s="29">
        <v>0.40347222222222223</v>
      </c>
      <c r="D38" s="9"/>
      <c r="E38" s="8">
        <v>30</v>
      </c>
      <c r="F38" s="80" t="s">
        <v>354</v>
      </c>
      <c r="G38" s="8">
        <v>1190</v>
      </c>
      <c r="H38" s="8">
        <v>991</v>
      </c>
      <c r="I38" s="30" t="s">
        <v>360</v>
      </c>
      <c r="J38" s="8" t="s">
        <v>356</v>
      </c>
      <c r="K38" s="8">
        <v>4</v>
      </c>
      <c r="L38" s="8">
        <v>120</v>
      </c>
      <c r="M38" s="133">
        <v>5891.451</v>
      </c>
      <c r="N38" s="12" t="s">
        <v>554</v>
      </c>
      <c r="O38" s="8">
        <v>274.2</v>
      </c>
      <c r="P38" s="8">
        <v>270.60000000000002</v>
      </c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</row>
    <row r="39" spans="1:49" s="198" customFormat="1" x14ac:dyDescent="0.25">
      <c r="A39" s="194" t="s">
        <v>278</v>
      </c>
      <c r="B39" s="195" t="s">
        <v>587</v>
      </c>
      <c r="C39" s="228">
        <v>0.40625</v>
      </c>
      <c r="D39" s="228"/>
      <c r="E39" s="195">
        <v>30</v>
      </c>
      <c r="F39" s="195" t="s">
        <v>354</v>
      </c>
      <c r="G39" s="195">
        <v>1070</v>
      </c>
      <c r="H39" s="195">
        <v>871</v>
      </c>
      <c r="I39" s="247" t="s">
        <v>281</v>
      </c>
      <c r="J39" s="195" t="s">
        <v>356</v>
      </c>
      <c r="K39" s="195">
        <v>4</v>
      </c>
      <c r="L39" s="195">
        <v>120</v>
      </c>
      <c r="M39" s="133">
        <v>5891.451</v>
      </c>
      <c r="O39" s="195">
        <v>274.10000000000002</v>
      </c>
      <c r="P39" s="195">
        <v>270.7</v>
      </c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</row>
    <row r="40" spans="1:49" ht="30" x14ac:dyDescent="0.25">
      <c r="A40" s="28" t="s">
        <v>4</v>
      </c>
      <c r="B40" s="12" t="s">
        <v>45</v>
      </c>
      <c r="C40" s="87">
        <v>0.41388888888888892</v>
      </c>
      <c r="D40" s="29"/>
      <c r="E40" s="40">
        <v>10</v>
      </c>
      <c r="F40" s="8" t="s">
        <v>354</v>
      </c>
      <c r="G40" s="8">
        <v>1190</v>
      </c>
      <c r="H40" s="8">
        <v>1100</v>
      </c>
      <c r="I40" s="10" t="s">
        <v>355</v>
      </c>
      <c r="J40" s="8" t="s">
        <v>356</v>
      </c>
      <c r="K40" s="8">
        <v>4</v>
      </c>
      <c r="L40" s="8">
        <v>120</v>
      </c>
      <c r="M40" s="8">
        <v>5889.9508999999998</v>
      </c>
      <c r="N40" s="10" t="s">
        <v>555</v>
      </c>
      <c r="O40" s="8">
        <v>274.2</v>
      </c>
      <c r="P40" s="8">
        <v>270.39999999999998</v>
      </c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</row>
    <row r="44" spans="1:49" x14ac:dyDescent="0.25">
      <c r="A44" s="7"/>
      <c r="B44" s="68" t="s">
        <v>215</v>
      </c>
      <c r="C44" s="69" t="s">
        <v>216</v>
      </c>
      <c r="D44" s="70">
        <v>5888.5839999999998</v>
      </c>
      <c r="E44" s="71"/>
      <c r="F44" s="22" t="s">
        <v>217</v>
      </c>
      <c r="G44" s="22" t="s">
        <v>218</v>
      </c>
      <c r="H44" s="22" t="s">
        <v>219</v>
      </c>
      <c r="I44" s="72" t="s">
        <v>220</v>
      </c>
      <c r="J44" s="22" t="s">
        <v>221</v>
      </c>
      <c r="K44" s="22" t="s">
        <v>222</v>
      </c>
      <c r="L44" s="7"/>
      <c r="M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</row>
    <row r="45" spans="1:49" x14ac:dyDescent="0.25">
      <c r="A45" s="7"/>
      <c r="B45" s="74"/>
      <c r="C45" s="69" t="s">
        <v>223</v>
      </c>
      <c r="D45" s="70">
        <v>5889.9508999999998</v>
      </c>
      <c r="E45" s="71"/>
      <c r="F45" s="22" t="s">
        <v>224</v>
      </c>
      <c r="G45" s="22" t="s">
        <v>225</v>
      </c>
      <c r="H45" s="22" t="s">
        <v>226</v>
      </c>
      <c r="I45" s="72" t="s">
        <v>227</v>
      </c>
      <c r="J45" s="22" t="s">
        <v>228</v>
      </c>
      <c r="K45" s="22" t="s">
        <v>229</v>
      </c>
      <c r="L45" s="7"/>
      <c r="M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</row>
    <row r="46" spans="1:49" x14ac:dyDescent="0.25">
      <c r="A46" s="7"/>
      <c r="B46" s="74"/>
      <c r="C46" s="69" t="s">
        <v>230</v>
      </c>
      <c r="D46" s="70" t="s">
        <v>231</v>
      </c>
      <c r="E46" s="71"/>
      <c r="F46" s="22" t="s">
        <v>232</v>
      </c>
      <c r="G46" s="22" t="s">
        <v>233</v>
      </c>
      <c r="H46" s="22" t="s">
        <v>234</v>
      </c>
      <c r="I46" s="72" t="s">
        <v>235</v>
      </c>
      <c r="J46" s="22" t="s">
        <v>236</v>
      </c>
      <c r="K46" s="22" t="s">
        <v>789</v>
      </c>
      <c r="L46" s="7"/>
      <c r="M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</row>
    <row r="47" spans="1:49" x14ac:dyDescent="0.25">
      <c r="A47" s="7"/>
      <c r="B47" s="74"/>
      <c r="C47" s="69" t="s">
        <v>237</v>
      </c>
      <c r="D47" s="70">
        <v>7647.38</v>
      </c>
      <c r="E47" s="71"/>
      <c r="F47" s="22" t="s">
        <v>238</v>
      </c>
      <c r="G47" s="22" t="s">
        <v>239</v>
      </c>
      <c r="H47" s="22" t="s">
        <v>240</v>
      </c>
      <c r="I47" s="72" t="s">
        <v>241</v>
      </c>
      <c r="J47" s="22" t="s">
        <v>242</v>
      </c>
      <c r="K47" s="22" t="s">
        <v>243</v>
      </c>
      <c r="L47" s="7"/>
      <c r="M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</row>
    <row r="48" spans="1:49" x14ac:dyDescent="0.25">
      <c r="A48" s="7"/>
      <c r="B48" s="74"/>
      <c r="C48" s="69" t="s">
        <v>244</v>
      </c>
      <c r="D48" s="70">
        <v>7698.9647000000004</v>
      </c>
      <c r="E48" s="71"/>
      <c r="F48" s="22" t="s">
        <v>245</v>
      </c>
      <c r="G48" s="22" t="s">
        <v>246</v>
      </c>
      <c r="H48" s="22" t="s">
        <v>49</v>
      </c>
      <c r="I48" s="72" t="s">
        <v>50</v>
      </c>
      <c r="J48" s="22" t="s">
        <v>121</v>
      </c>
      <c r="K48" s="22" t="s">
        <v>122</v>
      </c>
      <c r="L48" s="7"/>
      <c r="M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</row>
    <row r="49" spans="1:47" x14ac:dyDescent="0.25">
      <c r="A49" s="7"/>
      <c r="B49" s="74"/>
      <c r="C49" s="69" t="s">
        <v>206</v>
      </c>
      <c r="D49" s="70">
        <v>6562.79</v>
      </c>
      <c r="E49" s="71"/>
      <c r="F49" s="22"/>
      <c r="G49" s="22"/>
      <c r="H49" s="22"/>
      <c r="I49" s="72"/>
      <c r="J49" s="22"/>
      <c r="K49" s="22"/>
      <c r="L49" s="7"/>
      <c r="M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</row>
    <row r="50" spans="1:47" x14ac:dyDescent="0.25">
      <c r="A50" s="7"/>
      <c r="B50" s="74"/>
      <c r="C50" s="69"/>
      <c r="D50" s="70"/>
      <c r="E50" s="71"/>
      <c r="F50" s="22"/>
      <c r="I50" s="66"/>
      <c r="L50" s="7"/>
      <c r="M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</row>
    <row r="51" spans="1:47" x14ac:dyDescent="0.25">
      <c r="A51" s="7"/>
      <c r="B51" s="74"/>
      <c r="C51" s="69" t="s">
        <v>267</v>
      </c>
      <c r="D51" s="548" t="s">
        <v>207</v>
      </c>
      <c r="E51" s="548"/>
      <c r="F51" s="22" t="s">
        <v>208</v>
      </c>
      <c r="I51" s="76" t="s">
        <v>440</v>
      </c>
      <c r="J51" s="549" t="s">
        <v>209</v>
      </c>
      <c r="K51" s="549"/>
      <c r="L51" s="77" t="s">
        <v>210</v>
      </c>
      <c r="M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</row>
    <row r="52" spans="1:47" x14ac:dyDescent="0.25">
      <c r="A52" s="7"/>
      <c r="B52" s="74"/>
      <c r="C52" s="69" t="s">
        <v>268</v>
      </c>
      <c r="D52" s="548" t="s">
        <v>211</v>
      </c>
      <c r="E52" s="548"/>
      <c r="F52" s="8"/>
      <c r="I52" s="66"/>
      <c r="J52" s="549" t="s">
        <v>212</v>
      </c>
      <c r="K52" s="549"/>
      <c r="L52" s="77" t="s">
        <v>213</v>
      </c>
      <c r="M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</row>
    <row r="53" spans="1:47" x14ac:dyDescent="0.25">
      <c r="A53" s="7"/>
      <c r="B53" s="74"/>
      <c r="C53" s="69" t="s">
        <v>269</v>
      </c>
      <c r="D53" s="548" t="s">
        <v>214</v>
      </c>
      <c r="E53" s="548"/>
      <c r="F53" s="8"/>
      <c r="I53" s="66"/>
      <c r="L53" s="7"/>
      <c r="M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</row>
    <row r="54" spans="1:47" x14ac:dyDescent="0.25">
      <c r="A54" s="7"/>
      <c r="B54" s="74"/>
      <c r="C54" s="69" t="s">
        <v>70</v>
      </c>
      <c r="D54" s="548" t="s">
        <v>400</v>
      </c>
      <c r="E54" s="548"/>
      <c r="F54" s="8"/>
      <c r="I54" s="19"/>
      <c r="L54" s="7"/>
      <c r="M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</row>
    <row r="55" spans="1:47" x14ac:dyDescent="0.25">
      <c r="A55" s="7"/>
      <c r="B55" s="74"/>
      <c r="C55" s="19"/>
      <c r="D55" s="9"/>
      <c r="E55" s="29"/>
      <c r="F55" s="8"/>
      <c r="I55" s="19"/>
      <c r="L55" s="7"/>
      <c r="M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</row>
    <row r="56" spans="1:47" x14ac:dyDescent="0.25">
      <c r="A56" s="7"/>
      <c r="B56" s="74"/>
      <c r="C56" s="17" t="s">
        <v>401</v>
      </c>
      <c r="D56" s="16">
        <v>1</v>
      </c>
      <c r="E56" s="549" t="s">
        <v>402</v>
      </c>
      <c r="F56" s="549"/>
      <c r="G56" s="549"/>
      <c r="I56" s="19"/>
      <c r="L56" s="7"/>
      <c r="M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</row>
    <row r="57" spans="1:47" x14ac:dyDescent="0.25">
      <c r="A57" s="7"/>
      <c r="B57" s="74"/>
      <c r="D57" s="78"/>
      <c r="E57" s="570" t="s">
        <v>403</v>
      </c>
      <c r="F57" s="570"/>
      <c r="G57" s="570"/>
      <c r="I57" s="19"/>
      <c r="L57" s="7"/>
      <c r="M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</row>
    <row r="58" spans="1:47" x14ac:dyDescent="0.25">
      <c r="A58" s="7"/>
      <c r="B58" s="74"/>
      <c r="C58" s="19"/>
      <c r="D58" s="78">
        <v>2</v>
      </c>
      <c r="E58" s="549" t="s">
        <v>404</v>
      </c>
      <c r="F58" s="549"/>
      <c r="G58" s="549"/>
      <c r="I58" s="19"/>
      <c r="L58" s="7"/>
      <c r="M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</row>
    <row r="59" spans="1:47" x14ac:dyDescent="0.25">
      <c r="A59" s="7"/>
      <c r="B59" s="74"/>
      <c r="C59" s="19"/>
      <c r="D59" s="78"/>
      <c r="E59" s="570" t="s">
        <v>405</v>
      </c>
      <c r="F59" s="570"/>
      <c r="G59" s="570"/>
      <c r="I59" s="19"/>
      <c r="L59" s="7"/>
      <c r="M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</row>
    <row r="60" spans="1:47" x14ac:dyDescent="0.25">
      <c r="A60" s="7"/>
      <c r="B60" s="74"/>
      <c r="C60" s="7"/>
      <c r="D60" s="16">
        <v>3</v>
      </c>
      <c r="E60" s="549" t="s">
        <v>406</v>
      </c>
      <c r="F60" s="549"/>
      <c r="G60" s="549"/>
      <c r="I60" s="19"/>
      <c r="L60" s="7"/>
      <c r="M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</row>
    <row r="61" spans="1:47" x14ac:dyDescent="0.25">
      <c r="A61" s="7"/>
      <c r="B61" s="74"/>
      <c r="C61" s="7"/>
      <c r="D61" s="16"/>
      <c r="E61" s="570" t="s">
        <v>407</v>
      </c>
      <c r="F61" s="570"/>
      <c r="G61" s="570"/>
      <c r="I61" s="19"/>
      <c r="L61" s="7"/>
      <c r="M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</row>
    <row r="62" spans="1:47" x14ac:dyDescent="0.25">
      <c r="A62" s="7"/>
      <c r="B62" s="74"/>
      <c r="C62" s="7"/>
      <c r="D62" s="16">
        <v>4</v>
      </c>
      <c r="E62" s="549" t="s">
        <v>408</v>
      </c>
      <c r="F62" s="549"/>
      <c r="G62" s="549"/>
      <c r="I62" s="19"/>
      <c r="L62" s="7"/>
      <c r="M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</row>
    <row r="63" spans="1:47" x14ac:dyDescent="0.25">
      <c r="A63" s="7"/>
      <c r="B63" s="74"/>
      <c r="C63" s="7"/>
      <c r="D63" s="9"/>
      <c r="E63" s="570" t="s">
        <v>409</v>
      </c>
      <c r="F63" s="570"/>
      <c r="G63" s="570"/>
      <c r="I63" s="19"/>
      <c r="L63" s="7"/>
      <c r="M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</row>
  </sheetData>
  <mergeCells count="37">
    <mergeCell ref="E60:G60"/>
    <mergeCell ref="E61:G61"/>
    <mergeCell ref="E62:G62"/>
    <mergeCell ref="E63:G63"/>
    <mergeCell ref="D53:E53"/>
    <mergeCell ref="D54:E54"/>
    <mergeCell ref="E56:G56"/>
    <mergeCell ref="E57:G57"/>
    <mergeCell ref="E58:G58"/>
    <mergeCell ref="E59:G59"/>
    <mergeCell ref="W12:Y12"/>
    <mergeCell ref="AJ12:AK12"/>
    <mergeCell ref="AL12:AM12"/>
    <mergeCell ref="D51:E51"/>
    <mergeCell ref="J51:K51"/>
    <mergeCell ref="Q12:R12"/>
    <mergeCell ref="S12:V12"/>
    <mergeCell ref="D52:E52"/>
    <mergeCell ref="J52:K52"/>
    <mergeCell ref="F9:I9"/>
    <mergeCell ref="K9:P9"/>
    <mergeCell ref="G12:H12"/>
    <mergeCell ref="O12:P12"/>
    <mergeCell ref="F8:I8"/>
    <mergeCell ref="K8:P8"/>
    <mergeCell ref="A1:H1"/>
    <mergeCell ref="A3:E3"/>
    <mergeCell ref="F3:I3"/>
    <mergeCell ref="K3:N3"/>
    <mergeCell ref="F4:I4"/>
    <mergeCell ref="K4:P4"/>
    <mergeCell ref="A5:E5"/>
    <mergeCell ref="F5:I5"/>
    <mergeCell ref="K5:P5"/>
    <mergeCell ref="F6:I6"/>
    <mergeCell ref="F7:I7"/>
    <mergeCell ref="K6:M6"/>
  </mergeCells>
  <phoneticPr fontId="7" type="noConversion"/>
  <pageMargins left="0.7" right="0.7" top="0.75" bottom="0.75" header="0.3" footer="0.3"/>
  <pageSetup orientation="portrait"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53"/>
  <sheetViews>
    <sheetView zoomScaleNormal="100" zoomScalePageLayoutView="94" workbookViewId="0">
      <selection activeCell="K6" sqref="K6:M6"/>
    </sheetView>
  </sheetViews>
  <sheetFormatPr defaultColWidth="8.85546875" defaultRowHeight="15" x14ac:dyDescent="0.25"/>
  <cols>
    <col min="1" max="1" width="20.7109375" style="7" customWidth="1" collapsed="1"/>
    <col min="2" max="2" width="11.7109375" style="7" customWidth="1" collapsed="1"/>
    <col min="3" max="4" width="10.7109375" style="7" customWidth="1" collapsed="1"/>
    <col min="5" max="5" width="5.7109375" style="7" customWidth="1" collapsed="1"/>
    <col min="6" max="6" width="14.7109375" style="7" customWidth="1" collapsed="1"/>
    <col min="7" max="8" width="7.7109375" style="7" customWidth="1" collapsed="1"/>
    <col min="9" max="9" width="30.7109375" style="7" customWidth="1" collapsed="1"/>
    <col min="10" max="12" width="7.7109375" style="7" customWidth="1" collapsed="1"/>
    <col min="13" max="13" width="11.7109375" style="7" customWidth="1" collapsed="1"/>
    <col min="14" max="14" width="25.7109375" style="10" customWidth="1" collapsed="1"/>
    <col min="15" max="16" width="7.7109375" style="7" customWidth="1" collapsed="1"/>
    <col min="17" max="18" width="7.7109375" style="7" customWidth="1"/>
    <col min="19" max="19" width="15.7109375" style="7" customWidth="1" collapsed="1"/>
    <col min="20" max="22" width="7.7109375" style="7" customWidth="1" collapsed="1"/>
    <col min="23" max="24" width="9.7109375" style="7" customWidth="1" collapsed="1"/>
    <col min="25" max="25" width="11.7109375" style="7" customWidth="1" collapsed="1"/>
    <col min="26" max="27" width="10.7109375" style="7" customWidth="1" collapsed="1"/>
    <col min="28" max="30" width="8.7109375" style="7" customWidth="1" collapsed="1"/>
    <col min="31" max="32" width="5.7109375" style="7" customWidth="1" collapsed="1"/>
    <col min="33" max="33" width="9.7109375" style="7" customWidth="1" collapsed="1"/>
    <col min="34" max="34" width="10.7109375" style="7" customWidth="1" collapsed="1"/>
    <col min="35" max="39" width="9.7109375" style="7" customWidth="1" collapsed="1"/>
    <col min="40" max="40" width="11.7109375" style="7" customWidth="1" collapsed="1"/>
    <col min="41" max="44" width="7.7109375" style="7" customWidth="1" collapsed="1"/>
    <col min="45" max="45" width="3.7109375" style="7" customWidth="1" collapsed="1"/>
    <col min="46" max="48" width="6.7109375" style="7" customWidth="1" collapsed="1"/>
    <col min="49" max="49" width="7.7109375" style="7" customWidth="1" collapsed="1"/>
    <col min="50" max="50" width="10.7109375" style="12" customWidth="1" collapsed="1"/>
    <col min="51" max="51" width="20.7109375" style="12" customWidth="1" collapsed="1"/>
    <col min="52" max="16384" width="8.85546875" style="7"/>
  </cols>
  <sheetData>
    <row r="1" spans="1:51" s="6" customFormat="1" ht="20.100000000000001" customHeight="1" x14ac:dyDescent="0.25">
      <c r="A1" s="554" t="s">
        <v>414</v>
      </c>
      <c r="B1" s="554"/>
      <c r="C1" s="554"/>
      <c r="D1" s="554"/>
      <c r="E1" s="554"/>
      <c r="F1" s="554"/>
      <c r="G1" s="554"/>
      <c r="H1" s="554"/>
      <c r="I1" s="2"/>
      <c r="J1" s="3"/>
      <c r="K1" s="3"/>
      <c r="L1" s="3"/>
      <c r="M1" s="4"/>
      <c r="N1" s="2"/>
      <c r="O1" s="5"/>
      <c r="P1" s="5"/>
      <c r="Q1" s="5"/>
      <c r="R1" s="5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</row>
    <row r="2" spans="1:51" s="12" customFormat="1" ht="15" customHeight="1" x14ac:dyDescent="0.25">
      <c r="A2" s="7"/>
      <c r="B2" s="7"/>
      <c r="C2" s="8"/>
      <c r="D2" s="9"/>
      <c r="E2" s="7"/>
      <c r="F2" s="7"/>
      <c r="G2" s="8"/>
      <c r="H2" s="8"/>
      <c r="I2" s="10"/>
      <c r="J2" s="8"/>
      <c r="K2" s="8"/>
      <c r="L2" s="8"/>
      <c r="M2" s="7"/>
      <c r="N2" s="10"/>
      <c r="O2" s="11"/>
      <c r="P2" s="11"/>
      <c r="Q2" s="11"/>
      <c r="R2" s="11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</row>
    <row r="3" spans="1:51" ht="15" customHeight="1" x14ac:dyDescent="0.25">
      <c r="A3" s="553" t="s">
        <v>137</v>
      </c>
      <c r="B3" s="553"/>
      <c r="C3" s="553"/>
      <c r="D3" s="553"/>
      <c r="E3" s="553"/>
      <c r="F3" s="552" t="s">
        <v>138</v>
      </c>
      <c r="G3" s="552"/>
      <c r="H3" s="552"/>
      <c r="I3" s="552"/>
      <c r="J3" s="8"/>
      <c r="K3" s="551" t="s">
        <v>139</v>
      </c>
      <c r="L3" s="551"/>
      <c r="M3" s="551"/>
      <c r="N3" s="551"/>
      <c r="O3" s="11"/>
      <c r="P3" s="11"/>
      <c r="Q3" s="11"/>
      <c r="R3" s="11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</row>
    <row r="4" spans="1:51" ht="15" customHeight="1" x14ac:dyDescent="0.25">
      <c r="A4" s="14" t="s">
        <v>556</v>
      </c>
      <c r="B4" s="17"/>
      <c r="C4" s="224"/>
      <c r="D4" s="16"/>
      <c r="E4" s="15"/>
      <c r="F4" s="552" t="s">
        <v>557</v>
      </c>
      <c r="G4" s="552"/>
      <c r="H4" s="552"/>
      <c r="I4" s="552"/>
      <c r="J4" s="8"/>
      <c r="K4" s="555" t="s">
        <v>265</v>
      </c>
      <c r="L4" s="555"/>
      <c r="M4" s="555"/>
      <c r="N4" s="555"/>
      <c r="O4" s="555"/>
      <c r="P4" s="555"/>
      <c r="Q4" s="11"/>
      <c r="R4" s="11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</row>
    <row r="5" spans="1:51" ht="15" customHeight="1" x14ac:dyDescent="0.25">
      <c r="A5" s="556"/>
      <c r="B5" s="556"/>
      <c r="C5" s="556"/>
      <c r="D5" s="556"/>
      <c r="E5" s="556"/>
      <c r="F5" s="552" t="s">
        <v>726</v>
      </c>
      <c r="G5" s="552"/>
      <c r="H5" s="552"/>
      <c r="I5" s="552"/>
      <c r="J5" s="8"/>
      <c r="K5" s="555" t="s">
        <v>266</v>
      </c>
      <c r="L5" s="555"/>
      <c r="M5" s="555"/>
      <c r="N5" s="555"/>
      <c r="O5" s="555"/>
      <c r="P5" s="555"/>
      <c r="Q5" s="11"/>
      <c r="R5" s="11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</row>
    <row r="6" spans="1:51" ht="15" customHeight="1" x14ac:dyDescent="0.25">
      <c r="A6" s="17" t="s">
        <v>267</v>
      </c>
      <c r="B6" s="15" t="s">
        <v>268</v>
      </c>
      <c r="C6" s="224" t="s">
        <v>269</v>
      </c>
      <c r="D6" s="16" t="s">
        <v>70</v>
      </c>
      <c r="E6" s="15"/>
      <c r="F6" s="552" t="s">
        <v>727</v>
      </c>
      <c r="G6" s="552"/>
      <c r="H6" s="552"/>
      <c r="I6" s="552"/>
      <c r="J6" s="8"/>
      <c r="K6" s="560" t="s">
        <v>71</v>
      </c>
      <c r="L6" s="561"/>
      <c r="M6" s="562"/>
      <c r="N6" s="501" t="s">
        <v>1235</v>
      </c>
      <c r="O6" s="11"/>
      <c r="P6" s="11"/>
      <c r="Q6" s="11"/>
      <c r="R6" s="11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</row>
    <row r="7" spans="1:51" ht="15" customHeight="1" x14ac:dyDescent="0.25">
      <c r="A7" s="17" t="s">
        <v>72</v>
      </c>
      <c r="B7" s="15" t="s">
        <v>73</v>
      </c>
      <c r="C7" s="224" t="s">
        <v>74</v>
      </c>
      <c r="D7" s="16" t="s">
        <v>75</v>
      </c>
      <c r="E7" s="15"/>
      <c r="F7" s="552" t="s">
        <v>722</v>
      </c>
      <c r="G7" s="552"/>
      <c r="H7" s="552"/>
      <c r="I7" s="552"/>
      <c r="J7" s="8"/>
      <c r="K7" s="8"/>
      <c r="L7" s="8"/>
      <c r="M7" s="11"/>
      <c r="N7" s="20"/>
      <c r="O7" s="11"/>
      <c r="P7" s="11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</row>
    <row r="8" spans="1:51" ht="15" customHeight="1" x14ac:dyDescent="0.25">
      <c r="A8" s="17" t="s">
        <v>76</v>
      </c>
      <c r="B8" s="17" t="s">
        <v>261</v>
      </c>
      <c r="C8" s="224" t="s">
        <v>262</v>
      </c>
      <c r="D8" s="16" t="s">
        <v>263</v>
      </c>
      <c r="E8" s="8"/>
      <c r="F8" s="552" t="s">
        <v>429</v>
      </c>
      <c r="G8" s="552"/>
      <c r="H8" s="552"/>
      <c r="I8" s="552"/>
      <c r="J8" s="15"/>
      <c r="K8" s="553" t="s">
        <v>430</v>
      </c>
      <c r="L8" s="553"/>
      <c r="M8" s="553"/>
      <c r="N8" s="553"/>
      <c r="O8" s="553"/>
      <c r="P8" s="553"/>
      <c r="Q8" s="11"/>
      <c r="R8" s="11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</row>
    <row r="9" spans="1:51" ht="15" customHeight="1" x14ac:dyDescent="0.25">
      <c r="A9" s="14"/>
      <c r="B9" s="17"/>
      <c r="C9" s="224"/>
      <c r="D9" s="16"/>
      <c r="E9" s="8"/>
      <c r="F9" s="552" t="s">
        <v>431</v>
      </c>
      <c r="G9" s="552"/>
      <c r="H9" s="552"/>
      <c r="I9" s="552"/>
      <c r="J9" s="15"/>
      <c r="K9" s="553"/>
      <c r="L9" s="553"/>
      <c r="M9" s="553"/>
      <c r="N9" s="553"/>
      <c r="O9" s="553"/>
      <c r="P9" s="553"/>
      <c r="Q9" s="11"/>
      <c r="R9" s="11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</row>
    <row r="10" spans="1:51" ht="15" customHeight="1" x14ac:dyDescent="0.25">
      <c r="A10" s="14"/>
      <c r="B10" s="17"/>
      <c r="C10" s="224"/>
      <c r="D10" s="16"/>
      <c r="E10" s="8"/>
      <c r="F10" s="22"/>
      <c r="G10" s="22"/>
      <c r="H10" s="22"/>
      <c r="I10" s="23"/>
      <c r="J10" s="15"/>
      <c r="K10" s="15"/>
      <c r="L10" s="15"/>
      <c r="M10" s="8"/>
      <c r="N10" s="19"/>
      <c r="O10" s="11"/>
      <c r="P10" s="11"/>
      <c r="Q10" s="11"/>
      <c r="R10" s="11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</row>
    <row r="11" spans="1:51" ht="15" customHeight="1" x14ac:dyDescent="0.25">
      <c r="A11" s="14"/>
      <c r="B11" s="17"/>
      <c r="C11" s="224"/>
      <c r="D11" s="16"/>
      <c r="E11" s="8"/>
      <c r="F11" s="8"/>
      <c r="G11" s="8"/>
      <c r="H11" s="8"/>
      <c r="I11" s="14"/>
      <c r="J11" s="15"/>
      <c r="K11" s="15"/>
      <c r="L11" s="15"/>
      <c r="M11" s="8"/>
      <c r="N11" s="19"/>
      <c r="O11" s="11"/>
      <c r="P11" s="11"/>
      <c r="Q11" s="11"/>
      <c r="R11" s="11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</row>
    <row r="12" spans="1:51" ht="15" customHeight="1" x14ac:dyDescent="0.25">
      <c r="A12" s="14"/>
      <c r="B12" s="17"/>
      <c r="C12" s="224" t="s">
        <v>432</v>
      </c>
      <c r="D12" s="16" t="s">
        <v>433</v>
      </c>
      <c r="E12" s="15" t="s">
        <v>434</v>
      </c>
      <c r="F12" s="15"/>
      <c r="G12" s="549" t="s">
        <v>435</v>
      </c>
      <c r="H12" s="549"/>
      <c r="I12" s="14"/>
      <c r="J12" s="24" t="s">
        <v>436</v>
      </c>
      <c r="K12" s="24" t="s">
        <v>437</v>
      </c>
      <c r="L12" s="15" t="s">
        <v>438</v>
      </c>
      <c r="M12" s="25" t="s">
        <v>439</v>
      </c>
      <c r="N12" s="17"/>
      <c r="O12" s="551" t="s">
        <v>440</v>
      </c>
      <c r="P12" s="551"/>
      <c r="Q12" s="551" t="s">
        <v>441</v>
      </c>
      <c r="R12" s="551"/>
      <c r="S12" s="549" t="s">
        <v>442</v>
      </c>
      <c r="T12" s="549"/>
      <c r="U12" s="549"/>
      <c r="V12" s="549"/>
      <c r="W12" s="549" t="s">
        <v>109</v>
      </c>
      <c r="X12" s="549"/>
      <c r="Y12" s="549"/>
      <c r="Z12" s="24" t="s">
        <v>110</v>
      </c>
      <c r="AA12" s="24" t="s">
        <v>111</v>
      </c>
      <c r="AB12" s="24" t="s">
        <v>112</v>
      </c>
      <c r="AC12" s="24" t="s">
        <v>113</v>
      </c>
      <c r="AD12" s="12"/>
      <c r="AE12" s="12"/>
      <c r="AF12" s="12"/>
      <c r="AG12" s="15" t="s">
        <v>114</v>
      </c>
      <c r="AH12" s="15" t="s">
        <v>115</v>
      </c>
      <c r="AI12" s="15" t="s">
        <v>116</v>
      </c>
      <c r="AJ12" s="550" t="s">
        <v>117</v>
      </c>
      <c r="AK12" s="550"/>
      <c r="AL12" s="550" t="s">
        <v>118</v>
      </c>
      <c r="AM12" s="550"/>
      <c r="AN12" s="26" t="s">
        <v>119</v>
      </c>
      <c r="AO12" s="15" t="s">
        <v>120</v>
      </c>
      <c r="AP12" s="15" t="s">
        <v>312</v>
      </c>
      <c r="AQ12" s="15" t="s">
        <v>313</v>
      </c>
      <c r="AR12" s="15" t="s">
        <v>314</v>
      </c>
      <c r="AS12" s="15" t="s">
        <v>315</v>
      </c>
      <c r="AT12" s="15" t="s">
        <v>316</v>
      </c>
      <c r="AU12" s="15" t="s">
        <v>317</v>
      </c>
      <c r="AV12" s="27" t="s">
        <v>270</v>
      </c>
      <c r="AW12" s="27" t="s">
        <v>272</v>
      </c>
      <c r="AX12" s="7"/>
      <c r="AY12" s="7"/>
    </row>
    <row r="13" spans="1:51" ht="15" customHeight="1" thickBot="1" x14ac:dyDescent="0.3">
      <c r="A13" s="365" t="s">
        <v>318</v>
      </c>
      <c r="B13" s="366" t="s">
        <v>319</v>
      </c>
      <c r="C13" s="367" t="s">
        <v>320</v>
      </c>
      <c r="D13" s="368" t="s">
        <v>321</v>
      </c>
      <c r="E13" s="369" t="s">
        <v>322</v>
      </c>
      <c r="F13" s="369" t="s">
        <v>323</v>
      </c>
      <c r="G13" s="369" t="s">
        <v>324</v>
      </c>
      <c r="H13" s="369" t="s">
        <v>325</v>
      </c>
      <c r="I13" s="366" t="s">
        <v>326</v>
      </c>
      <c r="J13" s="369" t="s">
        <v>327</v>
      </c>
      <c r="K13" s="370"/>
      <c r="L13" s="369" t="s">
        <v>328</v>
      </c>
      <c r="M13" s="371" t="s">
        <v>329</v>
      </c>
      <c r="N13" s="366" t="s">
        <v>330</v>
      </c>
      <c r="O13" s="372" t="s">
        <v>331</v>
      </c>
      <c r="P13" s="372" t="s">
        <v>332</v>
      </c>
      <c r="Q13" s="372" t="s">
        <v>333</v>
      </c>
      <c r="R13" s="372" t="s">
        <v>334</v>
      </c>
      <c r="S13" s="369" t="s">
        <v>335</v>
      </c>
      <c r="T13" s="373" t="s">
        <v>336</v>
      </c>
      <c r="U13" s="373" t="s">
        <v>337</v>
      </c>
      <c r="V13" s="373" t="s">
        <v>338</v>
      </c>
      <c r="W13" s="369" t="s">
        <v>339</v>
      </c>
      <c r="X13" s="369" t="s">
        <v>340</v>
      </c>
      <c r="Y13" s="369" t="s">
        <v>173</v>
      </c>
      <c r="Z13" s="373" t="s">
        <v>542</v>
      </c>
      <c r="AA13" s="373" t="s">
        <v>174</v>
      </c>
      <c r="AB13" s="373" t="s">
        <v>175</v>
      </c>
      <c r="AC13" s="373" t="s">
        <v>175</v>
      </c>
      <c r="AD13" s="373" t="s">
        <v>176</v>
      </c>
      <c r="AE13" s="373" t="s">
        <v>177</v>
      </c>
      <c r="AF13" s="373" t="s">
        <v>178</v>
      </c>
      <c r="AG13" s="373" t="s">
        <v>179</v>
      </c>
      <c r="AH13" s="373" t="s">
        <v>180</v>
      </c>
      <c r="AI13" s="373" t="s">
        <v>0</v>
      </c>
      <c r="AJ13" s="374" t="s">
        <v>339</v>
      </c>
      <c r="AK13" s="374" t="s">
        <v>340</v>
      </c>
      <c r="AL13" s="374" t="s">
        <v>339</v>
      </c>
      <c r="AM13" s="374" t="s">
        <v>340</v>
      </c>
      <c r="AN13" s="375" t="s">
        <v>1</v>
      </c>
      <c r="AO13" s="373" t="s">
        <v>2</v>
      </c>
      <c r="AP13" s="373" t="s">
        <v>1</v>
      </c>
      <c r="AQ13" s="373" t="s">
        <v>2</v>
      </c>
      <c r="AR13" s="369" t="s">
        <v>175</v>
      </c>
      <c r="AS13" s="369" t="s">
        <v>430</v>
      </c>
      <c r="AT13" s="369" t="s">
        <v>175</v>
      </c>
      <c r="AU13" s="369" t="s">
        <v>3</v>
      </c>
      <c r="AV13" s="376" t="s">
        <v>271</v>
      </c>
      <c r="AW13" s="376" t="s">
        <v>273</v>
      </c>
      <c r="AX13" s="376" t="s">
        <v>800</v>
      </c>
      <c r="AY13" s="376" t="s">
        <v>637</v>
      </c>
    </row>
    <row r="14" spans="1:51" s="12" customFormat="1" ht="15" customHeight="1" x14ac:dyDescent="0.25">
      <c r="A14" s="42" t="s">
        <v>278</v>
      </c>
      <c r="B14" s="8" t="s">
        <v>723</v>
      </c>
      <c r="C14" s="29">
        <v>0.15694444444444444</v>
      </c>
      <c r="E14" s="8">
        <v>30</v>
      </c>
      <c r="F14" s="8" t="s">
        <v>354</v>
      </c>
      <c r="G14" s="8">
        <v>1190</v>
      </c>
      <c r="H14" s="8">
        <v>993</v>
      </c>
      <c r="I14" s="30" t="s">
        <v>360</v>
      </c>
      <c r="J14" s="8" t="s">
        <v>356</v>
      </c>
      <c r="K14" s="8">
        <v>4</v>
      </c>
      <c r="L14" s="8">
        <v>120</v>
      </c>
      <c r="M14" s="201">
        <v>5891.451</v>
      </c>
      <c r="N14" s="10" t="s">
        <v>357</v>
      </c>
      <c r="O14" s="8">
        <v>274.2</v>
      </c>
      <c r="P14" s="8">
        <v>270.60000000000002</v>
      </c>
      <c r="Q14" s="12">
        <f>AVERAGE(O14:O16)</f>
        <v>274.09999999999997</v>
      </c>
      <c r="R14" s="12">
        <f>AVERAGE(P14:P16)</f>
        <v>270.56666666666666</v>
      </c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</row>
    <row r="15" spans="1:51" s="199" customFormat="1" ht="15" customHeight="1" x14ac:dyDescent="0.25">
      <c r="A15" s="247" t="s">
        <v>278</v>
      </c>
      <c r="B15" s="197" t="s">
        <v>361</v>
      </c>
      <c r="C15" s="196">
        <v>0.16944444444444443</v>
      </c>
      <c r="E15" s="197">
        <v>30</v>
      </c>
      <c r="F15" s="195" t="s">
        <v>354</v>
      </c>
      <c r="G15" s="195">
        <v>1070</v>
      </c>
      <c r="H15" s="195">
        <v>873</v>
      </c>
      <c r="I15" s="247" t="s">
        <v>281</v>
      </c>
      <c r="J15" s="195" t="s">
        <v>356</v>
      </c>
      <c r="K15" s="195">
        <v>4</v>
      </c>
      <c r="L15" s="195">
        <v>120</v>
      </c>
      <c r="M15" s="201">
        <v>5891.451</v>
      </c>
      <c r="N15" s="194"/>
      <c r="O15" s="197">
        <v>274.10000000000002</v>
      </c>
      <c r="P15" s="197">
        <v>270.7</v>
      </c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12"/>
      <c r="AY15" s="12"/>
    </row>
    <row r="16" spans="1:51" ht="30" x14ac:dyDescent="0.25">
      <c r="A16" s="42" t="s">
        <v>4</v>
      </c>
      <c r="B16" s="19" t="s">
        <v>724</v>
      </c>
      <c r="C16" s="29">
        <v>0.21111111111111111</v>
      </c>
      <c r="D16" s="8"/>
      <c r="E16" s="8">
        <v>10</v>
      </c>
      <c r="F16" s="8" t="s">
        <v>354</v>
      </c>
      <c r="G16" s="8">
        <v>1190</v>
      </c>
      <c r="H16" s="8">
        <v>1100</v>
      </c>
      <c r="I16" s="10" t="s">
        <v>355</v>
      </c>
      <c r="J16" s="8" t="s">
        <v>356</v>
      </c>
      <c r="K16" s="8">
        <v>4</v>
      </c>
      <c r="L16" s="8">
        <v>120</v>
      </c>
      <c r="M16" s="8">
        <v>5889.9508999999998</v>
      </c>
      <c r="N16" s="10" t="s">
        <v>725</v>
      </c>
      <c r="O16" s="8">
        <v>274</v>
      </c>
      <c r="P16" s="8">
        <v>270.39999999999998</v>
      </c>
      <c r="AX16" s="198"/>
      <c r="AY16" s="198"/>
    </row>
    <row r="17" spans="1:51" x14ac:dyDescent="0.25">
      <c r="A17" s="28" t="s">
        <v>280</v>
      </c>
      <c r="B17" s="8" t="s">
        <v>27</v>
      </c>
      <c r="C17" s="29">
        <v>0.22638888888888889</v>
      </c>
      <c r="E17" s="80">
        <v>30</v>
      </c>
      <c r="F17" s="8" t="s">
        <v>25</v>
      </c>
      <c r="G17" s="8">
        <v>880</v>
      </c>
      <c r="H17" s="40">
        <v>859</v>
      </c>
      <c r="I17" s="12" t="s">
        <v>360</v>
      </c>
      <c r="J17" s="8" t="s">
        <v>356</v>
      </c>
      <c r="K17" s="8">
        <v>4</v>
      </c>
      <c r="L17" s="8">
        <v>120</v>
      </c>
      <c r="M17" s="38">
        <v>7647.38</v>
      </c>
      <c r="N17" s="10" t="s">
        <v>26</v>
      </c>
      <c r="O17" s="8">
        <v>264.39999999999998</v>
      </c>
      <c r="P17" s="8">
        <v>265.3</v>
      </c>
    </row>
    <row r="18" spans="1:51" x14ac:dyDescent="0.25">
      <c r="A18" s="42" t="s">
        <v>679</v>
      </c>
      <c r="B18" s="8" t="s">
        <v>28</v>
      </c>
      <c r="C18" s="29">
        <v>0.24097222222222223</v>
      </c>
      <c r="E18" s="8">
        <v>30</v>
      </c>
      <c r="F18" s="8" t="s">
        <v>24</v>
      </c>
      <c r="G18" s="8">
        <v>870</v>
      </c>
      <c r="H18" s="40">
        <v>776</v>
      </c>
      <c r="I18" s="30" t="s">
        <v>355</v>
      </c>
      <c r="J18" s="8" t="s">
        <v>356</v>
      </c>
      <c r="K18" s="8">
        <v>4</v>
      </c>
      <c r="L18" s="8">
        <v>120</v>
      </c>
      <c r="M18" s="8">
        <v>7698.9647000000004</v>
      </c>
      <c r="O18" s="8">
        <v>264.39999999999998</v>
      </c>
      <c r="P18" s="8">
        <v>265.2</v>
      </c>
      <c r="AV18" s="41"/>
      <c r="AW18" s="41"/>
    </row>
    <row r="19" spans="1:51" x14ac:dyDescent="0.25">
      <c r="A19" s="28" t="s">
        <v>291</v>
      </c>
      <c r="B19" s="8" t="s">
        <v>31</v>
      </c>
      <c r="C19" s="87">
        <v>0.30624999999999997</v>
      </c>
      <c r="D19" s="88" t="s">
        <v>728</v>
      </c>
      <c r="E19" s="80">
        <v>30</v>
      </c>
      <c r="F19" s="8" t="s">
        <v>24</v>
      </c>
      <c r="G19" s="8">
        <v>870</v>
      </c>
      <c r="H19" s="40">
        <v>776</v>
      </c>
      <c r="I19" s="154" t="s">
        <v>254</v>
      </c>
      <c r="J19" s="40" t="s">
        <v>496</v>
      </c>
      <c r="K19" s="8">
        <v>4</v>
      </c>
      <c r="L19" s="8">
        <v>120</v>
      </c>
      <c r="M19" s="8">
        <v>7698.9647000000004</v>
      </c>
      <c r="S19" s="7" t="s">
        <v>253</v>
      </c>
      <c r="V19" s="7" t="s">
        <v>127</v>
      </c>
      <c r="Z19" s="44">
        <v>258.01787000000002</v>
      </c>
      <c r="AA19" s="44">
        <v>-18.615169999999999</v>
      </c>
      <c r="AB19" s="45">
        <v>158.32380000000001</v>
      </c>
      <c r="AC19" s="45">
        <v>36.465600000000002</v>
      </c>
      <c r="AD19" s="46">
        <v>15.9995828599</v>
      </c>
      <c r="AE19" s="45">
        <v>1.679</v>
      </c>
      <c r="AF19" s="45">
        <v>0.26500000000000001</v>
      </c>
      <c r="AG19" s="45">
        <v>3.82</v>
      </c>
      <c r="AH19" s="45">
        <v>97.873999999999995</v>
      </c>
      <c r="AI19" s="43">
        <v>1812.2650000000001</v>
      </c>
      <c r="AJ19" s="45">
        <v>355.96742999999998</v>
      </c>
      <c r="AK19" s="45">
        <v>-5.91547</v>
      </c>
      <c r="AL19" s="45">
        <v>339.7475</v>
      </c>
      <c r="AM19" s="45">
        <v>-1.5185200000000001</v>
      </c>
      <c r="AN19" s="47">
        <v>151858942.69999999</v>
      </c>
      <c r="AO19" s="48">
        <v>4.7663400000000002E-2</v>
      </c>
      <c r="AP19" s="47">
        <v>395489.21084999997</v>
      </c>
      <c r="AQ19" s="48">
        <v>-0.14347370000000001</v>
      </c>
      <c r="AR19" s="45">
        <v>163.18340000000001</v>
      </c>
      <c r="AS19" s="47" t="s">
        <v>607</v>
      </c>
      <c r="AT19" s="45">
        <v>16.773499999999999</v>
      </c>
      <c r="AU19" s="46">
        <v>0.20791459650939126</v>
      </c>
      <c r="AV19" s="41"/>
      <c r="AW19" s="41"/>
    </row>
    <row r="20" spans="1:51" x14ac:dyDescent="0.25">
      <c r="A20" s="28" t="s">
        <v>30</v>
      </c>
      <c r="B20" s="8" t="s">
        <v>498</v>
      </c>
      <c r="C20" s="29">
        <v>0.31041666666666667</v>
      </c>
      <c r="D20" s="9" t="s">
        <v>444</v>
      </c>
      <c r="E20" s="8">
        <v>300</v>
      </c>
      <c r="F20" s="8" t="s">
        <v>24</v>
      </c>
      <c r="G20" s="8">
        <v>870</v>
      </c>
      <c r="H20" s="40">
        <v>776</v>
      </c>
      <c r="I20" s="12" t="s">
        <v>495</v>
      </c>
      <c r="J20" s="40" t="s">
        <v>496</v>
      </c>
      <c r="K20" s="8">
        <v>4</v>
      </c>
      <c r="L20" s="8">
        <v>120</v>
      </c>
      <c r="M20" s="8">
        <v>7698.9647000000004</v>
      </c>
      <c r="S20" s="7" t="s">
        <v>224</v>
      </c>
      <c r="T20" s="7">
        <v>0</v>
      </c>
      <c r="U20" s="7">
        <v>0</v>
      </c>
      <c r="V20" s="7" t="s">
        <v>763</v>
      </c>
      <c r="W20" s="43">
        <v>-90.675729178903964</v>
      </c>
      <c r="X20" s="43">
        <v>27.48600369485122</v>
      </c>
      <c r="Y20" s="43">
        <v>114.89647413694524</v>
      </c>
      <c r="Z20" s="44">
        <v>258.06799999999998</v>
      </c>
      <c r="AA20" s="44">
        <v>-18.624469999999999</v>
      </c>
      <c r="AB20" s="45">
        <v>160.80670000000001</v>
      </c>
      <c r="AC20" s="45">
        <v>37.110399999999998</v>
      </c>
      <c r="AD20" s="46">
        <v>16.1499935509</v>
      </c>
      <c r="AE20" s="45">
        <v>1.6539999999999999</v>
      </c>
      <c r="AF20" s="45">
        <v>0.26200000000000001</v>
      </c>
      <c r="AG20" s="45">
        <v>3.82</v>
      </c>
      <c r="AH20" s="45">
        <v>97.864000000000004</v>
      </c>
      <c r="AI20" s="43">
        <v>1812.604</v>
      </c>
      <c r="AJ20" s="45">
        <v>355.93344000000002</v>
      </c>
      <c r="AK20" s="45">
        <v>-5.9100900000000003</v>
      </c>
      <c r="AL20" s="45">
        <v>339.67133000000001</v>
      </c>
      <c r="AM20" s="45">
        <v>-1.5185299999999999</v>
      </c>
      <c r="AN20" s="47">
        <v>151858968.09999999</v>
      </c>
      <c r="AO20" s="48">
        <v>4.65362E-2</v>
      </c>
      <c r="AP20" s="47">
        <v>395415.30922</v>
      </c>
      <c r="AQ20" s="48">
        <v>-0.13021759999999999</v>
      </c>
      <c r="AR20" s="45">
        <v>163.14410000000001</v>
      </c>
      <c r="AS20" s="47" t="s">
        <v>607</v>
      </c>
      <c r="AT20" s="45">
        <v>16.812799999999999</v>
      </c>
      <c r="AU20" s="46">
        <v>0.20787195326701988</v>
      </c>
      <c r="AV20" s="41"/>
      <c r="AW20" s="41"/>
    </row>
    <row r="21" spans="1:51" x14ac:dyDescent="0.25">
      <c r="A21" s="28" t="s">
        <v>157</v>
      </c>
      <c r="B21" s="8" t="s">
        <v>156</v>
      </c>
      <c r="C21" s="29">
        <v>0.31666666666666665</v>
      </c>
      <c r="D21" s="9" t="s">
        <v>729</v>
      </c>
      <c r="E21" s="80">
        <v>300</v>
      </c>
      <c r="F21" s="8" t="s">
        <v>24</v>
      </c>
      <c r="G21" s="8">
        <v>870</v>
      </c>
      <c r="H21" s="40">
        <v>776</v>
      </c>
      <c r="I21" s="12" t="s">
        <v>495</v>
      </c>
      <c r="J21" s="40" t="s">
        <v>496</v>
      </c>
      <c r="K21" s="8">
        <v>4</v>
      </c>
      <c r="L21" s="8">
        <v>120</v>
      </c>
      <c r="M21" s="8">
        <v>7698.9647000000004</v>
      </c>
      <c r="S21" s="7" t="s">
        <v>217</v>
      </c>
      <c r="T21" s="7">
        <v>0</v>
      </c>
      <c r="U21" s="7">
        <v>0</v>
      </c>
      <c r="V21" s="7" t="s">
        <v>763</v>
      </c>
      <c r="W21" s="43">
        <v>-94.018709680801678</v>
      </c>
      <c r="X21" s="43">
        <v>-1.8054109117652222</v>
      </c>
      <c r="Y21" s="43">
        <v>114.87950802628575</v>
      </c>
      <c r="Z21" s="44">
        <v>258.11779999999999</v>
      </c>
      <c r="AA21" s="44">
        <v>-18.633389999999999</v>
      </c>
      <c r="AB21" s="45">
        <v>163.33930000000001</v>
      </c>
      <c r="AC21" s="45">
        <v>37.678100000000001</v>
      </c>
      <c r="AD21" s="46">
        <v>16.300404241900001</v>
      </c>
      <c r="AE21" s="45">
        <v>1.6319999999999999</v>
      </c>
      <c r="AF21" s="45">
        <v>0.25800000000000001</v>
      </c>
      <c r="AG21" s="45">
        <v>3.82</v>
      </c>
      <c r="AH21" s="45">
        <v>97.853999999999999</v>
      </c>
      <c r="AI21" s="43">
        <v>1812.91</v>
      </c>
      <c r="AJ21" s="45">
        <v>355.89909999999998</v>
      </c>
      <c r="AK21" s="45">
        <v>-5.9050599999999998</v>
      </c>
      <c r="AL21" s="45">
        <v>339.59516000000002</v>
      </c>
      <c r="AM21" s="45">
        <v>-1.51854</v>
      </c>
      <c r="AN21" s="47">
        <v>151858993</v>
      </c>
      <c r="AO21" s="48">
        <v>4.5409199999999997E-2</v>
      </c>
      <c r="AP21" s="47">
        <v>395348.60647</v>
      </c>
      <c r="AQ21" s="48">
        <v>-0.11681370000000001</v>
      </c>
      <c r="AR21" s="45">
        <v>163.10489999999999</v>
      </c>
      <c r="AS21" s="47" t="s">
        <v>607</v>
      </c>
      <c r="AT21" s="45">
        <v>16.851800000000001</v>
      </c>
      <c r="AU21" s="46">
        <v>0.2078293175908732</v>
      </c>
      <c r="AV21" s="41"/>
      <c r="AW21" s="41"/>
    </row>
    <row r="22" spans="1:51" s="123" customFormat="1" x14ac:dyDescent="0.25">
      <c r="A22" s="161" t="s">
        <v>30</v>
      </c>
      <c r="B22" s="122" t="s">
        <v>158</v>
      </c>
      <c r="C22" s="165">
        <v>0.32916666666666666</v>
      </c>
      <c r="D22" s="181" t="s">
        <v>730</v>
      </c>
      <c r="E22" s="122">
        <v>300</v>
      </c>
      <c r="F22" s="122" t="s">
        <v>354</v>
      </c>
      <c r="G22" s="122">
        <v>1190</v>
      </c>
      <c r="H22" s="122">
        <v>1100</v>
      </c>
      <c r="I22" s="166" t="s">
        <v>495</v>
      </c>
      <c r="J22" s="122" t="s">
        <v>496</v>
      </c>
      <c r="K22" s="122">
        <v>4</v>
      </c>
      <c r="L22" s="122">
        <v>120</v>
      </c>
      <c r="M22" s="122">
        <v>5889.9508999999998</v>
      </c>
      <c r="N22" s="161" t="s">
        <v>357</v>
      </c>
      <c r="Q22" s="123">
        <f>AVERAGE(O30:O32)</f>
        <v>265.3</v>
      </c>
      <c r="R22" s="123">
        <f>AVERAGE(P30:P32)</f>
        <v>271.06666666666666</v>
      </c>
      <c r="S22" s="203" t="s">
        <v>224</v>
      </c>
      <c r="T22" s="203">
        <v>0</v>
      </c>
      <c r="U22" s="203">
        <v>0</v>
      </c>
      <c r="V22" s="203" t="s">
        <v>763</v>
      </c>
      <c r="W22" s="43">
        <v>-90.789031926607905</v>
      </c>
      <c r="X22" s="43">
        <v>27.471897319012179</v>
      </c>
      <c r="Y22" s="43">
        <v>114.8381136691828</v>
      </c>
      <c r="Z22" s="44">
        <v>258.21658000000002</v>
      </c>
      <c r="AA22" s="44">
        <v>-18.65006</v>
      </c>
      <c r="AB22" s="45">
        <v>168.5326</v>
      </c>
      <c r="AC22" s="45">
        <v>38.572499999999998</v>
      </c>
      <c r="AD22" s="46">
        <v>16.601225624000001</v>
      </c>
      <c r="AE22" s="45">
        <v>1.601</v>
      </c>
      <c r="AF22" s="45">
        <v>0.253</v>
      </c>
      <c r="AG22" s="45">
        <v>3.82</v>
      </c>
      <c r="AH22" s="45">
        <v>97.834999999999994</v>
      </c>
      <c r="AI22" s="43">
        <v>1813.421</v>
      </c>
      <c r="AJ22" s="45">
        <v>355.82954000000001</v>
      </c>
      <c r="AK22" s="45">
        <v>-5.8960299999999997</v>
      </c>
      <c r="AL22" s="45">
        <v>339.44281000000001</v>
      </c>
      <c r="AM22" s="45">
        <v>-1.51857</v>
      </c>
      <c r="AN22" s="47">
        <v>151859040.80000001</v>
      </c>
      <c r="AO22" s="48">
        <v>4.3156E-2</v>
      </c>
      <c r="AP22" s="47">
        <v>395237.08426999999</v>
      </c>
      <c r="AQ22" s="48">
        <v>-8.9643200000000006E-2</v>
      </c>
      <c r="AR22" s="45">
        <v>163.0273</v>
      </c>
      <c r="AS22" s="47" t="s">
        <v>607</v>
      </c>
      <c r="AT22" s="45">
        <v>16.929300000000001</v>
      </c>
      <c r="AU22" s="46">
        <v>5.0376864161542204E-2</v>
      </c>
      <c r="AV22" s="41"/>
      <c r="AW22" s="41"/>
      <c r="AX22" s="259"/>
      <c r="AY22" s="259"/>
    </row>
    <row r="23" spans="1:51" s="123" customFormat="1" x14ac:dyDescent="0.25">
      <c r="A23" s="161" t="s">
        <v>157</v>
      </c>
      <c r="B23" s="122" t="s">
        <v>160</v>
      </c>
      <c r="C23" s="165">
        <v>0.33402777777777781</v>
      </c>
      <c r="D23" s="181" t="s">
        <v>731</v>
      </c>
      <c r="E23" s="121">
        <v>300</v>
      </c>
      <c r="F23" s="122" t="s">
        <v>354</v>
      </c>
      <c r="G23" s="122">
        <v>1190</v>
      </c>
      <c r="H23" s="122">
        <v>1100</v>
      </c>
      <c r="I23" s="166" t="s">
        <v>495</v>
      </c>
      <c r="J23" s="122" t="s">
        <v>496</v>
      </c>
      <c r="K23" s="122">
        <v>4</v>
      </c>
      <c r="L23" s="122">
        <v>120</v>
      </c>
      <c r="M23" s="122">
        <v>5889.9508999999998</v>
      </c>
      <c r="N23" s="161"/>
      <c r="S23" s="203" t="s">
        <v>217</v>
      </c>
      <c r="T23" s="203">
        <v>0</v>
      </c>
      <c r="U23" s="203">
        <v>0</v>
      </c>
      <c r="V23" s="203" t="s">
        <v>763</v>
      </c>
      <c r="W23" s="43">
        <v>-94.115136505526962</v>
      </c>
      <c r="X23" s="43">
        <v>-1.807630461844856</v>
      </c>
      <c r="Y23" s="43">
        <v>114.82639738905914</v>
      </c>
      <c r="Z23" s="44">
        <v>258.25477000000001</v>
      </c>
      <c r="AA23" s="44">
        <v>-18.656120000000001</v>
      </c>
      <c r="AB23" s="45">
        <v>170.59010000000001</v>
      </c>
      <c r="AC23" s="45">
        <v>38.830399999999997</v>
      </c>
      <c r="AD23" s="46">
        <v>16.718211717100001</v>
      </c>
      <c r="AE23" s="45">
        <v>1.5920000000000001</v>
      </c>
      <c r="AF23" s="45">
        <v>0.252</v>
      </c>
      <c r="AG23" s="45">
        <v>3.82</v>
      </c>
      <c r="AH23" s="45">
        <v>97.826999999999998</v>
      </c>
      <c r="AI23" s="43">
        <v>1813.5840000000001</v>
      </c>
      <c r="AJ23" s="45">
        <v>355.80223000000001</v>
      </c>
      <c r="AK23" s="45">
        <v>-5.8929</v>
      </c>
      <c r="AL23" s="45">
        <v>339.38357000000002</v>
      </c>
      <c r="AM23" s="45">
        <v>-1.51858</v>
      </c>
      <c r="AN23" s="47">
        <v>151859058.69999999</v>
      </c>
      <c r="AO23" s="48">
        <v>4.2280100000000001E-2</v>
      </c>
      <c r="AP23" s="47">
        <v>395201.67402999999</v>
      </c>
      <c r="AQ23" s="48">
        <v>-7.89739E-2</v>
      </c>
      <c r="AR23" s="45">
        <v>162.99719999999999</v>
      </c>
      <c r="AS23" s="47" t="s">
        <v>607</v>
      </c>
      <c r="AT23" s="45">
        <v>16.959299999999999</v>
      </c>
      <c r="AU23" s="46">
        <v>5.0375894663029122E-2</v>
      </c>
      <c r="AV23" s="41"/>
      <c r="AW23" s="41"/>
      <c r="AX23" s="166"/>
      <c r="AY23" s="166"/>
    </row>
    <row r="24" spans="1:51" s="123" customFormat="1" x14ac:dyDescent="0.25">
      <c r="A24" s="161" t="s">
        <v>741</v>
      </c>
      <c r="B24" s="122" t="s">
        <v>163</v>
      </c>
      <c r="C24" s="165">
        <v>0.3430555555555555</v>
      </c>
      <c r="D24" s="181" t="s">
        <v>630</v>
      </c>
      <c r="E24" s="122">
        <v>300</v>
      </c>
      <c r="F24" s="122" t="s">
        <v>354</v>
      </c>
      <c r="G24" s="122">
        <v>1190</v>
      </c>
      <c r="H24" s="122">
        <v>1100</v>
      </c>
      <c r="I24" s="166" t="s">
        <v>495</v>
      </c>
      <c r="J24" s="122" t="s">
        <v>496</v>
      </c>
      <c r="K24" s="122">
        <v>4</v>
      </c>
      <c r="L24" s="122">
        <v>120</v>
      </c>
      <c r="M24" s="122">
        <v>5889.9508999999998</v>
      </c>
      <c r="N24" s="161"/>
      <c r="S24" s="203" t="s">
        <v>765</v>
      </c>
      <c r="T24" s="203">
        <v>0</v>
      </c>
      <c r="U24" s="203">
        <v>0</v>
      </c>
      <c r="V24" s="203" t="s">
        <v>763</v>
      </c>
      <c r="W24" s="43">
        <v>-98.176616781320945</v>
      </c>
      <c r="X24" s="43">
        <v>-35.764039557755119</v>
      </c>
      <c r="Y24" s="43">
        <v>114.81507357342889</v>
      </c>
      <c r="Z24" s="44">
        <v>258.32544999999999</v>
      </c>
      <c r="AA24" s="44">
        <v>-18.666740000000001</v>
      </c>
      <c r="AB24" s="45">
        <v>174.45189999999999</v>
      </c>
      <c r="AC24" s="45">
        <v>39.172199999999997</v>
      </c>
      <c r="AD24" s="46">
        <v>16.9354716042</v>
      </c>
      <c r="AE24" s="45">
        <v>1.58</v>
      </c>
      <c r="AF24" s="45">
        <v>0.25</v>
      </c>
      <c r="AG24" s="45">
        <v>3.82</v>
      </c>
      <c r="AH24" s="45">
        <v>97.813000000000002</v>
      </c>
      <c r="AI24" s="43">
        <v>1813.8309999999999</v>
      </c>
      <c r="AJ24" s="45">
        <v>355.75123000000002</v>
      </c>
      <c r="AK24" s="45">
        <v>-5.8876900000000001</v>
      </c>
      <c r="AL24" s="45">
        <v>339.27354000000003</v>
      </c>
      <c r="AM24" s="45">
        <v>-1.5185999999999999</v>
      </c>
      <c r="AN24" s="47">
        <v>151859091.09999999</v>
      </c>
      <c r="AO24" s="48">
        <v>4.0653799999999997E-2</v>
      </c>
      <c r="AP24" s="47">
        <v>395147.83746000001</v>
      </c>
      <c r="AQ24" s="48">
        <v>-5.9053099999999997E-2</v>
      </c>
      <c r="AR24" s="45">
        <v>162.94139999999999</v>
      </c>
      <c r="AS24" s="47" t="s">
        <v>607</v>
      </c>
      <c r="AT24" s="45">
        <v>17.014900000000001</v>
      </c>
      <c r="AU24" s="46">
        <v>5.0374094576909889E-2</v>
      </c>
      <c r="AV24" s="41"/>
      <c r="AW24" s="41"/>
      <c r="AX24" s="166"/>
      <c r="AY24" s="166"/>
    </row>
    <row r="25" spans="1:51" s="123" customFormat="1" ht="30" x14ac:dyDescent="0.25">
      <c r="A25" s="161" t="s">
        <v>33</v>
      </c>
      <c r="B25" s="122" t="s">
        <v>166</v>
      </c>
      <c r="C25" s="165">
        <v>0.35486111111111113</v>
      </c>
      <c r="D25" s="181" t="s">
        <v>732</v>
      </c>
      <c r="E25" s="122">
        <v>300</v>
      </c>
      <c r="F25" s="122" t="s">
        <v>354</v>
      </c>
      <c r="G25" s="122">
        <v>1190</v>
      </c>
      <c r="H25" s="122">
        <v>1100</v>
      </c>
      <c r="I25" s="166" t="s">
        <v>495</v>
      </c>
      <c r="J25" s="122" t="s">
        <v>496</v>
      </c>
      <c r="K25" s="122">
        <v>4</v>
      </c>
      <c r="L25" s="122">
        <v>120</v>
      </c>
      <c r="M25" s="122">
        <v>5889.9508999999998</v>
      </c>
      <c r="N25" s="161"/>
      <c r="S25" s="203" t="s">
        <v>666</v>
      </c>
      <c r="T25" s="203">
        <v>0</v>
      </c>
      <c r="U25" s="203">
        <v>0</v>
      </c>
      <c r="V25" s="203" t="s">
        <v>763</v>
      </c>
      <c r="W25" s="43">
        <v>-89.018638886413839</v>
      </c>
      <c r="X25" s="43">
        <v>39.900769204751072</v>
      </c>
      <c r="Y25" s="43">
        <v>114.80516429622617</v>
      </c>
      <c r="Z25" s="44">
        <v>258.41761000000002</v>
      </c>
      <c r="AA25" s="44">
        <v>-18.679359999999999</v>
      </c>
      <c r="AB25" s="45">
        <v>179.54839999999999</v>
      </c>
      <c r="AC25" s="45">
        <v>39.344999999999999</v>
      </c>
      <c r="AD25" s="46">
        <v>17.219580687299999</v>
      </c>
      <c r="AE25" s="45">
        <v>1.5740000000000001</v>
      </c>
      <c r="AF25" s="45">
        <v>0.249</v>
      </c>
      <c r="AG25" s="45">
        <v>3.82</v>
      </c>
      <c r="AH25" s="45">
        <v>97.793999999999997</v>
      </c>
      <c r="AI25" s="43">
        <v>1814.046</v>
      </c>
      <c r="AJ25" s="45">
        <v>355.68418000000003</v>
      </c>
      <c r="AK25" s="45">
        <v>-5.8820499999999996</v>
      </c>
      <c r="AL25" s="45">
        <v>339.12966</v>
      </c>
      <c r="AM25" s="45">
        <v>-1.5186200000000001</v>
      </c>
      <c r="AN25" s="47">
        <v>151859131.40000001</v>
      </c>
      <c r="AO25" s="48">
        <v>3.8528E-2</v>
      </c>
      <c r="AP25" s="47">
        <v>395100.94481999998</v>
      </c>
      <c r="AQ25" s="48">
        <v>-3.2883200000000001E-2</v>
      </c>
      <c r="AR25" s="45">
        <v>162.86859999999999</v>
      </c>
      <c r="AS25" s="47" t="s">
        <v>607</v>
      </c>
      <c r="AT25" s="45">
        <v>17.087599999999998</v>
      </c>
      <c r="AU25" s="46">
        <v>5.0371741614312432E-2</v>
      </c>
      <c r="AV25" s="41"/>
      <c r="AW25" s="41"/>
      <c r="AX25" s="166"/>
      <c r="AY25" s="166"/>
    </row>
    <row r="26" spans="1:51" s="123" customFormat="1" x14ac:dyDescent="0.25">
      <c r="A26" s="161" t="s">
        <v>161</v>
      </c>
      <c r="B26" s="122" t="s">
        <v>167</v>
      </c>
      <c r="C26" s="165">
        <v>0.3611111111111111</v>
      </c>
      <c r="D26" s="181" t="s">
        <v>733</v>
      </c>
      <c r="E26" s="122">
        <v>300</v>
      </c>
      <c r="F26" s="122" t="s">
        <v>354</v>
      </c>
      <c r="G26" s="122">
        <v>1190</v>
      </c>
      <c r="H26" s="122">
        <v>1100</v>
      </c>
      <c r="I26" s="166" t="s">
        <v>495</v>
      </c>
      <c r="J26" s="122" t="s">
        <v>496</v>
      </c>
      <c r="K26" s="122">
        <v>4</v>
      </c>
      <c r="L26" s="122">
        <v>120</v>
      </c>
      <c r="M26" s="122">
        <v>5889.9508999999998</v>
      </c>
      <c r="N26" s="161"/>
      <c r="S26" s="203" t="s">
        <v>478</v>
      </c>
      <c r="T26" s="203">
        <v>0</v>
      </c>
      <c r="U26" s="203">
        <v>0</v>
      </c>
      <c r="V26" s="203" t="s">
        <v>763</v>
      </c>
      <c r="W26" s="43">
        <v>-96.493820168056274</v>
      </c>
      <c r="X26" s="43">
        <v>-22.411591924495735</v>
      </c>
      <c r="Y26" s="43">
        <v>114.79627000727714</v>
      </c>
      <c r="Z26" s="44">
        <v>258.46638999999999</v>
      </c>
      <c r="AA26" s="44">
        <v>-18.685459999999999</v>
      </c>
      <c r="AB26" s="45">
        <v>182.25110000000001</v>
      </c>
      <c r="AC26" s="45">
        <v>39.3095</v>
      </c>
      <c r="AD26" s="46">
        <v>17.3699913785</v>
      </c>
      <c r="AE26" s="45">
        <v>1.575</v>
      </c>
      <c r="AF26" s="45">
        <v>0.249</v>
      </c>
      <c r="AG26" s="45">
        <v>3.82</v>
      </c>
      <c r="AH26" s="45">
        <v>97.784000000000006</v>
      </c>
      <c r="AI26" s="43">
        <v>1814.11</v>
      </c>
      <c r="AJ26" s="45">
        <v>355.64861000000002</v>
      </c>
      <c r="AK26" s="45">
        <v>-5.8796200000000001</v>
      </c>
      <c r="AL26" s="45">
        <v>339.05349000000001</v>
      </c>
      <c r="AM26" s="45">
        <v>-1.5186299999999999</v>
      </c>
      <c r="AN26" s="47">
        <v>151859151.90000001</v>
      </c>
      <c r="AO26" s="48">
        <v>3.7402900000000003E-2</v>
      </c>
      <c r="AP26" s="47">
        <v>395086.93251000001</v>
      </c>
      <c r="AQ26" s="48">
        <v>-1.9017200000000001E-2</v>
      </c>
      <c r="AR26" s="45">
        <v>162.82990000000001</v>
      </c>
      <c r="AS26" s="47" t="s">
        <v>607</v>
      </c>
      <c r="AT26" s="45">
        <v>17.126200000000001</v>
      </c>
      <c r="AU26" s="46">
        <v>5.0370496286333125E-2</v>
      </c>
      <c r="AV26" s="41"/>
      <c r="AW26" s="41"/>
      <c r="AX26" s="166"/>
      <c r="AY26" s="166"/>
    </row>
    <row r="27" spans="1:51" s="123" customFormat="1" x14ac:dyDescent="0.25">
      <c r="A27" s="161" t="s">
        <v>295</v>
      </c>
      <c r="B27" s="122" t="s">
        <v>170</v>
      </c>
      <c r="C27" s="165">
        <v>0.36805555555555558</v>
      </c>
      <c r="D27" s="181" t="s">
        <v>734</v>
      </c>
      <c r="E27" s="122">
        <v>300</v>
      </c>
      <c r="F27" s="122" t="s">
        <v>354</v>
      </c>
      <c r="G27" s="122">
        <v>1190</v>
      </c>
      <c r="H27" s="122">
        <v>1100</v>
      </c>
      <c r="I27" s="166" t="s">
        <v>495</v>
      </c>
      <c r="J27" s="122" t="s">
        <v>496</v>
      </c>
      <c r="K27" s="122">
        <v>4</v>
      </c>
      <c r="L27" s="122">
        <v>120</v>
      </c>
      <c r="M27" s="122">
        <v>5889.9508999999998</v>
      </c>
      <c r="N27" s="161"/>
      <c r="S27" s="203" t="s">
        <v>665</v>
      </c>
      <c r="T27" s="203">
        <v>0</v>
      </c>
      <c r="U27" s="203">
        <v>0</v>
      </c>
      <c r="V27" s="203" t="s">
        <v>763</v>
      </c>
      <c r="W27" s="43">
        <v>-100.26773777596159</v>
      </c>
      <c r="X27" s="43">
        <v>-46.718843232115702</v>
      </c>
      <c r="Y27" s="43">
        <v>114.78809028528599</v>
      </c>
      <c r="Z27" s="44">
        <v>258.52064000000001</v>
      </c>
      <c r="AA27" s="44">
        <v>-18.691770000000002</v>
      </c>
      <c r="AB27" s="45">
        <v>185.245</v>
      </c>
      <c r="AC27" s="45">
        <v>39.167299999999997</v>
      </c>
      <c r="AD27" s="46">
        <v>17.537114368600001</v>
      </c>
      <c r="AE27" s="45">
        <v>1.58</v>
      </c>
      <c r="AF27" s="45">
        <v>0.25</v>
      </c>
      <c r="AG27" s="45">
        <v>3.82</v>
      </c>
      <c r="AH27" s="45">
        <v>97.772999999999996</v>
      </c>
      <c r="AI27" s="43">
        <v>1814.1410000000001</v>
      </c>
      <c r="AJ27" s="45">
        <v>355.60910999999999</v>
      </c>
      <c r="AK27" s="45">
        <v>-5.87737</v>
      </c>
      <c r="AL27" s="45">
        <v>338.96886000000001</v>
      </c>
      <c r="AM27" s="45">
        <v>-1.51864</v>
      </c>
      <c r="AN27" s="47">
        <v>151859174</v>
      </c>
      <c r="AO27" s="48">
        <v>3.6153200000000003E-2</v>
      </c>
      <c r="AP27" s="47">
        <v>395080.13932000002</v>
      </c>
      <c r="AQ27" s="48">
        <v>-3.6337000000000001E-3</v>
      </c>
      <c r="AR27" s="45">
        <v>162.7868</v>
      </c>
      <c r="AS27" s="47" t="s">
        <v>607</v>
      </c>
      <c r="AT27" s="45">
        <v>17.1692</v>
      </c>
      <c r="AU27" s="46">
        <v>5.0369113043620711E-2</v>
      </c>
      <c r="AV27" s="221"/>
      <c r="AW27" s="221"/>
      <c r="AX27" s="259"/>
      <c r="AY27" s="259"/>
    </row>
    <row r="28" spans="1:51" s="123" customFormat="1" x14ac:dyDescent="0.25">
      <c r="A28" s="161" t="s">
        <v>169</v>
      </c>
      <c r="B28" s="122" t="s">
        <v>60</v>
      </c>
      <c r="C28" s="165">
        <v>0.37361111111111112</v>
      </c>
      <c r="D28" s="181" t="s">
        <v>735</v>
      </c>
      <c r="E28" s="122">
        <v>300</v>
      </c>
      <c r="F28" s="122" t="s">
        <v>354</v>
      </c>
      <c r="G28" s="122">
        <v>1190</v>
      </c>
      <c r="H28" s="122">
        <v>1100</v>
      </c>
      <c r="I28" s="166" t="s">
        <v>172</v>
      </c>
      <c r="J28" s="122" t="s">
        <v>496</v>
      </c>
      <c r="K28" s="122">
        <v>4</v>
      </c>
      <c r="L28" s="122">
        <v>120</v>
      </c>
      <c r="M28" s="122">
        <v>5889.9508999999998</v>
      </c>
      <c r="N28" s="161"/>
      <c r="S28" s="203" t="s">
        <v>238</v>
      </c>
      <c r="T28" s="203">
        <v>0</v>
      </c>
      <c r="U28" s="203">
        <v>0</v>
      </c>
      <c r="V28" s="203" t="s">
        <v>766</v>
      </c>
      <c r="W28" s="43">
        <v>-134.21534387501535</v>
      </c>
      <c r="X28" s="43">
        <v>-81.281108564617085</v>
      </c>
      <c r="Y28" s="43">
        <v>114.79505518372343</v>
      </c>
      <c r="Z28" s="44">
        <v>258.55867999999998</v>
      </c>
      <c r="AA28" s="44">
        <v>-18.695900000000002</v>
      </c>
      <c r="AB28" s="45">
        <v>187.32919999999999</v>
      </c>
      <c r="AC28" s="45">
        <v>39.003700000000002</v>
      </c>
      <c r="AD28" s="46">
        <v>17.654100461700001</v>
      </c>
      <c r="AE28" s="45">
        <v>1.5860000000000001</v>
      </c>
      <c r="AF28" s="45">
        <v>0.251</v>
      </c>
      <c r="AG28" s="45">
        <v>3.83</v>
      </c>
      <c r="AH28" s="45">
        <v>97.765000000000001</v>
      </c>
      <c r="AI28" s="43">
        <v>1814.1379999999999</v>
      </c>
      <c r="AJ28" s="45">
        <v>355.58148999999997</v>
      </c>
      <c r="AK28" s="45">
        <v>-5.87608</v>
      </c>
      <c r="AL28" s="45">
        <v>338.90960999999999</v>
      </c>
      <c r="AM28" s="45">
        <v>-1.5186500000000001</v>
      </c>
      <c r="AN28" s="47">
        <v>151859189</v>
      </c>
      <c r="AO28" s="48">
        <v>3.52786E-2</v>
      </c>
      <c r="AP28" s="47">
        <v>395080.86940000003</v>
      </c>
      <c r="AQ28" s="48">
        <v>7.1054000000000004E-3</v>
      </c>
      <c r="AR28" s="45">
        <v>162.75649999999999</v>
      </c>
      <c r="AS28" s="47" t="s">
        <v>607</v>
      </c>
      <c r="AT28" s="45">
        <v>17.199400000000001</v>
      </c>
      <c r="AU28" s="46">
        <v>5.0368144984025386E-2</v>
      </c>
      <c r="AV28" s="203"/>
      <c r="AW28" s="203"/>
      <c r="AX28" s="166"/>
      <c r="AY28" s="166"/>
    </row>
    <row r="29" spans="1:51" s="123" customFormat="1" x14ac:dyDescent="0.25">
      <c r="A29" s="161" t="s">
        <v>525</v>
      </c>
      <c r="B29" s="122" t="s">
        <v>523</v>
      </c>
      <c r="C29" s="165">
        <v>0.37847222222222227</v>
      </c>
      <c r="D29" s="181" t="s">
        <v>736</v>
      </c>
      <c r="E29" s="122">
        <v>300</v>
      </c>
      <c r="F29" s="122" t="s">
        <v>354</v>
      </c>
      <c r="G29" s="122">
        <v>1190</v>
      </c>
      <c r="H29" s="122">
        <v>1100</v>
      </c>
      <c r="I29" s="166" t="s">
        <v>527</v>
      </c>
      <c r="J29" s="122" t="s">
        <v>496</v>
      </c>
      <c r="K29" s="122">
        <v>4</v>
      </c>
      <c r="L29" s="122">
        <v>120</v>
      </c>
      <c r="M29" s="122">
        <v>5889.9508999999998</v>
      </c>
      <c r="N29" s="161"/>
      <c r="S29" s="203" t="s">
        <v>245</v>
      </c>
      <c r="T29" s="203">
        <v>0</v>
      </c>
      <c r="U29" s="203">
        <v>0</v>
      </c>
      <c r="V29" s="203" t="s">
        <v>767</v>
      </c>
      <c r="W29" s="43">
        <v>-21.656303815664707</v>
      </c>
      <c r="X29" s="43">
        <v>83.569978599928461</v>
      </c>
      <c r="Y29" s="43">
        <v>114.80024045833943</v>
      </c>
      <c r="Z29" s="44">
        <v>258.60226999999998</v>
      </c>
      <c r="AA29" s="44">
        <v>-18.700320000000001</v>
      </c>
      <c r="AB29" s="45">
        <v>189.6944</v>
      </c>
      <c r="AC29" s="45">
        <v>38.753</v>
      </c>
      <c r="AD29" s="46">
        <v>17.787798853799998</v>
      </c>
      <c r="AE29" s="45">
        <v>1.5940000000000001</v>
      </c>
      <c r="AF29" s="45">
        <v>0.252</v>
      </c>
      <c r="AG29" s="45">
        <v>3.83</v>
      </c>
      <c r="AH29" s="45">
        <v>97.756</v>
      </c>
      <c r="AI29" s="43">
        <v>1814.1089999999999</v>
      </c>
      <c r="AJ29" s="45">
        <v>355.55000999999999</v>
      </c>
      <c r="AK29" s="45">
        <v>-5.8749000000000002</v>
      </c>
      <c r="AL29" s="45">
        <v>338.84190000000001</v>
      </c>
      <c r="AM29" s="45">
        <v>-1.5186599999999999</v>
      </c>
      <c r="AN29" s="47">
        <v>151859205.69999999</v>
      </c>
      <c r="AO29" s="48">
        <v>3.4279299999999999E-2</v>
      </c>
      <c r="AP29" s="47">
        <v>395087.217</v>
      </c>
      <c r="AQ29" s="48">
        <v>1.9334899999999999E-2</v>
      </c>
      <c r="AR29" s="45">
        <v>162.7218</v>
      </c>
      <c r="AS29" s="47" t="s">
        <v>607</v>
      </c>
      <c r="AT29" s="45">
        <v>17.234100000000002</v>
      </c>
      <c r="AU29" s="46">
        <v>5.0367038899010966E-2</v>
      </c>
      <c r="AV29" s="203"/>
      <c r="AW29" s="203"/>
      <c r="AX29" s="166"/>
      <c r="AY29" s="166"/>
    </row>
    <row r="30" spans="1:51" s="199" customFormat="1" ht="15" customHeight="1" x14ac:dyDescent="0.25">
      <c r="A30" s="194" t="s">
        <v>278</v>
      </c>
      <c r="B30" s="195" t="s">
        <v>150</v>
      </c>
      <c r="C30" s="196">
        <v>0.38819444444444445</v>
      </c>
      <c r="E30" s="197">
        <v>30</v>
      </c>
      <c r="F30" s="195" t="s">
        <v>354</v>
      </c>
      <c r="G30" s="195">
        <v>1070</v>
      </c>
      <c r="H30" s="195">
        <v>873</v>
      </c>
      <c r="I30" s="247" t="s">
        <v>281</v>
      </c>
      <c r="J30" s="195" t="s">
        <v>356</v>
      </c>
      <c r="K30" s="195">
        <v>4</v>
      </c>
      <c r="L30" s="195">
        <v>120</v>
      </c>
      <c r="M30" s="201">
        <v>5891.451</v>
      </c>
      <c r="N30" s="194"/>
      <c r="O30" s="197">
        <v>265.3</v>
      </c>
      <c r="P30" s="197">
        <v>271</v>
      </c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126"/>
      <c r="AY30" s="126"/>
    </row>
    <row r="31" spans="1:51" ht="15" customHeight="1" x14ac:dyDescent="0.25">
      <c r="A31" s="28" t="s">
        <v>278</v>
      </c>
      <c r="B31" s="227" t="s">
        <v>675</v>
      </c>
      <c r="C31" s="29">
        <v>0.39305555555555555</v>
      </c>
      <c r="D31" s="9"/>
      <c r="E31" s="8">
        <v>30</v>
      </c>
      <c r="F31" s="8" t="s">
        <v>354</v>
      </c>
      <c r="G31" s="8">
        <v>1190</v>
      </c>
      <c r="H31" s="8">
        <v>993</v>
      </c>
      <c r="I31" s="19" t="s">
        <v>360</v>
      </c>
      <c r="J31" s="8" t="s">
        <v>356</v>
      </c>
      <c r="K31" s="8">
        <v>4</v>
      </c>
      <c r="L31" s="8">
        <v>120</v>
      </c>
      <c r="M31" s="201">
        <v>5891.451</v>
      </c>
      <c r="N31" s="12" t="s">
        <v>738</v>
      </c>
      <c r="O31" s="80">
        <v>265.2</v>
      </c>
      <c r="P31" s="80">
        <v>271.2</v>
      </c>
      <c r="AX31" s="126"/>
      <c r="AY31" s="126"/>
    </row>
    <row r="32" spans="1:51" x14ac:dyDescent="0.25">
      <c r="A32" s="28" t="s">
        <v>4</v>
      </c>
      <c r="B32" s="19" t="s">
        <v>737</v>
      </c>
      <c r="C32" s="29">
        <v>0.40277777777777773</v>
      </c>
      <c r="D32" s="8"/>
      <c r="E32" s="8">
        <v>10</v>
      </c>
      <c r="F32" s="8" t="s">
        <v>354</v>
      </c>
      <c r="G32" s="8">
        <v>1190</v>
      </c>
      <c r="H32" s="8">
        <v>1100</v>
      </c>
      <c r="I32" s="10" t="s">
        <v>355</v>
      </c>
      <c r="J32" s="8" t="s">
        <v>356</v>
      </c>
      <c r="K32" s="8">
        <v>4</v>
      </c>
      <c r="L32" s="8">
        <v>120</v>
      </c>
      <c r="M32" s="8">
        <v>5889.9508999999998</v>
      </c>
      <c r="N32" s="12" t="s">
        <v>739</v>
      </c>
      <c r="O32" s="8">
        <v>265.39999999999998</v>
      </c>
      <c r="P32" s="8">
        <v>271</v>
      </c>
      <c r="AX32" s="126"/>
      <c r="AY32" s="126"/>
    </row>
    <row r="33" spans="2:51" x14ac:dyDescent="0.25">
      <c r="C33" s="8"/>
      <c r="D33" s="9"/>
      <c r="AX33" s="126"/>
      <c r="AY33" s="126"/>
    </row>
    <row r="34" spans="2:51" x14ac:dyDescent="0.25">
      <c r="AX34" s="126"/>
      <c r="AY34" s="126"/>
    </row>
    <row r="35" spans="2:51" x14ac:dyDescent="0.25">
      <c r="B35" s="68" t="s">
        <v>215</v>
      </c>
      <c r="C35" s="69" t="s">
        <v>216</v>
      </c>
      <c r="D35" s="70">
        <v>5888.5839999999998</v>
      </c>
      <c r="E35" s="71"/>
      <c r="F35" s="22" t="s">
        <v>217</v>
      </c>
      <c r="G35" s="22" t="s">
        <v>218</v>
      </c>
      <c r="H35" s="22" t="s">
        <v>219</v>
      </c>
      <c r="I35" s="72" t="s">
        <v>220</v>
      </c>
      <c r="J35" s="22" t="s">
        <v>221</v>
      </c>
      <c r="K35" s="22" t="s">
        <v>222</v>
      </c>
      <c r="L35" s="8"/>
      <c r="AX35" s="126"/>
      <c r="AY35" s="126"/>
    </row>
    <row r="36" spans="2:51" x14ac:dyDescent="0.25">
      <c r="B36" s="74"/>
      <c r="C36" s="69" t="s">
        <v>223</v>
      </c>
      <c r="D36" s="70">
        <v>5889.9508999999998</v>
      </c>
      <c r="E36" s="71"/>
      <c r="F36" s="22" t="s">
        <v>224</v>
      </c>
      <c r="G36" s="22" t="s">
        <v>225</v>
      </c>
      <c r="H36" s="22" t="s">
        <v>226</v>
      </c>
      <c r="I36" s="72" t="s">
        <v>227</v>
      </c>
      <c r="J36" s="22" t="s">
        <v>228</v>
      </c>
      <c r="K36" s="22" t="s">
        <v>229</v>
      </c>
      <c r="L36" s="8"/>
      <c r="AX36" s="126"/>
      <c r="AY36" s="126"/>
    </row>
    <row r="37" spans="2:51" x14ac:dyDescent="0.25">
      <c r="B37" s="74"/>
      <c r="C37" s="69" t="s">
        <v>230</v>
      </c>
      <c r="D37" s="70" t="s">
        <v>231</v>
      </c>
      <c r="E37" s="71"/>
      <c r="F37" s="22" t="s">
        <v>232</v>
      </c>
      <c r="G37" s="22" t="s">
        <v>233</v>
      </c>
      <c r="H37" s="22" t="s">
        <v>234</v>
      </c>
      <c r="I37" s="72" t="s">
        <v>235</v>
      </c>
      <c r="J37" s="22" t="s">
        <v>236</v>
      </c>
      <c r="K37" s="22" t="s">
        <v>789</v>
      </c>
      <c r="L37" s="8"/>
      <c r="AX37" s="126"/>
      <c r="AY37" s="126"/>
    </row>
    <row r="38" spans="2:51" x14ac:dyDescent="0.25">
      <c r="B38" s="74"/>
      <c r="C38" s="69" t="s">
        <v>237</v>
      </c>
      <c r="D38" s="70">
        <v>7647.38</v>
      </c>
      <c r="E38" s="71"/>
      <c r="F38" s="22" t="s">
        <v>238</v>
      </c>
      <c r="G38" s="22" t="s">
        <v>239</v>
      </c>
      <c r="H38" s="22" t="s">
        <v>240</v>
      </c>
      <c r="I38" s="72" t="s">
        <v>241</v>
      </c>
      <c r="J38" s="22" t="s">
        <v>242</v>
      </c>
      <c r="K38" s="22" t="s">
        <v>243</v>
      </c>
      <c r="L38" s="8"/>
    </row>
    <row r="39" spans="2:51" x14ac:dyDescent="0.25">
      <c r="B39" s="74"/>
      <c r="C39" s="69" t="s">
        <v>244</v>
      </c>
      <c r="D39" s="70">
        <v>7698.9647000000004</v>
      </c>
      <c r="E39" s="71"/>
      <c r="F39" s="22" t="s">
        <v>245</v>
      </c>
      <c r="G39" s="22" t="s">
        <v>246</v>
      </c>
      <c r="H39" s="22" t="s">
        <v>49</v>
      </c>
      <c r="I39" s="72" t="s">
        <v>50</v>
      </c>
      <c r="J39" s="22" t="s">
        <v>121</v>
      </c>
      <c r="K39" s="22" t="s">
        <v>122</v>
      </c>
      <c r="L39" s="8"/>
      <c r="AX39" s="198"/>
      <c r="AY39" s="198"/>
    </row>
    <row r="40" spans="2:51" x14ac:dyDescent="0.25">
      <c r="B40" s="74"/>
      <c r="C40" s="69" t="s">
        <v>206</v>
      </c>
      <c r="D40" s="70">
        <v>6562.79</v>
      </c>
      <c r="E40" s="71"/>
      <c r="F40" s="22"/>
      <c r="G40" s="22"/>
      <c r="H40" s="22"/>
      <c r="I40" s="72"/>
      <c r="J40" s="22"/>
      <c r="K40" s="22"/>
      <c r="L40" s="8"/>
    </row>
    <row r="41" spans="2:51" x14ac:dyDescent="0.25">
      <c r="B41" s="74"/>
      <c r="C41" s="69"/>
      <c r="D41" s="70"/>
      <c r="E41" s="71"/>
      <c r="F41" s="22"/>
      <c r="G41" s="8"/>
      <c r="H41" s="8"/>
      <c r="I41" s="66"/>
      <c r="J41" s="8"/>
      <c r="K41" s="8"/>
      <c r="L41" s="8"/>
    </row>
    <row r="42" spans="2:51" x14ac:dyDescent="0.25">
      <c r="B42" s="74"/>
      <c r="C42" s="69" t="s">
        <v>267</v>
      </c>
      <c r="D42" s="548" t="s">
        <v>207</v>
      </c>
      <c r="E42" s="548"/>
      <c r="F42" s="22" t="s">
        <v>208</v>
      </c>
      <c r="G42" s="8"/>
      <c r="H42" s="8"/>
      <c r="I42" s="76" t="s">
        <v>440</v>
      </c>
      <c r="J42" s="549" t="s">
        <v>209</v>
      </c>
      <c r="K42" s="549"/>
      <c r="L42" s="77" t="s">
        <v>210</v>
      </c>
    </row>
    <row r="43" spans="2:51" x14ac:dyDescent="0.25">
      <c r="B43" s="74"/>
      <c r="C43" s="69" t="s">
        <v>268</v>
      </c>
      <c r="D43" s="548" t="s">
        <v>211</v>
      </c>
      <c r="E43" s="548"/>
      <c r="F43" s="8"/>
      <c r="G43" s="8"/>
      <c r="H43" s="8"/>
      <c r="I43" s="66"/>
      <c r="J43" s="549" t="s">
        <v>212</v>
      </c>
      <c r="K43" s="549"/>
      <c r="L43" s="77" t="s">
        <v>213</v>
      </c>
    </row>
    <row r="44" spans="2:51" x14ac:dyDescent="0.25">
      <c r="B44" s="74"/>
      <c r="C44" s="69" t="s">
        <v>269</v>
      </c>
      <c r="D44" s="548" t="s">
        <v>214</v>
      </c>
      <c r="E44" s="548"/>
      <c r="F44" s="8"/>
      <c r="G44" s="8"/>
      <c r="H44" s="8"/>
      <c r="I44" s="66"/>
      <c r="J44" s="8"/>
      <c r="K44" s="8"/>
      <c r="L44" s="8"/>
    </row>
    <row r="45" spans="2:51" x14ac:dyDescent="0.25">
      <c r="B45" s="74"/>
      <c r="C45" s="69" t="s">
        <v>70</v>
      </c>
      <c r="D45" s="548" t="s">
        <v>400</v>
      </c>
      <c r="E45" s="548"/>
      <c r="F45" s="8"/>
      <c r="G45" s="8"/>
      <c r="H45" s="8"/>
      <c r="I45" s="19"/>
      <c r="J45" s="8"/>
      <c r="K45" s="8"/>
      <c r="L45" s="8"/>
    </row>
    <row r="46" spans="2:51" x14ac:dyDescent="0.25">
      <c r="B46" s="74"/>
      <c r="C46" s="19"/>
      <c r="D46" s="9"/>
      <c r="E46" s="29"/>
      <c r="F46" s="8"/>
      <c r="G46" s="8"/>
      <c r="H46" s="8"/>
      <c r="I46" s="19"/>
      <c r="J46" s="8"/>
      <c r="K46" s="8"/>
      <c r="L46" s="8"/>
    </row>
    <row r="47" spans="2:51" x14ac:dyDescent="0.25">
      <c r="B47" s="74"/>
      <c r="C47" s="17" t="s">
        <v>401</v>
      </c>
      <c r="D47" s="16">
        <v>1</v>
      </c>
      <c r="E47" s="549" t="s">
        <v>402</v>
      </c>
      <c r="F47" s="549"/>
      <c r="G47" s="549"/>
      <c r="H47" s="8"/>
      <c r="I47" s="19"/>
      <c r="J47" s="8"/>
      <c r="K47" s="8"/>
      <c r="L47" s="8"/>
    </row>
    <row r="48" spans="2:51" x14ac:dyDescent="0.25">
      <c r="B48" s="74"/>
      <c r="C48" s="8"/>
      <c r="D48" s="78"/>
      <c r="E48" s="570" t="s">
        <v>403</v>
      </c>
      <c r="F48" s="570"/>
      <c r="G48" s="570"/>
      <c r="H48" s="8"/>
      <c r="I48" s="19"/>
      <c r="J48" s="8"/>
      <c r="K48" s="8"/>
      <c r="L48" s="8"/>
    </row>
    <row r="49" spans="2:12" x14ac:dyDescent="0.25">
      <c r="B49" s="74"/>
      <c r="C49" s="19"/>
      <c r="D49" s="78">
        <v>2</v>
      </c>
      <c r="E49" s="549" t="s">
        <v>404</v>
      </c>
      <c r="F49" s="549"/>
      <c r="G49" s="549"/>
      <c r="H49" s="8"/>
      <c r="I49" s="19"/>
      <c r="J49" s="8"/>
      <c r="K49" s="8"/>
      <c r="L49" s="8"/>
    </row>
    <row r="50" spans="2:12" x14ac:dyDescent="0.25">
      <c r="B50" s="74"/>
      <c r="C50" s="19"/>
      <c r="D50" s="78"/>
      <c r="E50" s="570" t="s">
        <v>405</v>
      </c>
      <c r="F50" s="570"/>
      <c r="G50" s="570"/>
      <c r="H50" s="8"/>
      <c r="I50" s="19"/>
      <c r="J50" s="8"/>
      <c r="K50" s="8"/>
      <c r="L50" s="8"/>
    </row>
    <row r="51" spans="2:12" x14ac:dyDescent="0.25">
      <c r="B51" s="74"/>
      <c r="C51" s="8"/>
      <c r="D51" s="16">
        <v>3</v>
      </c>
      <c r="E51" s="549" t="s">
        <v>406</v>
      </c>
      <c r="F51" s="549"/>
      <c r="G51" s="549"/>
      <c r="H51" s="8"/>
      <c r="I51" s="19"/>
      <c r="J51" s="8"/>
      <c r="K51" s="8"/>
      <c r="L51" s="8"/>
    </row>
    <row r="52" spans="2:12" x14ac:dyDescent="0.25">
      <c r="B52" s="74"/>
      <c r="C52" s="8"/>
      <c r="D52" s="16"/>
      <c r="E52" s="570" t="s">
        <v>407</v>
      </c>
      <c r="F52" s="570"/>
      <c r="G52" s="570"/>
      <c r="H52" s="8"/>
      <c r="I52" s="19"/>
      <c r="J52" s="8"/>
      <c r="K52" s="8"/>
      <c r="L52" s="8"/>
    </row>
    <row r="53" spans="2:12" x14ac:dyDescent="0.25">
      <c r="B53" s="74"/>
      <c r="C53" s="8"/>
      <c r="D53" s="16">
        <v>4</v>
      </c>
      <c r="E53" s="549" t="s">
        <v>408</v>
      </c>
      <c r="F53" s="549"/>
      <c r="G53" s="549"/>
      <c r="H53" s="8"/>
      <c r="I53" s="19"/>
      <c r="J53" s="8"/>
      <c r="K53" s="8"/>
      <c r="L53" s="8"/>
    </row>
  </sheetData>
  <mergeCells count="36">
    <mergeCell ref="F8:I8"/>
    <mergeCell ref="K8:P8"/>
    <mergeCell ref="A1:H1"/>
    <mergeCell ref="A3:E3"/>
    <mergeCell ref="F3:I3"/>
    <mergeCell ref="K3:N3"/>
    <mergeCell ref="F4:I4"/>
    <mergeCell ref="K4:P4"/>
    <mergeCell ref="A5:E5"/>
    <mergeCell ref="F5:I5"/>
    <mergeCell ref="K5:P5"/>
    <mergeCell ref="F6:I6"/>
    <mergeCell ref="F7:I7"/>
    <mergeCell ref="K6:M6"/>
    <mergeCell ref="D43:E43"/>
    <mergeCell ref="J43:K43"/>
    <mergeCell ref="F9:I9"/>
    <mergeCell ref="K9:P9"/>
    <mergeCell ref="G12:H12"/>
    <mergeCell ref="O12:P12"/>
    <mergeCell ref="W12:Y12"/>
    <mergeCell ref="AJ12:AK12"/>
    <mergeCell ref="AL12:AM12"/>
    <mergeCell ref="D42:E42"/>
    <mergeCell ref="J42:K42"/>
    <mergeCell ref="Q12:R12"/>
    <mergeCell ref="S12:V12"/>
    <mergeCell ref="E51:G51"/>
    <mergeCell ref="E52:G52"/>
    <mergeCell ref="E53:G53"/>
    <mergeCell ref="D44:E44"/>
    <mergeCell ref="D45:E45"/>
    <mergeCell ref="E47:G47"/>
    <mergeCell ref="E48:G48"/>
    <mergeCell ref="E49:G49"/>
    <mergeCell ref="E50:G50"/>
  </mergeCells>
  <phoneticPr fontId="7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60"/>
  <sheetViews>
    <sheetView zoomScaleNormal="100" zoomScalePageLayoutView="92" workbookViewId="0">
      <selection activeCell="K6" sqref="K6:M6"/>
    </sheetView>
  </sheetViews>
  <sheetFormatPr defaultColWidth="8.85546875" defaultRowHeight="15" customHeight="1" x14ac:dyDescent="0.25"/>
  <cols>
    <col min="1" max="1" width="20.7109375" style="12" customWidth="1" collapsed="1"/>
    <col min="2" max="2" width="11.7109375" style="8" customWidth="1" collapsed="1"/>
    <col min="3" max="4" width="10.7109375" style="8" customWidth="1" collapsed="1"/>
    <col min="5" max="5" width="5.7109375" style="8" customWidth="1" collapsed="1"/>
    <col min="6" max="6" width="14.7109375" style="8" customWidth="1" collapsed="1"/>
    <col min="7" max="8" width="7.7109375" style="8" customWidth="1" collapsed="1"/>
    <col min="9" max="9" width="30.7109375" style="12" customWidth="1" collapsed="1"/>
    <col min="10" max="12" width="7.7109375" style="8" customWidth="1" collapsed="1"/>
    <col min="13" max="13" width="11.7109375" style="8" customWidth="1" collapsed="1"/>
    <col min="14" max="14" width="25.7109375" style="12" customWidth="1" collapsed="1"/>
    <col min="15" max="16" width="7.7109375" style="8" customWidth="1" collapsed="1"/>
    <col min="17" max="18" width="7.7109375" style="12" customWidth="1" collapsed="1"/>
    <col min="19" max="19" width="15.7109375" style="12" customWidth="1" collapsed="1"/>
    <col min="20" max="22" width="7.7109375" style="12" customWidth="1" collapsed="1"/>
    <col min="23" max="24" width="9.7109375" style="12" customWidth="1" collapsed="1"/>
    <col min="25" max="25" width="11.7109375" style="12" customWidth="1" collapsed="1"/>
    <col min="26" max="27" width="10.7109375" style="12" customWidth="1" collapsed="1"/>
    <col min="28" max="30" width="8.7109375" style="12" customWidth="1" collapsed="1"/>
    <col min="31" max="32" width="5.7109375" style="12" customWidth="1" collapsed="1"/>
    <col min="33" max="33" width="9.7109375" style="12" customWidth="1" collapsed="1"/>
    <col min="34" max="34" width="10.7109375" style="12" customWidth="1" collapsed="1"/>
    <col min="35" max="39" width="9.7109375" style="12" customWidth="1" collapsed="1"/>
    <col min="40" max="40" width="11.7109375" style="12" customWidth="1" collapsed="1"/>
    <col min="41" max="44" width="7.7109375" style="12" customWidth="1" collapsed="1"/>
    <col min="45" max="45" width="3.7109375" style="12" customWidth="1" collapsed="1"/>
    <col min="46" max="47" width="6.7109375" style="12" customWidth="1" collapsed="1"/>
    <col min="48" max="48" width="6.7109375" style="7" customWidth="1" collapsed="1"/>
    <col min="49" max="49" width="7.7109375" style="7" customWidth="1" collapsed="1"/>
    <col min="50" max="50" width="10.7109375" style="12" customWidth="1" collapsed="1"/>
    <col min="51" max="51" width="20.7109375" style="12" customWidth="1" collapsed="1"/>
    <col min="52" max="16384" width="8.85546875" style="12" collapsed="1"/>
  </cols>
  <sheetData>
    <row r="1" spans="1:51" s="6" customFormat="1" ht="20.100000000000001" customHeight="1" x14ac:dyDescent="0.25">
      <c r="A1" s="554" t="s">
        <v>414</v>
      </c>
      <c r="B1" s="554"/>
      <c r="C1" s="554"/>
      <c r="D1" s="554"/>
      <c r="E1" s="554"/>
      <c r="F1" s="554"/>
      <c r="G1" s="554"/>
      <c r="H1" s="554"/>
      <c r="I1" s="2"/>
      <c r="J1" s="3"/>
      <c r="K1" s="3"/>
      <c r="L1" s="3"/>
      <c r="M1" s="4"/>
      <c r="N1" s="2"/>
      <c r="O1" s="5"/>
      <c r="P1" s="5"/>
      <c r="Q1" s="5"/>
      <c r="R1" s="5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</row>
    <row r="2" spans="1:51" ht="15" customHeight="1" x14ac:dyDescent="0.25">
      <c r="A2" s="7"/>
      <c r="B2" s="7"/>
      <c r="D2" s="9"/>
      <c r="E2" s="7"/>
      <c r="F2" s="7"/>
      <c r="I2" s="10"/>
      <c r="M2" s="7"/>
      <c r="N2" s="10"/>
      <c r="O2" s="11"/>
      <c r="P2" s="11"/>
      <c r="Q2" s="11"/>
      <c r="R2" s="11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</row>
    <row r="3" spans="1:51" ht="15" customHeight="1" x14ac:dyDescent="0.25">
      <c r="A3" s="553" t="s">
        <v>137</v>
      </c>
      <c r="B3" s="553"/>
      <c r="C3" s="553"/>
      <c r="D3" s="553"/>
      <c r="E3" s="553"/>
      <c r="F3" s="552" t="s">
        <v>138</v>
      </c>
      <c r="G3" s="552"/>
      <c r="H3" s="552"/>
      <c r="I3" s="552"/>
      <c r="K3" s="555" t="s">
        <v>139</v>
      </c>
      <c r="L3" s="555"/>
      <c r="M3" s="555"/>
      <c r="N3" s="555"/>
      <c r="O3" s="11"/>
      <c r="P3" s="11"/>
      <c r="Q3" s="11"/>
      <c r="R3" s="11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</row>
    <row r="4" spans="1:51" ht="15" customHeight="1" x14ac:dyDescent="0.25">
      <c r="A4" s="14" t="s">
        <v>740</v>
      </c>
      <c r="B4" s="17"/>
      <c r="C4" s="224"/>
      <c r="D4" s="16"/>
      <c r="E4" s="15"/>
      <c r="F4" s="552" t="s">
        <v>557</v>
      </c>
      <c r="G4" s="552"/>
      <c r="H4" s="552"/>
      <c r="I4" s="552"/>
      <c r="K4" s="555" t="s">
        <v>265</v>
      </c>
      <c r="L4" s="555"/>
      <c r="M4" s="555"/>
      <c r="N4" s="555"/>
      <c r="O4" s="555"/>
      <c r="P4" s="555"/>
      <c r="Q4" s="11"/>
      <c r="R4" s="11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</row>
    <row r="5" spans="1:51" ht="15" customHeight="1" x14ac:dyDescent="0.25">
      <c r="A5" s="556"/>
      <c r="B5" s="556"/>
      <c r="C5" s="556"/>
      <c r="D5" s="556"/>
      <c r="E5" s="556"/>
      <c r="F5" s="552" t="s">
        <v>376</v>
      </c>
      <c r="G5" s="552"/>
      <c r="H5" s="552"/>
      <c r="I5" s="552"/>
      <c r="K5" s="555" t="s">
        <v>266</v>
      </c>
      <c r="L5" s="555"/>
      <c r="M5" s="555"/>
      <c r="N5" s="555"/>
      <c r="O5" s="555"/>
      <c r="P5" s="555"/>
      <c r="Q5" s="11"/>
      <c r="R5" s="11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</row>
    <row r="6" spans="1:51" ht="15" customHeight="1" x14ac:dyDescent="0.25">
      <c r="A6" s="17" t="s">
        <v>267</v>
      </c>
      <c r="B6" s="15" t="s">
        <v>268</v>
      </c>
      <c r="C6" s="224" t="s">
        <v>269</v>
      </c>
      <c r="D6" s="16" t="s">
        <v>70</v>
      </c>
      <c r="E6" s="15"/>
      <c r="F6" s="552" t="s">
        <v>419</v>
      </c>
      <c r="G6" s="552"/>
      <c r="H6" s="552"/>
      <c r="I6" s="552"/>
      <c r="K6" s="560" t="s">
        <v>71</v>
      </c>
      <c r="L6" s="561"/>
      <c r="M6" s="562"/>
      <c r="N6" s="501" t="s">
        <v>1235</v>
      </c>
      <c r="O6" s="11"/>
      <c r="P6" s="11"/>
      <c r="Q6" s="11"/>
      <c r="R6" s="11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</row>
    <row r="7" spans="1:51" ht="15" customHeight="1" x14ac:dyDescent="0.25">
      <c r="A7" s="17" t="s">
        <v>72</v>
      </c>
      <c r="B7" s="15" t="s">
        <v>73</v>
      </c>
      <c r="C7" s="224" t="s">
        <v>74</v>
      </c>
      <c r="D7" s="16" t="s">
        <v>75</v>
      </c>
      <c r="E7" s="15"/>
      <c r="F7" s="552" t="s">
        <v>709</v>
      </c>
      <c r="G7" s="552"/>
      <c r="H7" s="552"/>
      <c r="I7" s="552"/>
      <c r="L7" s="7"/>
      <c r="M7" s="11"/>
      <c r="N7" s="20"/>
      <c r="O7" s="11"/>
      <c r="P7" s="11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</row>
    <row r="8" spans="1:51" ht="15" customHeight="1" x14ac:dyDescent="0.25">
      <c r="A8" s="17" t="s">
        <v>76</v>
      </c>
      <c r="B8" s="17" t="s">
        <v>261</v>
      </c>
      <c r="C8" s="224" t="s">
        <v>262</v>
      </c>
      <c r="D8" s="16" t="s">
        <v>263</v>
      </c>
      <c r="F8" s="552" t="s">
        <v>429</v>
      </c>
      <c r="G8" s="552"/>
      <c r="H8" s="552"/>
      <c r="I8" s="552"/>
      <c r="J8" s="15"/>
      <c r="K8" s="553" t="s">
        <v>430</v>
      </c>
      <c r="L8" s="553"/>
      <c r="M8" s="553"/>
      <c r="N8" s="553"/>
      <c r="O8" s="553"/>
      <c r="P8" s="553"/>
      <c r="Q8" s="11"/>
      <c r="R8" s="11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</row>
    <row r="9" spans="1:51" ht="15" customHeight="1" x14ac:dyDescent="0.25">
      <c r="A9" s="14"/>
      <c r="B9" s="17"/>
      <c r="C9" s="224"/>
      <c r="D9" s="16"/>
      <c r="F9" s="552" t="s">
        <v>431</v>
      </c>
      <c r="G9" s="552"/>
      <c r="H9" s="552"/>
      <c r="I9" s="552"/>
      <c r="J9" s="15"/>
      <c r="K9" s="553"/>
      <c r="L9" s="553"/>
      <c r="M9" s="553"/>
      <c r="N9" s="553"/>
      <c r="O9" s="553"/>
      <c r="P9" s="553"/>
      <c r="Q9" s="11"/>
      <c r="R9" s="11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</row>
    <row r="10" spans="1:51" ht="15" customHeight="1" x14ac:dyDescent="0.25">
      <c r="A10" s="14"/>
      <c r="B10" s="17"/>
      <c r="C10" s="224"/>
      <c r="D10" s="16"/>
      <c r="F10" s="22"/>
      <c r="G10" s="22"/>
      <c r="H10" s="22"/>
      <c r="I10" s="23"/>
      <c r="J10" s="15"/>
      <c r="K10" s="15"/>
      <c r="L10" s="15"/>
      <c r="M10" s="7"/>
      <c r="N10" s="19"/>
      <c r="O10" s="11"/>
      <c r="P10" s="11"/>
      <c r="Q10" s="11"/>
      <c r="R10" s="11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</row>
    <row r="11" spans="1:51" ht="15" customHeight="1" x14ac:dyDescent="0.25">
      <c r="A11" s="14"/>
      <c r="B11" s="17"/>
      <c r="C11" s="224"/>
      <c r="D11" s="16"/>
      <c r="F11" s="7"/>
      <c r="I11" s="14"/>
      <c r="J11" s="15"/>
      <c r="K11" s="15"/>
      <c r="L11" s="15"/>
      <c r="M11" s="7"/>
      <c r="N11" s="19"/>
      <c r="O11" s="11"/>
      <c r="P11" s="11"/>
      <c r="Q11" s="11"/>
      <c r="R11" s="11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</row>
    <row r="12" spans="1:51" ht="15" customHeight="1" x14ac:dyDescent="0.25">
      <c r="A12" s="14"/>
      <c r="B12" s="17"/>
      <c r="C12" s="224" t="s">
        <v>432</v>
      </c>
      <c r="D12" s="16" t="s">
        <v>433</v>
      </c>
      <c r="E12" s="15" t="s">
        <v>434</v>
      </c>
      <c r="F12" s="15"/>
      <c r="G12" s="549" t="s">
        <v>435</v>
      </c>
      <c r="H12" s="549"/>
      <c r="I12" s="14"/>
      <c r="J12" s="24" t="s">
        <v>436</v>
      </c>
      <c r="K12" s="24" t="s">
        <v>437</v>
      </c>
      <c r="L12" s="15" t="s">
        <v>438</v>
      </c>
      <c r="M12" s="25" t="s">
        <v>439</v>
      </c>
      <c r="N12" s="17"/>
      <c r="O12" s="551" t="s">
        <v>440</v>
      </c>
      <c r="P12" s="551"/>
      <c r="Q12" s="551" t="s">
        <v>441</v>
      </c>
      <c r="R12" s="551"/>
      <c r="S12" s="549" t="s">
        <v>442</v>
      </c>
      <c r="T12" s="549"/>
      <c r="U12" s="549"/>
      <c r="V12" s="549"/>
      <c r="W12" s="549" t="s">
        <v>109</v>
      </c>
      <c r="X12" s="549"/>
      <c r="Y12" s="549"/>
      <c r="Z12" s="24" t="s">
        <v>110</v>
      </c>
      <c r="AA12" s="24" t="s">
        <v>111</v>
      </c>
      <c r="AB12" s="24" t="s">
        <v>112</v>
      </c>
      <c r="AC12" s="24" t="s">
        <v>113</v>
      </c>
      <c r="AG12" s="15" t="s">
        <v>114</v>
      </c>
      <c r="AH12" s="15" t="s">
        <v>115</v>
      </c>
      <c r="AI12" s="15" t="s">
        <v>116</v>
      </c>
      <c r="AJ12" s="550" t="s">
        <v>117</v>
      </c>
      <c r="AK12" s="550"/>
      <c r="AL12" s="550" t="s">
        <v>118</v>
      </c>
      <c r="AM12" s="550"/>
      <c r="AN12" s="26" t="s">
        <v>119</v>
      </c>
      <c r="AO12" s="15" t="s">
        <v>120</v>
      </c>
      <c r="AP12" s="15" t="s">
        <v>312</v>
      </c>
      <c r="AQ12" s="15" t="s">
        <v>313</v>
      </c>
      <c r="AR12" s="15" t="s">
        <v>314</v>
      </c>
      <c r="AS12" s="15" t="s">
        <v>315</v>
      </c>
      <c r="AT12" s="15" t="s">
        <v>316</v>
      </c>
      <c r="AU12" s="15" t="s">
        <v>317</v>
      </c>
      <c r="AV12" s="27" t="s">
        <v>270</v>
      </c>
      <c r="AW12" s="27" t="s">
        <v>272</v>
      </c>
      <c r="AX12" s="7"/>
      <c r="AY12" s="7"/>
    </row>
    <row r="13" spans="1:51" ht="15" customHeight="1" thickBot="1" x14ac:dyDescent="0.3">
      <c r="A13" s="365" t="s">
        <v>318</v>
      </c>
      <c r="B13" s="366" t="s">
        <v>319</v>
      </c>
      <c r="C13" s="367" t="s">
        <v>320</v>
      </c>
      <c r="D13" s="368" t="s">
        <v>321</v>
      </c>
      <c r="E13" s="369" t="s">
        <v>322</v>
      </c>
      <c r="F13" s="369" t="s">
        <v>323</v>
      </c>
      <c r="G13" s="369" t="s">
        <v>324</v>
      </c>
      <c r="H13" s="369" t="s">
        <v>325</v>
      </c>
      <c r="I13" s="366" t="s">
        <v>326</v>
      </c>
      <c r="J13" s="369" t="s">
        <v>327</v>
      </c>
      <c r="K13" s="370"/>
      <c r="L13" s="369" t="s">
        <v>328</v>
      </c>
      <c r="M13" s="371" t="s">
        <v>329</v>
      </c>
      <c r="N13" s="366" t="s">
        <v>330</v>
      </c>
      <c r="O13" s="372" t="s">
        <v>331</v>
      </c>
      <c r="P13" s="372" t="s">
        <v>332</v>
      </c>
      <c r="Q13" s="372" t="s">
        <v>333</v>
      </c>
      <c r="R13" s="372" t="s">
        <v>334</v>
      </c>
      <c r="S13" s="369" t="s">
        <v>335</v>
      </c>
      <c r="T13" s="373" t="s">
        <v>336</v>
      </c>
      <c r="U13" s="373" t="s">
        <v>337</v>
      </c>
      <c r="V13" s="373" t="s">
        <v>338</v>
      </c>
      <c r="W13" s="369" t="s">
        <v>339</v>
      </c>
      <c r="X13" s="369" t="s">
        <v>340</v>
      </c>
      <c r="Y13" s="369" t="s">
        <v>173</v>
      </c>
      <c r="Z13" s="373" t="s">
        <v>542</v>
      </c>
      <c r="AA13" s="373" t="s">
        <v>174</v>
      </c>
      <c r="AB13" s="373" t="s">
        <v>175</v>
      </c>
      <c r="AC13" s="373" t="s">
        <v>175</v>
      </c>
      <c r="AD13" s="373" t="s">
        <v>176</v>
      </c>
      <c r="AE13" s="373" t="s">
        <v>177</v>
      </c>
      <c r="AF13" s="373" t="s">
        <v>178</v>
      </c>
      <c r="AG13" s="373" t="s">
        <v>179</v>
      </c>
      <c r="AH13" s="373" t="s">
        <v>180</v>
      </c>
      <c r="AI13" s="373" t="s">
        <v>0</v>
      </c>
      <c r="AJ13" s="374" t="s">
        <v>339</v>
      </c>
      <c r="AK13" s="374" t="s">
        <v>340</v>
      </c>
      <c r="AL13" s="374" t="s">
        <v>339</v>
      </c>
      <c r="AM13" s="374" t="s">
        <v>340</v>
      </c>
      <c r="AN13" s="375" t="s">
        <v>1</v>
      </c>
      <c r="AO13" s="373" t="s">
        <v>2</v>
      </c>
      <c r="AP13" s="373" t="s">
        <v>1</v>
      </c>
      <c r="AQ13" s="373" t="s">
        <v>2</v>
      </c>
      <c r="AR13" s="369" t="s">
        <v>175</v>
      </c>
      <c r="AS13" s="369" t="s">
        <v>430</v>
      </c>
      <c r="AT13" s="369" t="s">
        <v>175</v>
      </c>
      <c r="AU13" s="369" t="s">
        <v>3</v>
      </c>
      <c r="AV13" s="376" t="s">
        <v>271</v>
      </c>
      <c r="AW13" s="376" t="s">
        <v>273</v>
      </c>
      <c r="AX13" s="376" t="s">
        <v>800</v>
      </c>
      <c r="AY13" s="376" t="s">
        <v>637</v>
      </c>
    </row>
    <row r="14" spans="1:51" ht="15" customHeight="1" x14ac:dyDescent="0.25">
      <c r="A14" s="42" t="s">
        <v>4</v>
      </c>
      <c r="B14" s="19" t="s">
        <v>5</v>
      </c>
      <c r="C14" s="29">
        <v>0.15416666666666667</v>
      </c>
      <c r="D14" s="29"/>
      <c r="E14" s="8">
        <v>10</v>
      </c>
      <c r="F14" s="8" t="s">
        <v>354</v>
      </c>
      <c r="G14" s="8">
        <v>1190</v>
      </c>
      <c r="H14" s="8">
        <v>1100</v>
      </c>
      <c r="I14" s="10" t="s">
        <v>355</v>
      </c>
      <c r="J14" s="8" t="s">
        <v>356</v>
      </c>
      <c r="K14" s="8">
        <v>4</v>
      </c>
      <c r="L14" s="8">
        <v>120</v>
      </c>
      <c r="M14" s="8">
        <v>5889.9508999999998</v>
      </c>
      <c r="N14" s="10" t="s">
        <v>365</v>
      </c>
      <c r="O14" s="8">
        <v>265.39999999999998</v>
      </c>
      <c r="P14" s="8">
        <v>271</v>
      </c>
      <c r="Q14" s="12">
        <f>AVERAGE(O14:O16)</f>
        <v>265.33333333333331</v>
      </c>
      <c r="R14" s="12">
        <f>AVERAGE(P14:P16)</f>
        <v>270.96666666666664</v>
      </c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</row>
    <row r="15" spans="1:51" ht="15" customHeight="1" x14ac:dyDescent="0.25">
      <c r="A15" s="42" t="s">
        <v>278</v>
      </c>
      <c r="B15" s="8" t="s">
        <v>361</v>
      </c>
      <c r="C15" s="29">
        <v>0.16319444444444445</v>
      </c>
      <c r="D15" s="29"/>
      <c r="E15" s="8">
        <v>30</v>
      </c>
      <c r="F15" s="8" t="s">
        <v>354</v>
      </c>
      <c r="G15" s="8">
        <v>1190</v>
      </c>
      <c r="H15" s="8">
        <v>994</v>
      </c>
      <c r="I15" s="19" t="s">
        <v>360</v>
      </c>
      <c r="J15" s="8" t="s">
        <v>356</v>
      </c>
      <c r="K15" s="8">
        <v>4</v>
      </c>
      <c r="L15" s="8">
        <v>120</v>
      </c>
      <c r="M15" s="133">
        <v>5891.451</v>
      </c>
      <c r="N15" s="10"/>
      <c r="O15" s="8">
        <v>265.3</v>
      </c>
      <c r="P15" s="8">
        <v>270.89999999999998</v>
      </c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</row>
    <row r="16" spans="1:51" s="262" customFormat="1" ht="15" customHeight="1" x14ac:dyDescent="0.25">
      <c r="A16" s="260" t="s">
        <v>278</v>
      </c>
      <c r="B16" s="211" t="s">
        <v>362</v>
      </c>
      <c r="C16" s="261">
        <v>0.16597222222222222</v>
      </c>
      <c r="D16" s="261"/>
      <c r="E16" s="211">
        <v>30</v>
      </c>
      <c r="F16" s="211" t="s">
        <v>354</v>
      </c>
      <c r="G16" s="211">
        <f>G15-120</f>
        <v>1070</v>
      </c>
      <c r="H16" s="211">
        <f>H15-120</f>
        <v>874</v>
      </c>
      <c r="I16" s="260" t="s">
        <v>281</v>
      </c>
      <c r="J16" s="211" t="s">
        <v>356</v>
      </c>
      <c r="K16" s="211">
        <v>4</v>
      </c>
      <c r="L16" s="211">
        <v>120</v>
      </c>
      <c r="M16" s="133">
        <v>5891.451</v>
      </c>
      <c r="O16" s="211">
        <v>265.3</v>
      </c>
      <c r="P16" s="211">
        <v>271</v>
      </c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198"/>
      <c r="AY16" s="198"/>
    </row>
    <row r="17" spans="1:51" ht="15" customHeight="1" x14ac:dyDescent="0.25">
      <c r="A17" s="28" t="s">
        <v>280</v>
      </c>
      <c r="B17" s="8" t="s">
        <v>27</v>
      </c>
      <c r="C17" s="29">
        <v>0.18472222222222223</v>
      </c>
      <c r="D17" s="29"/>
      <c r="E17" s="80">
        <v>30</v>
      </c>
      <c r="F17" s="8" t="s">
        <v>25</v>
      </c>
      <c r="G17" s="8">
        <v>880</v>
      </c>
      <c r="H17" s="40">
        <v>867</v>
      </c>
      <c r="I17" s="12" t="s">
        <v>360</v>
      </c>
      <c r="J17" s="8" t="s">
        <v>356</v>
      </c>
      <c r="K17" s="8">
        <v>4</v>
      </c>
      <c r="L17" s="8">
        <v>120</v>
      </c>
      <c r="M17" s="38">
        <v>7647.38</v>
      </c>
      <c r="N17" s="10" t="s">
        <v>26</v>
      </c>
      <c r="O17" s="8">
        <v>274.89999999999998</v>
      </c>
      <c r="P17" s="8">
        <v>261.8</v>
      </c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</row>
    <row r="18" spans="1:51" ht="15" customHeight="1" x14ac:dyDescent="0.25">
      <c r="A18" s="42" t="s">
        <v>679</v>
      </c>
      <c r="B18" s="8" t="s">
        <v>28</v>
      </c>
      <c r="C18" s="29">
        <v>0.20069444444444443</v>
      </c>
      <c r="D18" s="29"/>
      <c r="E18" s="8">
        <v>30</v>
      </c>
      <c r="F18" s="8" t="s">
        <v>24</v>
      </c>
      <c r="G18" s="8">
        <v>870</v>
      </c>
      <c r="H18" s="40">
        <v>777</v>
      </c>
      <c r="I18" s="30" t="s">
        <v>355</v>
      </c>
      <c r="J18" s="8" t="s">
        <v>356</v>
      </c>
      <c r="K18" s="8">
        <v>4</v>
      </c>
      <c r="L18" s="8">
        <v>120</v>
      </c>
      <c r="M18" s="8">
        <v>7698.9647000000004</v>
      </c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41"/>
      <c r="AW18" s="41"/>
    </row>
    <row r="19" spans="1:51" ht="15" customHeight="1" x14ac:dyDescent="0.25">
      <c r="A19" s="12" t="s">
        <v>291</v>
      </c>
      <c r="B19" s="8" t="s">
        <v>31</v>
      </c>
      <c r="C19" s="29">
        <v>0.21319444444444444</v>
      </c>
      <c r="D19" s="9"/>
      <c r="E19" s="8">
        <v>30</v>
      </c>
      <c r="F19" s="8" t="s">
        <v>24</v>
      </c>
      <c r="G19" s="8">
        <v>870</v>
      </c>
      <c r="H19" s="40">
        <v>777</v>
      </c>
      <c r="I19" s="154" t="s">
        <v>254</v>
      </c>
      <c r="J19" s="8" t="s">
        <v>496</v>
      </c>
      <c r="K19" s="8">
        <v>4</v>
      </c>
      <c r="L19" s="8">
        <v>120</v>
      </c>
      <c r="M19" s="8">
        <v>7698.9647000000004</v>
      </c>
      <c r="S19" s="7" t="s">
        <v>253</v>
      </c>
      <c r="T19" s="7"/>
      <c r="U19" s="7"/>
      <c r="V19" s="7" t="s">
        <v>127</v>
      </c>
      <c r="W19" s="7"/>
      <c r="X19" s="7"/>
      <c r="Y19" s="7"/>
      <c r="Z19" s="44">
        <v>270.24716000000001</v>
      </c>
      <c r="AA19" s="44">
        <v>-19.087510000000002</v>
      </c>
      <c r="AB19" s="45">
        <v>120.863</v>
      </c>
      <c r="AC19" s="45">
        <v>10.931699999999999</v>
      </c>
      <c r="AD19" s="46">
        <v>13.8258454589</v>
      </c>
      <c r="AE19" s="45">
        <v>5.1040000000000001</v>
      </c>
      <c r="AF19" s="45">
        <v>0.80700000000000005</v>
      </c>
      <c r="AG19" s="45">
        <v>4.05</v>
      </c>
      <c r="AH19" s="45">
        <v>94.45</v>
      </c>
      <c r="AI19" s="43">
        <v>1812.5540000000001</v>
      </c>
      <c r="AJ19" s="45">
        <v>355.65892000000002</v>
      </c>
      <c r="AK19" s="45">
        <v>-5.8778499999999996</v>
      </c>
      <c r="AL19" s="45">
        <v>328.69337000000002</v>
      </c>
      <c r="AM19" s="45">
        <v>-1.51939</v>
      </c>
      <c r="AN19" s="47">
        <v>151856357</v>
      </c>
      <c r="AO19" s="48">
        <v>-0.11231339999999999</v>
      </c>
      <c r="AP19" s="47">
        <v>395426.13056999998</v>
      </c>
      <c r="AQ19" s="48">
        <v>-0.35652509999999998</v>
      </c>
      <c r="AR19" s="45">
        <v>152.67420000000001</v>
      </c>
      <c r="AS19" s="47" t="s">
        <v>607</v>
      </c>
      <c r="AT19" s="45">
        <v>27.257400000000001</v>
      </c>
      <c r="AU19" s="46">
        <v>0.20186249443682283</v>
      </c>
      <c r="AV19" s="41"/>
      <c r="AW19" s="41"/>
    </row>
    <row r="20" spans="1:51" ht="15" customHeight="1" x14ac:dyDescent="0.25">
      <c r="A20" s="28" t="s">
        <v>30</v>
      </c>
      <c r="B20" s="8" t="s">
        <v>498</v>
      </c>
      <c r="C20" s="29">
        <v>0.23055555555555554</v>
      </c>
      <c r="D20" s="9" t="s">
        <v>710</v>
      </c>
      <c r="E20" s="8">
        <v>300</v>
      </c>
      <c r="F20" s="8" t="s">
        <v>24</v>
      </c>
      <c r="G20" s="8">
        <v>870</v>
      </c>
      <c r="H20" s="40">
        <v>777</v>
      </c>
      <c r="I20" s="12" t="s">
        <v>495</v>
      </c>
      <c r="J20" s="8" t="s">
        <v>496</v>
      </c>
      <c r="K20" s="8">
        <v>4</v>
      </c>
      <c r="L20" s="8">
        <v>120</v>
      </c>
      <c r="M20" s="8">
        <v>7698.9647000000004</v>
      </c>
      <c r="S20" s="7" t="s">
        <v>224</v>
      </c>
      <c r="T20" s="7">
        <v>0</v>
      </c>
      <c r="U20" s="7">
        <v>0</v>
      </c>
      <c r="V20" s="7" t="s">
        <v>763</v>
      </c>
      <c r="W20" s="43">
        <v>-91.272509197983055</v>
      </c>
      <c r="X20" s="43">
        <v>25.746619885993208</v>
      </c>
      <c r="Y20" s="43">
        <v>114.72472277614179</v>
      </c>
      <c r="Z20" s="44">
        <v>270.45191</v>
      </c>
      <c r="AA20" s="44">
        <v>-19.118500000000001</v>
      </c>
      <c r="AB20" s="45">
        <v>125.2453</v>
      </c>
      <c r="AC20" s="45">
        <v>15.7578</v>
      </c>
      <c r="AD20" s="46">
        <v>14.2937898348</v>
      </c>
      <c r="AE20" s="45">
        <v>3.6259999999999999</v>
      </c>
      <c r="AF20" s="45">
        <v>0.57299999999999995</v>
      </c>
      <c r="AG20" s="45">
        <v>4.05</v>
      </c>
      <c r="AH20" s="45">
        <v>94.382999999999996</v>
      </c>
      <c r="AI20" s="43">
        <v>1815.223</v>
      </c>
      <c r="AJ20" s="45">
        <v>355.59692999999999</v>
      </c>
      <c r="AK20" s="45">
        <v>-5.8452099999999998</v>
      </c>
      <c r="AL20" s="45">
        <v>328.45634999999999</v>
      </c>
      <c r="AM20" s="45">
        <v>-1.51939</v>
      </c>
      <c r="AN20" s="47">
        <v>151856165.5</v>
      </c>
      <c r="AO20" s="48">
        <v>-0.11564530000000001</v>
      </c>
      <c r="AP20" s="47">
        <v>394844.67586999998</v>
      </c>
      <c r="AQ20" s="48">
        <v>-0.33497919999999998</v>
      </c>
      <c r="AR20" s="45">
        <v>152.5061</v>
      </c>
      <c r="AS20" s="47" t="s">
        <v>607</v>
      </c>
      <c r="AT20" s="45">
        <v>27.4252</v>
      </c>
      <c r="AU20" s="46">
        <v>0.20173644491654497</v>
      </c>
      <c r="AV20" s="41"/>
      <c r="AW20" s="41"/>
    </row>
    <row r="21" spans="1:51" ht="15" customHeight="1" x14ac:dyDescent="0.25">
      <c r="A21" s="28" t="s">
        <v>157</v>
      </c>
      <c r="B21" s="8" t="s">
        <v>156</v>
      </c>
      <c r="C21" s="29">
        <v>0.23819444444444446</v>
      </c>
      <c r="D21" s="9" t="s">
        <v>711</v>
      </c>
      <c r="E21" s="8">
        <v>300</v>
      </c>
      <c r="F21" s="8" t="s">
        <v>24</v>
      </c>
      <c r="G21" s="8">
        <v>870</v>
      </c>
      <c r="H21" s="40">
        <v>777</v>
      </c>
      <c r="I21" s="12" t="s">
        <v>495</v>
      </c>
      <c r="J21" s="8" t="s">
        <v>496</v>
      </c>
      <c r="K21" s="8">
        <v>4</v>
      </c>
      <c r="L21" s="8">
        <v>120</v>
      </c>
      <c r="M21" s="8">
        <v>7698.9647000000004</v>
      </c>
      <c r="S21" s="7" t="s">
        <v>217</v>
      </c>
      <c r="T21" s="7">
        <v>0</v>
      </c>
      <c r="U21" s="7">
        <v>0</v>
      </c>
      <c r="V21" s="7" t="s">
        <v>763</v>
      </c>
      <c r="W21" s="43">
        <v>-94.425165037640326</v>
      </c>
      <c r="X21" s="43">
        <v>-2.6093405769728508</v>
      </c>
      <c r="Y21" s="43">
        <v>114.66939760748664</v>
      </c>
      <c r="Z21" s="44">
        <v>270.52963999999997</v>
      </c>
      <c r="AA21" s="44">
        <v>-19.13007</v>
      </c>
      <c r="AB21" s="45">
        <v>127.07429999999999</v>
      </c>
      <c r="AC21" s="45">
        <v>17.585599999999999</v>
      </c>
      <c r="AD21" s="46">
        <v>14.477625125399999</v>
      </c>
      <c r="AE21" s="45">
        <v>3.27</v>
      </c>
      <c r="AF21" s="45">
        <v>0.51700000000000002</v>
      </c>
      <c r="AG21" s="45">
        <v>4.0599999999999996</v>
      </c>
      <c r="AH21" s="45">
        <v>94.356999999999999</v>
      </c>
      <c r="AI21" s="43">
        <v>1816.2260000000001</v>
      </c>
      <c r="AJ21" s="45">
        <v>355.56999000000002</v>
      </c>
      <c r="AK21" s="45">
        <v>-5.8329399999999998</v>
      </c>
      <c r="AL21" s="45">
        <v>328.36324000000002</v>
      </c>
      <c r="AM21" s="45">
        <v>-1.51939</v>
      </c>
      <c r="AN21" s="47">
        <v>151856088.80000001</v>
      </c>
      <c r="AO21" s="48">
        <v>-0.1169529</v>
      </c>
      <c r="AP21" s="47">
        <v>394626.74725999997</v>
      </c>
      <c r="AQ21" s="48">
        <v>-0.32533279999999998</v>
      </c>
      <c r="AR21" s="45">
        <v>152.4425</v>
      </c>
      <c r="AS21" s="47" t="s">
        <v>607</v>
      </c>
      <c r="AT21" s="45">
        <v>27.488700000000001</v>
      </c>
      <c r="AU21" s="46">
        <v>0.20168697693950022</v>
      </c>
      <c r="AV21" s="41"/>
      <c r="AW21" s="41"/>
    </row>
    <row r="22" spans="1:51" ht="15" customHeight="1" x14ac:dyDescent="0.25">
      <c r="A22" s="42" t="s">
        <v>278</v>
      </c>
      <c r="B22" s="8" t="s">
        <v>99</v>
      </c>
      <c r="C22" s="29">
        <v>0.24513888888888888</v>
      </c>
      <c r="D22" s="29">
        <v>0</v>
      </c>
      <c r="E22" s="8">
        <v>30</v>
      </c>
      <c r="F22" s="8" t="s">
        <v>354</v>
      </c>
      <c r="G22" s="8">
        <v>1190</v>
      </c>
      <c r="H22" s="8">
        <v>994</v>
      </c>
      <c r="I22" s="19" t="s">
        <v>360</v>
      </c>
      <c r="J22" s="8" t="s">
        <v>356</v>
      </c>
      <c r="K22" s="8">
        <v>4</v>
      </c>
      <c r="L22" s="8">
        <v>120</v>
      </c>
      <c r="M22" s="133">
        <v>5891.451</v>
      </c>
      <c r="N22" s="10" t="s">
        <v>378</v>
      </c>
      <c r="O22" s="8">
        <v>271</v>
      </c>
      <c r="P22" s="8">
        <v>274</v>
      </c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41"/>
      <c r="AW22" s="41"/>
    </row>
    <row r="23" spans="1:51" s="166" customFormat="1" ht="15" customHeight="1" x14ac:dyDescent="0.25">
      <c r="A23" s="161" t="s">
        <v>30</v>
      </c>
      <c r="B23" s="122" t="s">
        <v>160</v>
      </c>
      <c r="C23" s="165">
        <v>0.25416666666666665</v>
      </c>
      <c r="D23" s="181"/>
      <c r="E23" s="122">
        <v>300</v>
      </c>
      <c r="F23" s="122" t="s">
        <v>354</v>
      </c>
      <c r="G23" s="122">
        <v>1190</v>
      </c>
      <c r="H23" s="122">
        <v>1100</v>
      </c>
      <c r="I23" s="166" t="s">
        <v>495</v>
      </c>
      <c r="J23" s="122" t="s">
        <v>496</v>
      </c>
      <c r="K23" s="122">
        <v>4</v>
      </c>
      <c r="L23" s="122">
        <v>120</v>
      </c>
      <c r="M23" s="122">
        <v>5889.9508999999998</v>
      </c>
      <c r="N23" s="161" t="s">
        <v>365</v>
      </c>
      <c r="O23" s="122"/>
      <c r="P23" s="122"/>
      <c r="Q23" s="166">
        <f>AVERAGE(O22:O40)</f>
        <v>271.17500000000001</v>
      </c>
      <c r="R23" s="166">
        <f>AVERAGE(P22:P40)</f>
        <v>274.39999999999998</v>
      </c>
      <c r="S23" s="203" t="s">
        <v>224</v>
      </c>
      <c r="T23" s="203">
        <v>0</v>
      </c>
      <c r="U23" s="203">
        <v>0</v>
      </c>
      <c r="V23" s="203" t="s">
        <v>763</v>
      </c>
      <c r="W23" s="43">
        <v>-91.385277495342422</v>
      </c>
      <c r="X23" s="43">
        <v>25.698817066503921</v>
      </c>
      <c r="Y23" s="43">
        <v>114.53252193095568</v>
      </c>
      <c r="Z23" s="44">
        <v>270.68752999999998</v>
      </c>
      <c r="AA23" s="44">
        <v>-19.153030000000001</v>
      </c>
      <c r="AB23" s="45">
        <v>131.11959999999999</v>
      </c>
      <c r="AC23" s="45">
        <v>21.2624</v>
      </c>
      <c r="AD23" s="46">
        <v>14.8620080057</v>
      </c>
      <c r="AE23" s="45">
        <v>2.7349999999999999</v>
      </c>
      <c r="AF23" s="45">
        <v>0.433</v>
      </c>
      <c r="AG23" s="45">
        <v>4.0599999999999996</v>
      </c>
      <c r="AH23" s="45">
        <v>94.305000000000007</v>
      </c>
      <c r="AI23" s="43">
        <v>1818.2249999999999</v>
      </c>
      <c r="AJ23" s="45">
        <v>355.50922000000003</v>
      </c>
      <c r="AK23" s="45">
        <v>-5.8084199999999999</v>
      </c>
      <c r="AL23" s="45">
        <v>328.16854999999998</v>
      </c>
      <c r="AM23" s="45">
        <v>-1.51939</v>
      </c>
      <c r="AN23" s="47">
        <v>151855925.5</v>
      </c>
      <c r="AO23" s="48">
        <v>-0.1196846</v>
      </c>
      <c r="AP23" s="47">
        <v>394192.81845000002</v>
      </c>
      <c r="AQ23" s="48">
        <v>-0.30313099999999998</v>
      </c>
      <c r="AR23" s="45">
        <v>152.31370000000001</v>
      </c>
      <c r="AS23" s="47" t="s">
        <v>607</v>
      </c>
      <c r="AT23" s="45">
        <v>27.6173</v>
      </c>
      <c r="AU23" s="46">
        <v>5.0196622444942093E-2</v>
      </c>
      <c r="AV23" s="41"/>
      <c r="AW23" s="41"/>
    </row>
    <row r="24" spans="1:51" s="166" customFormat="1" ht="15" customHeight="1" x14ac:dyDescent="0.25">
      <c r="A24" s="166" t="s">
        <v>157</v>
      </c>
      <c r="B24" s="122" t="s">
        <v>163</v>
      </c>
      <c r="C24" s="165">
        <v>0.26041666666666669</v>
      </c>
      <c r="D24" s="181" t="s">
        <v>68</v>
      </c>
      <c r="E24" s="122">
        <v>300</v>
      </c>
      <c r="F24" s="122" t="s">
        <v>354</v>
      </c>
      <c r="G24" s="122">
        <v>1190</v>
      </c>
      <c r="H24" s="122">
        <v>1100</v>
      </c>
      <c r="I24" s="166" t="s">
        <v>495</v>
      </c>
      <c r="J24" s="122" t="s">
        <v>496</v>
      </c>
      <c r="K24" s="122">
        <v>4</v>
      </c>
      <c r="L24" s="122">
        <v>120</v>
      </c>
      <c r="M24" s="122">
        <v>5889.9508999999998</v>
      </c>
      <c r="O24" s="122"/>
      <c r="P24" s="122"/>
      <c r="S24" s="203" t="s">
        <v>217</v>
      </c>
      <c r="T24" s="203">
        <v>0</v>
      </c>
      <c r="U24" s="203">
        <v>0</v>
      </c>
      <c r="V24" s="203" t="s">
        <v>763</v>
      </c>
      <c r="W24" s="43">
        <v>-94.513697403728855</v>
      </c>
      <c r="X24" s="43">
        <v>-2.6306586855357761</v>
      </c>
      <c r="Y24" s="43">
        <v>114.48903547514647</v>
      </c>
      <c r="Z24" s="44">
        <v>270.74768</v>
      </c>
      <c r="AA24" s="44">
        <v>-19.161519999999999</v>
      </c>
      <c r="AB24" s="45">
        <v>132.7902</v>
      </c>
      <c r="AC24" s="45">
        <v>22.6418</v>
      </c>
      <c r="AD24" s="46">
        <v>15.012418697999999</v>
      </c>
      <c r="AE24" s="45">
        <v>2.5790000000000002</v>
      </c>
      <c r="AF24" s="45">
        <v>0.40799999999999997</v>
      </c>
      <c r="AG24" s="45">
        <v>4.0599999999999996</v>
      </c>
      <c r="AH24" s="45">
        <v>94.284999999999997</v>
      </c>
      <c r="AI24" s="43">
        <v>1818.9690000000001</v>
      </c>
      <c r="AJ24" s="45">
        <v>355.48388</v>
      </c>
      <c r="AK24" s="45">
        <v>-5.7992800000000004</v>
      </c>
      <c r="AL24" s="45">
        <v>328.09235999999999</v>
      </c>
      <c r="AM24" s="45">
        <v>-1.51939</v>
      </c>
      <c r="AN24" s="47">
        <v>151855860.59999999</v>
      </c>
      <c r="AO24" s="48">
        <v>-0.1207525</v>
      </c>
      <c r="AP24" s="47">
        <v>394031.65590999997</v>
      </c>
      <c r="AQ24" s="48">
        <v>-0.29372999999999999</v>
      </c>
      <c r="AR24" s="45">
        <v>152.26480000000001</v>
      </c>
      <c r="AS24" s="47" t="s">
        <v>607</v>
      </c>
      <c r="AT24" s="45">
        <v>27.6662</v>
      </c>
      <c r="AU24" s="46">
        <v>5.0195440429344283E-2</v>
      </c>
      <c r="AV24" s="41"/>
      <c r="AW24" s="41"/>
    </row>
    <row r="25" spans="1:51" s="166" customFormat="1" ht="15" customHeight="1" x14ac:dyDescent="0.25">
      <c r="A25" s="166" t="s">
        <v>741</v>
      </c>
      <c r="B25" s="122" t="s">
        <v>166</v>
      </c>
      <c r="C25" s="165">
        <v>0.26597222222222222</v>
      </c>
      <c r="D25" s="181" t="s">
        <v>366</v>
      </c>
      <c r="E25" s="122">
        <v>300</v>
      </c>
      <c r="F25" s="122" t="s">
        <v>354</v>
      </c>
      <c r="G25" s="122">
        <v>1190</v>
      </c>
      <c r="H25" s="122">
        <v>1100</v>
      </c>
      <c r="I25" s="166" t="s">
        <v>495</v>
      </c>
      <c r="J25" s="122" t="s">
        <v>496</v>
      </c>
      <c r="K25" s="122">
        <v>4</v>
      </c>
      <c r="L25" s="122">
        <v>120</v>
      </c>
      <c r="M25" s="122">
        <v>5889.9508999999998</v>
      </c>
      <c r="O25" s="122"/>
      <c r="P25" s="122"/>
      <c r="S25" s="203" t="s">
        <v>765</v>
      </c>
      <c r="T25" s="203">
        <v>0</v>
      </c>
      <c r="U25" s="203">
        <v>0</v>
      </c>
      <c r="V25" s="203" t="s">
        <v>763</v>
      </c>
      <c r="W25" s="43">
        <v>-98.694486842964139</v>
      </c>
      <c r="X25" s="43">
        <v>-37.720950286456677</v>
      </c>
      <c r="Y25" s="43">
        <v>114.44032552435988</v>
      </c>
      <c r="Z25" s="44">
        <v>270.80041</v>
      </c>
      <c r="AA25" s="44">
        <v>-19.16883</v>
      </c>
      <c r="AB25" s="45">
        <v>134.3192</v>
      </c>
      <c r="AC25" s="45">
        <v>23.837</v>
      </c>
      <c r="AD25" s="46">
        <v>15.146117091200001</v>
      </c>
      <c r="AE25" s="45">
        <v>2.4590000000000001</v>
      </c>
      <c r="AF25" s="45">
        <v>0.38900000000000001</v>
      </c>
      <c r="AG25" s="45">
        <v>4.0599999999999996</v>
      </c>
      <c r="AH25" s="45">
        <v>94.268000000000001</v>
      </c>
      <c r="AI25" s="43">
        <v>1819.61</v>
      </c>
      <c r="AJ25" s="45">
        <v>355.46064999999999</v>
      </c>
      <c r="AK25" s="45">
        <v>-5.7913899999999998</v>
      </c>
      <c r="AL25" s="45">
        <v>328.02463999999998</v>
      </c>
      <c r="AM25" s="45">
        <v>-1.51939</v>
      </c>
      <c r="AN25" s="47">
        <v>151855802.40000001</v>
      </c>
      <c r="AO25" s="48">
        <v>-0.1217014</v>
      </c>
      <c r="AP25" s="47">
        <v>393892.74245999998</v>
      </c>
      <c r="AQ25" s="48">
        <v>-0.28505320000000001</v>
      </c>
      <c r="AR25" s="45">
        <v>152.22190000000001</v>
      </c>
      <c r="AS25" s="47" t="s">
        <v>607</v>
      </c>
      <c r="AT25" s="45">
        <v>27.709</v>
      </c>
      <c r="AU25" s="46">
        <v>5.019439013006461E-2</v>
      </c>
      <c r="AV25" s="41"/>
      <c r="AW25" s="41"/>
    </row>
    <row r="26" spans="1:51" s="161" customFormat="1" ht="15" customHeight="1" x14ac:dyDescent="0.25">
      <c r="A26" s="166" t="s">
        <v>169</v>
      </c>
      <c r="B26" s="122" t="s">
        <v>167</v>
      </c>
      <c r="C26" s="263">
        <v>0.27152777777777776</v>
      </c>
      <c r="D26" s="264" t="s">
        <v>367</v>
      </c>
      <c r="E26" s="122">
        <v>300</v>
      </c>
      <c r="F26" s="122" t="s">
        <v>354</v>
      </c>
      <c r="G26" s="122">
        <v>1190</v>
      </c>
      <c r="H26" s="122">
        <v>1100</v>
      </c>
      <c r="I26" s="166" t="s">
        <v>172</v>
      </c>
      <c r="J26" s="122" t="s">
        <v>496</v>
      </c>
      <c r="K26" s="122">
        <v>4</v>
      </c>
      <c r="L26" s="122">
        <v>120</v>
      </c>
      <c r="M26" s="122">
        <v>5889.9508999999998</v>
      </c>
      <c r="O26" s="265"/>
      <c r="P26" s="265"/>
      <c r="S26" s="203" t="s">
        <v>238</v>
      </c>
      <c r="T26" s="203">
        <v>0</v>
      </c>
      <c r="U26" s="203">
        <v>0</v>
      </c>
      <c r="V26" s="203" t="s">
        <v>766</v>
      </c>
      <c r="W26" s="43">
        <v>-145.94614012869425</v>
      </c>
      <c r="X26" s="43">
        <v>-82.957112172966305</v>
      </c>
      <c r="Y26" s="43">
        <v>114.41148083379085</v>
      </c>
      <c r="Z26" s="44">
        <v>270.85248000000001</v>
      </c>
      <c r="AA26" s="44">
        <v>-19.175899999999999</v>
      </c>
      <c r="AB26" s="45">
        <v>135.8912</v>
      </c>
      <c r="AC26" s="45">
        <v>25.0014</v>
      </c>
      <c r="AD26" s="46">
        <v>15.2798154843</v>
      </c>
      <c r="AE26" s="45">
        <v>2.3530000000000002</v>
      </c>
      <c r="AF26" s="45">
        <v>0.372</v>
      </c>
      <c r="AG26" s="45">
        <v>4.0599999999999996</v>
      </c>
      <c r="AH26" s="45">
        <v>94.251000000000005</v>
      </c>
      <c r="AI26" s="43">
        <v>1820.2329999999999</v>
      </c>
      <c r="AJ26" s="45">
        <v>355.43678999999997</v>
      </c>
      <c r="AK26" s="45">
        <v>-5.7837300000000003</v>
      </c>
      <c r="AL26" s="45">
        <v>327.95692000000003</v>
      </c>
      <c r="AM26" s="45">
        <v>-1.51939</v>
      </c>
      <c r="AN26" s="47">
        <v>151855743.69999999</v>
      </c>
      <c r="AO26" s="48">
        <v>-0.12264990000000001</v>
      </c>
      <c r="AP26" s="47">
        <v>393758.06399</v>
      </c>
      <c r="AQ26" s="48">
        <v>-0.27608519999999998</v>
      </c>
      <c r="AR26" s="45">
        <v>152.17959999999999</v>
      </c>
      <c r="AS26" s="47" t="s">
        <v>607</v>
      </c>
      <c r="AT26" s="45">
        <v>27.751100000000001</v>
      </c>
      <c r="AU26" s="46">
        <v>5.0193340273528862E-2</v>
      </c>
      <c r="AV26" s="41"/>
      <c r="AW26" s="41"/>
      <c r="AX26" s="166"/>
      <c r="AY26" s="166"/>
    </row>
    <row r="27" spans="1:51" s="166" customFormat="1" ht="15" customHeight="1" x14ac:dyDescent="0.25">
      <c r="A27" s="166" t="s">
        <v>761</v>
      </c>
      <c r="B27" s="122" t="s">
        <v>170</v>
      </c>
      <c r="C27" s="165">
        <v>0.27847222222222223</v>
      </c>
      <c r="D27" s="181" t="s">
        <v>368</v>
      </c>
      <c r="E27" s="122">
        <v>300</v>
      </c>
      <c r="F27" s="122" t="s">
        <v>354</v>
      </c>
      <c r="G27" s="122">
        <v>1190</v>
      </c>
      <c r="H27" s="122">
        <v>1100</v>
      </c>
      <c r="I27" s="166" t="s">
        <v>527</v>
      </c>
      <c r="J27" s="122" t="s">
        <v>496</v>
      </c>
      <c r="K27" s="122">
        <v>4</v>
      </c>
      <c r="L27" s="122">
        <v>120</v>
      </c>
      <c r="M27" s="122">
        <v>5889.9508999999998</v>
      </c>
      <c r="O27" s="122"/>
      <c r="P27" s="122"/>
      <c r="S27" s="203" t="s">
        <v>245</v>
      </c>
      <c r="T27" s="203">
        <v>0</v>
      </c>
      <c r="U27" s="203">
        <v>0</v>
      </c>
      <c r="V27" s="203" t="s">
        <v>767</v>
      </c>
      <c r="W27" s="43">
        <v>-30.228142726667155</v>
      </c>
      <c r="X27" s="43">
        <v>83.300500895388183</v>
      </c>
      <c r="Y27" s="43">
        <v>114.36803295785489</v>
      </c>
      <c r="Z27" s="44">
        <v>270.91665999999998</v>
      </c>
      <c r="AA27" s="44">
        <v>-19.18439</v>
      </c>
      <c r="AB27" s="45">
        <v>137.91849999999999</v>
      </c>
      <c r="AC27" s="45">
        <v>26.410699999999999</v>
      </c>
      <c r="AD27" s="46">
        <v>15.4469384758</v>
      </c>
      <c r="AE27" s="45">
        <v>2.2370000000000001</v>
      </c>
      <c r="AF27" s="45">
        <v>0.35399999999999998</v>
      </c>
      <c r="AG27" s="45">
        <v>4.0599999999999996</v>
      </c>
      <c r="AH27" s="45">
        <v>94.23</v>
      </c>
      <c r="AI27" s="43">
        <v>1820.9829999999999</v>
      </c>
      <c r="AJ27" s="45">
        <v>355.40611000000001</v>
      </c>
      <c r="AK27" s="45">
        <v>-5.7744799999999996</v>
      </c>
      <c r="AL27" s="45">
        <v>327.87227000000001</v>
      </c>
      <c r="AM27" s="45">
        <v>-1.51939</v>
      </c>
      <c r="AN27" s="47">
        <v>151855669.80000001</v>
      </c>
      <c r="AO27" s="48">
        <v>-0.123835</v>
      </c>
      <c r="AP27" s="47">
        <v>393595.88004999998</v>
      </c>
      <c r="AQ27" s="48">
        <v>-0.26448139999999998</v>
      </c>
      <c r="AR27" s="45">
        <v>152.1276</v>
      </c>
      <c r="AS27" s="47" t="s">
        <v>607</v>
      </c>
      <c r="AT27" s="45">
        <v>27.803100000000001</v>
      </c>
      <c r="AU27" s="46">
        <v>5.0192028533960577E-2</v>
      </c>
      <c r="AV27" s="221"/>
      <c r="AW27" s="221"/>
      <c r="AX27" s="259"/>
      <c r="AY27" s="259"/>
    </row>
    <row r="28" spans="1:51" s="166" customFormat="1" ht="15" customHeight="1" x14ac:dyDescent="0.25">
      <c r="A28" s="161" t="s">
        <v>33</v>
      </c>
      <c r="B28" s="122" t="s">
        <v>60</v>
      </c>
      <c r="C28" s="165">
        <v>0.28472222222222221</v>
      </c>
      <c r="D28" s="181" t="s">
        <v>369</v>
      </c>
      <c r="E28" s="122">
        <v>300</v>
      </c>
      <c r="F28" s="122" t="s">
        <v>354</v>
      </c>
      <c r="G28" s="122">
        <v>1190</v>
      </c>
      <c r="H28" s="122">
        <v>1100</v>
      </c>
      <c r="I28" s="166" t="s">
        <v>495</v>
      </c>
      <c r="J28" s="122" t="s">
        <v>496</v>
      </c>
      <c r="K28" s="122">
        <v>4</v>
      </c>
      <c r="L28" s="122">
        <v>120</v>
      </c>
      <c r="M28" s="122">
        <v>5889.9508999999998</v>
      </c>
      <c r="O28" s="122"/>
      <c r="P28" s="122"/>
      <c r="S28" s="203" t="s">
        <v>666</v>
      </c>
      <c r="T28" s="203">
        <v>0</v>
      </c>
      <c r="U28" s="203">
        <v>0</v>
      </c>
      <c r="V28" s="203" t="s">
        <v>763</v>
      </c>
      <c r="W28" s="43">
        <v>-89.805926046550496</v>
      </c>
      <c r="X28" s="43">
        <v>37.676183572359918</v>
      </c>
      <c r="Y28" s="43">
        <v>114.31463360630687</v>
      </c>
      <c r="Z28" s="44">
        <v>270.97359999999998</v>
      </c>
      <c r="AA28" s="44">
        <v>-19.191690000000001</v>
      </c>
      <c r="AB28" s="45">
        <v>139.80420000000001</v>
      </c>
      <c r="AC28" s="45">
        <v>27.6325</v>
      </c>
      <c r="AD28" s="46">
        <v>15.597349168099999</v>
      </c>
      <c r="AE28" s="45">
        <v>2.1459999999999999</v>
      </c>
      <c r="AF28" s="45">
        <v>0.33900000000000002</v>
      </c>
      <c r="AG28" s="45">
        <v>4.0599999999999996</v>
      </c>
      <c r="AH28" s="45">
        <v>94.210999999999999</v>
      </c>
      <c r="AI28" s="43">
        <v>1821.63</v>
      </c>
      <c r="AJ28" s="45">
        <v>355.37770999999998</v>
      </c>
      <c r="AK28" s="45">
        <v>-5.7664799999999996</v>
      </c>
      <c r="AL28" s="45">
        <v>327.79608999999999</v>
      </c>
      <c r="AM28" s="45">
        <v>-1.51939</v>
      </c>
      <c r="AN28" s="47">
        <v>151855602.59999999</v>
      </c>
      <c r="AO28" s="48">
        <v>-0.1249009</v>
      </c>
      <c r="AP28" s="47">
        <v>393455.96808000002</v>
      </c>
      <c r="AQ28" s="48">
        <v>-0.25367980000000001</v>
      </c>
      <c r="AR28" s="45">
        <v>152.08150000000001</v>
      </c>
      <c r="AS28" s="47" t="s">
        <v>607</v>
      </c>
      <c r="AT28" s="45">
        <v>27.8491</v>
      </c>
      <c r="AU28" s="46">
        <v>5.0190848732082398E-2</v>
      </c>
      <c r="AV28" s="203"/>
      <c r="AW28" s="203"/>
    </row>
    <row r="29" spans="1:51" s="166" customFormat="1" ht="15" customHeight="1" x14ac:dyDescent="0.25">
      <c r="A29" s="166" t="s">
        <v>161</v>
      </c>
      <c r="B29" s="122" t="s">
        <v>523</v>
      </c>
      <c r="C29" s="165">
        <v>0.29444444444444445</v>
      </c>
      <c r="D29" s="181" t="s">
        <v>612</v>
      </c>
      <c r="E29" s="122">
        <v>300</v>
      </c>
      <c r="F29" s="122" t="s">
        <v>354</v>
      </c>
      <c r="G29" s="122">
        <v>1190</v>
      </c>
      <c r="H29" s="122">
        <v>1100</v>
      </c>
      <c r="I29" s="166" t="s">
        <v>495</v>
      </c>
      <c r="J29" s="122" t="s">
        <v>496</v>
      </c>
      <c r="K29" s="122">
        <v>4</v>
      </c>
      <c r="L29" s="122">
        <v>120</v>
      </c>
      <c r="M29" s="122">
        <v>5889.9508999999998</v>
      </c>
      <c r="O29" s="122"/>
      <c r="P29" s="122"/>
      <c r="S29" s="203" t="s">
        <v>478</v>
      </c>
      <c r="T29" s="203">
        <v>0</v>
      </c>
      <c r="U29" s="203">
        <v>0</v>
      </c>
      <c r="V29" s="203" t="s">
        <v>763</v>
      </c>
      <c r="W29" s="43">
        <v>-96.95203764498558</v>
      </c>
      <c r="X29" s="43">
        <v>-24.070407996737583</v>
      </c>
      <c r="Y29" s="43">
        <v>114.2540496818267</v>
      </c>
      <c r="Z29" s="44">
        <v>271.06072999999998</v>
      </c>
      <c r="AA29" s="44">
        <v>-19.202380000000002</v>
      </c>
      <c r="AB29" s="45">
        <v>142.85579999999999</v>
      </c>
      <c r="AC29" s="45">
        <v>29.438400000000001</v>
      </c>
      <c r="AD29" s="46">
        <v>15.8313213562</v>
      </c>
      <c r="AE29" s="45">
        <v>2.0270000000000001</v>
      </c>
      <c r="AF29" s="45">
        <v>0.32100000000000001</v>
      </c>
      <c r="AG29" s="45">
        <v>4.07</v>
      </c>
      <c r="AH29" s="45">
        <v>94.182000000000002</v>
      </c>
      <c r="AI29" s="43">
        <v>1822.5840000000001</v>
      </c>
      <c r="AJ29" s="45">
        <v>355.33215000000001</v>
      </c>
      <c r="AK29" s="45">
        <v>-5.7546799999999996</v>
      </c>
      <c r="AL29" s="45">
        <v>327.67757999999998</v>
      </c>
      <c r="AM29" s="45">
        <v>-1.51939</v>
      </c>
      <c r="AN29" s="47">
        <v>151855497</v>
      </c>
      <c r="AO29" s="48">
        <v>-0.12655810000000001</v>
      </c>
      <c r="AP29" s="47">
        <v>393250.15798999998</v>
      </c>
      <c r="AQ29" s="48">
        <v>-0.2362417</v>
      </c>
      <c r="AR29" s="45">
        <v>152.011</v>
      </c>
      <c r="AS29" s="47" t="s">
        <v>607</v>
      </c>
      <c r="AT29" s="45">
        <v>27.919499999999999</v>
      </c>
      <c r="AU29" s="46">
        <v>5.0189014443994845E-2</v>
      </c>
      <c r="AV29" s="203"/>
      <c r="AW29" s="203"/>
    </row>
    <row r="30" spans="1:51" s="251" customFormat="1" ht="15" customHeight="1" x14ac:dyDescent="0.25">
      <c r="A30" s="254" t="s">
        <v>4</v>
      </c>
      <c r="B30" s="266" t="s">
        <v>370</v>
      </c>
      <c r="C30" s="253">
        <v>0.34097222222222223</v>
      </c>
      <c r="D30" s="267"/>
      <c r="E30" s="227">
        <v>10</v>
      </c>
      <c r="F30" s="227" t="s">
        <v>354</v>
      </c>
      <c r="G30" s="227">
        <v>1190</v>
      </c>
      <c r="H30" s="227">
        <v>1100</v>
      </c>
      <c r="I30" s="226" t="s">
        <v>355</v>
      </c>
      <c r="J30" s="227" t="s">
        <v>356</v>
      </c>
      <c r="K30" s="227">
        <v>4</v>
      </c>
      <c r="L30" s="227">
        <v>120</v>
      </c>
      <c r="M30" s="227">
        <v>5889.9508999999998</v>
      </c>
      <c r="O30" s="227">
        <v>271</v>
      </c>
      <c r="P30" s="227">
        <v>274.60000000000002</v>
      </c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126"/>
      <c r="AY30" s="126"/>
    </row>
    <row r="31" spans="1:51" s="166" customFormat="1" ht="30" customHeight="1" x14ac:dyDescent="0.25">
      <c r="A31" s="161" t="s">
        <v>33</v>
      </c>
      <c r="B31" s="122" t="s">
        <v>529</v>
      </c>
      <c r="C31" s="165">
        <v>0.35138888888888892</v>
      </c>
      <c r="D31" s="181" t="s">
        <v>32</v>
      </c>
      <c r="E31" s="122">
        <v>300</v>
      </c>
      <c r="F31" s="122" t="s">
        <v>354</v>
      </c>
      <c r="G31" s="122">
        <v>1190</v>
      </c>
      <c r="H31" s="122">
        <v>1100</v>
      </c>
      <c r="I31" s="124" t="s">
        <v>371</v>
      </c>
      <c r="J31" s="122" t="s">
        <v>496</v>
      </c>
      <c r="K31" s="122">
        <v>4</v>
      </c>
      <c r="L31" s="122">
        <v>120</v>
      </c>
      <c r="M31" s="122">
        <v>5889.9508999999998</v>
      </c>
      <c r="O31" s="122"/>
      <c r="P31" s="122"/>
      <c r="S31" s="203" t="s">
        <v>666</v>
      </c>
      <c r="T31" s="203">
        <v>0</v>
      </c>
      <c r="U31" s="203">
        <v>0</v>
      </c>
      <c r="V31" s="203" t="s">
        <v>764</v>
      </c>
      <c r="W31" s="43">
        <v>-91.045294805524435</v>
      </c>
      <c r="X31" s="43">
        <v>31.789092137544607</v>
      </c>
      <c r="Y31" s="43">
        <v>392.19945884957519</v>
      </c>
      <c r="Z31" s="44">
        <v>271.54297000000003</v>
      </c>
      <c r="AA31" s="44">
        <v>-19.247229999999998</v>
      </c>
      <c r="AB31" s="45">
        <v>163.6371</v>
      </c>
      <c r="AC31" s="45">
        <v>37.128</v>
      </c>
      <c r="AD31" s="46">
        <v>17.201729886500001</v>
      </c>
      <c r="AE31" s="45">
        <v>1.653</v>
      </c>
      <c r="AF31" s="45">
        <v>0.26100000000000001</v>
      </c>
      <c r="AG31" s="45">
        <v>4.07</v>
      </c>
      <c r="AH31" s="45">
        <v>94.022999999999996</v>
      </c>
      <c r="AI31" s="43">
        <v>1826.7090000000001</v>
      </c>
      <c r="AJ31" s="45">
        <v>355.03870000000001</v>
      </c>
      <c r="AK31" s="45">
        <v>-5.7026899999999996</v>
      </c>
      <c r="AL31" s="45">
        <v>326.98343999999997</v>
      </c>
      <c r="AM31" s="45">
        <v>-1.5193700000000001</v>
      </c>
      <c r="AN31" s="47">
        <v>151854850.5</v>
      </c>
      <c r="AO31" s="48">
        <v>-0.13623850000000001</v>
      </c>
      <c r="AP31" s="47">
        <v>392361.99063000001</v>
      </c>
      <c r="AQ31" s="48">
        <v>-0.1218389</v>
      </c>
      <c r="AR31" s="45">
        <v>151.62190000000001</v>
      </c>
      <c r="AS31" s="47" t="s">
        <v>607</v>
      </c>
      <c r="AT31" s="45">
        <v>28.3079</v>
      </c>
      <c r="AU31" s="46">
        <v>5.017829959822926E-2</v>
      </c>
      <c r="AV31" s="203"/>
      <c r="AW31" s="203"/>
    </row>
    <row r="32" spans="1:51" s="166" customFormat="1" ht="15" customHeight="1" x14ac:dyDescent="0.25">
      <c r="A32" s="166" t="s">
        <v>525</v>
      </c>
      <c r="B32" s="122" t="s">
        <v>532</v>
      </c>
      <c r="C32" s="165">
        <v>0.35625000000000001</v>
      </c>
      <c r="D32" s="181" t="s">
        <v>372</v>
      </c>
      <c r="E32" s="122">
        <v>300</v>
      </c>
      <c r="F32" s="122" t="s">
        <v>354</v>
      </c>
      <c r="G32" s="122">
        <v>1190</v>
      </c>
      <c r="H32" s="122">
        <v>1100</v>
      </c>
      <c r="I32" s="124" t="s">
        <v>384</v>
      </c>
      <c r="J32" s="122" t="s">
        <v>496</v>
      </c>
      <c r="K32" s="122">
        <v>4</v>
      </c>
      <c r="L32" s="122">
        <v>120</v>
      </c>
      <c r="M32" s="122">
        <v>5889.9508999999998</v>
      </c>
      <c r="O32" s="122"/>
      <c r="P32" s="122"/>
      <c r="S32" s="203" t="s">
        <v>245</v>
      </c>
      <c r="T32" s="203">
        <v>0</v>
      </c>
      <c r="U32" s="203">
        <v>0</v>
      </c>
      <c r="V32" s="203" t="s">
        <v>132</v>
      </c>
      <c r="W32" s="43">
        <v>-27.590858758623661</v>
      </c>
      <c r="X32" s="43">
        <v>83.493682320956083</v>
      </c>
      <c r="Y32" s="43">
        <v>392.14816765626324</v>
      </c>
      <c r="Z32" s="44">
        <v>271.58253999999999</v>
      </c>
      <c r="AA32" s="44">
        <v>-19.249559999999999</v>
      </c>
      <c r="AB32" s="45">
        <v>165.6155</v>
      </c>
      <c r="AC32" s="45">
        <v>37.511699999999998</v>
      </c>
      <c r="AD32" s="46">
        <v>17.3187159806</v>
      </c>
      <c r="AE32" s="45">
        <v>1.639</v>
      </c>
      <c r="AF32" s="45">
        <v>0.25900000000000001</v>
      </c>
      <c r="AG32" s="45">
        <v>4.07</v>
      </c>
      <c r="AH32" s="45">
        <v>94.009</v>
      </c>
      <c r="AI32" s="43">
        <v>1826.9369999999999</v>
      </c>
      <c r="AJ32" s="45">
        <v>355.01213999999999</v>
      </c>
      <c r="AK32" s="45">
        <v>-5.6997</v>
      </c>
      <c r="AL32" s="45">
        <v>326.92417999999998</v>
      </c>
      <c r="AM32" s="45">
        <v>-1.5193700000000001</v>
      </c>
      <c r="AN32" s="47">
        <v>151854793.09999999</v>
      </c>
      <c r="AO32" s="48">
        <v>-0.13706280000000001</v>
      </c>
      <c r="AP32" s="47">
        <v>392313.01546999998</v>
      </c>
      <c r="AQ32" s="48">
        <v>-0.111375</v>
      </c>
      <c r="AR32" s="45">
        <v>151.5899</v>
      </c>
      <c r="AS32" s="47" t="s">
        <v>607</v>
      </c>
      <c r="AT32" s="45">
        <v>28.3398</v>
      </c>
      <c r="AU32" s="46">
        <v>5.0177387213682693E-2</v>
      </c>
      <c r="AV32" s="203"/>
      <c r="AW32" s="203"/>
    </row>
    <row r="33" spans="1:51" s="166" customFormat="1" ht="15" customHeight="1" x14ac:dyDescent="0.25">
      <c r="A33" s="161" t="s">
        <v>30</v>
      </c>
      <c r="B33" s="122" t="s">
        <v>534</v>
      </c>
      <c r="C33" s="165">
        <v>0.36180555555555555</v>
      </c>
      <c r="D33" s="181" t="s">
        <v>38</v>
      </c>
      <c r="E33" s="122">
        <v>300</v>
      </c>
      <c r="F33" s="122" t="s">
        <v>354</v>
      </c>
      <c r="G33" s="122">
        <v>1190</v>
      </c>
      <c r="H33" s="122">
        <v>1100</v>
      </c>
      <c r="I33" s="166" t="s">
        <v>762</v>
      </c>
      <c r="J33" s="122" t="s">
        <v>496</v>
      </c>
      <c r="K33" s="122">
        <v>4</v>
      </c>
      <c r="L33" s="122">
        <v>120</v>
      </c>
      <c r="M33" s="122">
        <v>5889.9508999999998</v>
      </c>
      <c r="O33" s="122"/>
      <c r="P33" s="122"/>
      <c r="S33" s="203" t="s">
        <v>224</v>
      </c>
      <c r="T33" s="203">
        <v>0</v>
      </c>
      <c r="U33" s="203">
        <v>0</v>
      </c>
      <c r="V33" s="203" t="s">
        <v>764</v>
      </c>
      <c r="W33" s="43">
        <v>-92.39219416118776</v>
      </c>
      <c r="X33" s="43">
        <v>21.827716305491183</v>
      </c>
      <c r="Y33" s="43">
        <v>392.09693640435785</v>
      </c>
      <c r="Z33" s="44">
        <v>271.62758000000002</v>
      </c>
      <c r="AA33" s="44">
        <v>-19.251919999999998</v>
      </c>
      <c r="AB33" s="45">
        <v>167.90530000000001</v>
      </c>
      <c r="AC33" s="45">
        <v>37.8904</v>
      </c>
      <c r="AD33" s="46">
        <v>17.4524143738</v>
      </c>
      <c r="AE33" s="45">
        <v>1.625</v>
      </c>
      <c r="AF33" s="45">
        <v>0.25700000000000001</v>
      </c>
      <c r="AG33" s="45">
        <v>4.08</v>
      </c>
      <c r="AH33" s="45">
        <v>93.994</v>
      </c>
      <c r="AI33" s="43">
        <v>1827.173</v>
      </c>
      <c r="AJ33" s="45">
        <v>354.98162000000002</v>
      </c>
      <c r="AK33" s="45">
        <v>-5.69658</v>
      </c>
      <c r="AL33" s="45">
        <v>326.85646000000003</v>
      </c>
      <c r="AM33" s="45">
        <v>-1.5193700000000001</v>
      </c>
      <c r="AN33" s="47">
        <v>151854727.09999999</v>
      </c>
      <c r="AO33" s="48">
        <v>-0.1380044</v>
      </c>
      <c r="AP33" s="47">
        <v>392262.44446999999</v>
      </c>
      <c r="AQ33" s="48">
        <v>-9.9333900000000003E-2</v>
      </c>
      <c r="AR33" s="45">
        <v>151.55350000000001</v>
      </c>
      <c r="AS33" s="47" t="s">
        <v>607</v>
      </c>
      <c r="AT33" s="45">
        <v>28.376100000000001</v>
      </c>
      <c r="AU33" s="46">
        <v>5.0176344994479677E-2</v>
      </c>
      <c r="AV33" s="203"/>
      <c r="AW33" s="203"/>
    </row>
    <row r="34" spans="1:51" s="166" customFormat="1" ht="15" customHeight="1" x14ac:dyDescent="0.25">
      <c r="A34" s="166" t="s">
        <v>157</v>
      </c>
      <c r="B34" s="122" t="s">
        <v>537</v>
      </c>
      <c r="C34" s="165">
        <v>0.36805555555555558</v>
      </c>
      <c r="D34" s="181" t="s">
        <v>373</v>
      </c>
      <c r="E34" s="122">
        <v>300</v>
      </c>
      <c r="F34" s="122" t="s">
        <v>354</v>
      </c>
      <c r="G34" s="122">
        <v>1190</v>
      </c>
      <c r="H34" s="122">
        <v>1100</v>
      </c>
      <c r="I34" s="124" t="s">
        <v>371</v>
      </c>
      <c r="J34" s="122" t="s">
        <v>496</v>
      </c>
      <c r="K34" s="122">
        <v>4</v>
      </c>
      <c r="L34" s="122">
        <v>120</v>
      </c>
      <c r="M34" s="122">
        <v>5889.9508999999998</v>
      </c>
      <c r="O34" s="122"/>
      <c r="P34" s="122"/>
      <c r="S34" s="203" t="s">
        <v>217</v>
      </c>
      <c r="T34" s="203">
        <v>0</v>
      </c>
      <c r="U34" s="203">
        <v>0</v>
      </c>
      <c r="V34" s="203" t="s">
        <v>764</v>
      </c>
      <c r="W34" s="43">
        <v>-94.988628979528244</v>
      </c>
      <c r="X34" s="43">
        <v>-2.4972111838475621</v>
      </c>
      <c r="Y34" s="43">
        <v>392.05064094130807</v>
      </c>
      <c r="Z34" s="44">
        <v>271.67804999999998</v>
      </c>
      <c r="AA34" s="44">
        <v>-19.254180000000002</v>
      </c>
      <c r="AB34" s="45">
        <v>170.51310000000001</v>
      </c>
      <c r="AC34" s="45">
        <v>38.238700000000001</v>
      </c>
      <c r="AD34" s="46">
        <v>17.602825066200001</v>
      </c>
      <c r="AE34" s="45">
        <v>1.6120000000000001</v>
      </c>
      <c r="AF34" s="45">
        <v>0.255</v>
      </c>
      <c r="AG34" s="45">
        <v>4.08</v>
      </c>
      <c r="AH34" s="45">
        <v>93.977000000000004</v>
      </c>
      <c r="AI34" s="43">
        <v>1827.4059999999999</v>
      </c>
      <c r="AJ34" s="45">
        <v>354.94711000000001</v>
      </c>
      <c r="AK34" s="45">
        <v>-5.6934399999999998</v>
      </c>
      <c r="AL34" s="45">
        <v>326.78026999999997</v>
      </c>
      <c r="AM34" s="45">
        <v>-1.5193700000000001</v>
      </c>
      <c r="AN34" s="47">
        <v>151854652.30000001</v>
      </c>
      <c r="AO34" s="48">
        <v>-0.1390633</v>
      </c>
      <c r="AP34" s="47">
        <v>392212.48398999998</v>
      </c>
      <c r="AQ34" s="48">
        <v>-8.5699700000000004E-2</v>
      </c>
      <c r="AR34" s="45">
        <v>151.5127</v>
      </c>
      <c r="AS34" s="47" t="s">
        <v>607</v>
      </c>
      <c r="AT34" s="45">
        <v>28.416799999999999</v>
      </c>
      <c r="AU34" s="46">
        <v>5.0175172940620211E-2</v>
      </c>
      <c r="AV34" s="203"/>
      <c r="AW34" s="203"/>
    </row>
    <row r="35" spans="1:51" s="166" customFormat="1" ht="15" customHeight="1" x14ac:dyDescent="0.25">
      <c r="A35" s="166" t="s">
        <v>161</v>
      </c>
      <c r="B35" s="122" t="s">
        <v>35</v>
      </c>
      <c r="C35" s="165">
        <v>0.3743055555555555</v>
      </c>
      <c r="D35" s="181" t="s">
        <v>374</v>
      </c>
      <c r="E35" s="122">
        <v>300</v>
      </c>
      <c r="F35" s="122" t="s">
        <v>354</v>
      </c>
      <c r="G35" s="122">
        <v>1190</v>
      </c>
      <c r="H35" s="122">
        <v>1100</v>
      </c>
      <c r="I35" s="124" t="s">
        <v>371</v>
      </c>
      <c r="J35" s="122" t="s">
        <v>496</v>
      </c>
      <c r="K35" s="122">
        <v>4</v>
      </c>
      <c r="L35" s="122">
        <v>120</v>
      </c>
      <c r="M35" s="122">
        <v>5889.9508999999998</v>
      </c>
      <c r="O35" s="122"/>
      <c r="P35" s="122"/>
      <c r="S35" s="203" t="s">
        <v>478</v>
      </c>
      <c r="T35" s="203">
        <v>0</v>
      </c>
      <c r="U35" s="203">
        <v>0</v>
      </c>
      <c r="V35" s="203" t="s">
        <v>764</v>
      </c>
      <c r="W35" s="43">
        <v>-96.941103308155363</v>
      </c>
      <c r="X35" s="43">
        <v>-21.033049242489103</v>
      </c>
      <c r="Y35" s="43">
        <v>392.01163656143012</v>
      </c>
      <c r="Z35" s="44">
        <v>271.71719000000002</v>
      </c>
      <c r="AA35" s="44">
        <v>-19.255659999999999</v>
      </c>
      <c r="AB35" s="45">
        <v>172.56039999999999</v>
      </c>
      <c r="AC35" s="45">
        <v>38.451500000000003</v>
      </c>
      <c r="AD35" s="46">
        <v>17.719811160199999</v>
      </c>
      <c r="AE35" s="45">
        <v>1.605</v>
      </c>
      <c r="AF35" s="45">
        <v>0.254</v>
      </c>
      <c r="AG35" s="45">
        <v>4.08</v>
      </c>
      <c r="AH35" s="45">
        <v>93.963999999999999</v>
      </c>
      <c r="AI35" s="43">
        <v>1827.5630000000001</v>
      </c>
      <c r="AJ35" s="45">
        <v>354.92014999999998</v>
      </c>
      <c r="AK35" s="45">
        <v>-5.6912799999999999</v>
      </c>
      <c r="AL35" s="45">
        <v>326.72102000000001</v>
      </c>
      <c r="AM35" s="45">
        <v>-1.51936</v>
      </c>
      <c r="AN35" s="47">
        <v>151854593.69999999</v>
      </c>
      <c r="AO35" s="48">
        <v>-0.1398865</v>
      </c>
      <c r="AP35" s="47">
        <v>392178.72811000003</v>
      </c>
      <c r="AQ35" s="48">
        <v>-7.5043499999999999E-2</v>
      </c>
      <c r="AR35" s="45">
        <v>151.4811</v>
      </c>
      <c r="AS35" s="47" t="s">
        <v>607</v>
      </c>
      <c r="AT35" s="45">
        <v>28.448399999999999</v>
      </c>
      <c r="AU35" s="46">
        <v>5.0174261773619444E-2</v>
      </c>
      <c r="AV35" s="203"/>
      <c r="AW35" s="203"/>
    </row>
    <row r="36" spans="1:51" s="166" customFormat="1" ht="15" customHeight="1" x14ac:dyDescent="0.25">
      <c r="A36" s="166" t="s">
        <v>741</v>
      </c>
      <c r="B36" s="122" t="s">
        <v>36</v>
      </c>
      <c r="C36" s="165">
        <v>0.38125000000000003</v>
      </c>
      <c r="D36" s="181" t="s">
        <v>375</v>
      </c>
      <c r="E36" s="122">
        <v>300</v>
      </c>
      <c r="F36" s="122" t="s">
        <v>354</v>
      </c>
      <c r="G36" s="122">
        <v>1190</v>
      </c>
      <c r="H36" s="122">
        <v>1100</v>
      </c>
      <c r="I36" s="124" t="s">
        <v>371</v>
      </c>
      <c r="J36" s="122" t="s">
        <v>496</v>
      </c>
      <c r="K36" s="122">
        <v>4</v>
      </c>
      <c r="L36" s="122">
        <v>120</v>
      </c>
      <c r="M36" s="122">
        <v>5889.9508999999998</v>
      </c>
      <c r="O36" s="122"/>
      <c r="P36" s="122"/>
      <c r="S36" s="203" t="s">
        <v>765</v>
      </c>
      <c r="T36" s="203">
        <v>0</v>
      </c>
      <c r="U36" s="203">
        <v>0</v>
      </c>
      <c r="V36" s="203" t="s">
        <v>764</v>
      </c>
      <c r="W36" s="43">
        <v>-98.395735029300852</v>
      </c>
      <c r="X36" s="43">
        <v>-32.51672473040275</v>
      </c>
      <c r="Y36" s="43">
        <v>391.97427513311027</v>
      </c>
      <c r="Z36" s="44">
        <v>271.78411999999997</v>
      </c>
      <c r="AA36" s="44">
        <v>-19.25761</v>
      </c>
      <c r="AB36" s="45">
        <v>176.0986</v>
      </c>
      <c r="AC36" s="45">
        <v>38.696300000000001</v>
      </c>
      <c r="AD36" s="46">
        <v>17.9203587501</v>
      </c>
      <c r="AE36" s="45">
        <v>1.5960000000000001</v>
      </c>
      <c r="AF36" s="45">
        <v>0.252</v>
      </c>
      <c r="AG36" s="45">
        <v>4.08</v>
      </c>
      <c r="AH36" s="45">
        <v>93.941999999999993</v>
      </c>
      <c r="AI36" s="43">
        <v>1827.7840000000001</v>
      </c>
      <c r="AJ36" s="45">
        <v>354.87380000000002</v>
      </c>
      <c r="AK36" s="45">
        <v>-5.6881300000000001</v>
      </c>
      <c r="AL36" s="45">
        <v>326.61944</v>
      </c>
      <c r="AM36" s="45">
        <v>-1.51936</v>
      </c>
      <c r="AN36" s="47">
        <v>151854492.5</v>
      </c>
      <c r="AO36" s="48">
        <v>-0.1412969</v>
      </c>
      <c r="AP36" s="47">
        <v>392131.29787000001</v>
      </c>
      <c r="AQ36" s="48">
        <v>-5.6700399999999998E-2</v>
      </c>
      <c r="AR36" s="45">
        <v>151.42689999999999</v>
      </c>
      <c r="AS36" s="47" t="s">
        <v>607</v>
      </c>
      <c r="AT36" s="45">
        <v>28.502500000000001</v>
      </c>
      <c r="AU36" s="46">
        <v>5.0172700658534554E-2</v>
      </c>
      <c r="AV36" s="203"/>
      <c r="AW36" s="203"/>
    </row>
    <row r="37" spans="1:51" s="166" customFormat="1" ht="15" customHeight="1" x14ac:dyDescent="0.25">
      <c r="A37" s="166" t="s">
        <v>169</v>
      </c>
      <c r="B37" s="122" t="s">
        <v>37</v>
      </c>
      <c r="C37" s="165">
        <v>0.38541666666666669</v>
      </c>
      <c r="D37" s="181" t="s">
        <v>377</v>
      </c>
      <c r="E37" s="122">
        <v>300</v>
      </c>
      <c r="F37" s="122" t="s">
        <v>354</v>
      </c>
      <c r="G37" s="122">
        <v>1190</v>
      </c>
      <c r="H37" s="122">
        <v>1100</v>
      </c>
      <c r="I37" s="124" t="s">
        <v>422</v>
      </c>
      <c r="J37" s="122" t="s">
        <v>496</v>
      </c>
      <c r="K37" s="122">
        <v>4</v>
      </c>
      <c r="L37" s="122">
        <v>120</v>
      </c>
      <c r="M37" s="122">
        <v>5889.9508999999998</v>
      </c>
      <c r="O37" s="122"/>
      <c r="P37" s="122"/>
      <c r="S37" s="203" t="s">
        <v>238</v>
      </c>
      <c r="T37" s="203">
        <v>0</v>
      </c>
      <c r="U37" s="203">
        <v>0</v>
      </c>
      <c r="V37" s="203" t="s">
        <v>925</v>
      </c>
      <c r="W37" s="43">
        <v>-154.5009842235699</v>
      </c>
      <c r="X37" s="43">
        <v>-83.758725440416541</v>
      </c>
      <c r="Y37" s="43">
        <v>391.95382608063414</v>
      </c>
      <c r="Z37" s="44">
        <v>271.81752999999998</v>
      </c>
      <c r="AA37" s="44">
        <v>-19.258299999999998</v>
      </c>
      <c r="AB37" s="45">
        <v>177.87649999999999</v>
      </c>
      <c r="AC37" s="45">
        <v>38.761299999999999</v>
      </c>
      <c r="AD37" s="46">
        <v>18.020632545000002</v>
      </c>
      <c r="AE37" s="45">
        <v>1.5940000000000001</v>
      </c>
      <c r="AF37" s="45">
        <v>0.252</v>
      </c>
      <c r="AG37" s="45">
        <v>4.08</v>
      </c>
      <c r="AH37" s="45">
        <v>93.930999999999997</v>
      </c>
      <c r="AI37" s="43">
        <v>1827.8710000000001</v>
      </c>
      <c r="AJ37" s="45">
        <v>354.85057</v>
      </c>
      <c r="AK37" s="45">
        <v>-5.68682</v>
      </c>
      <c r="AL37" s="45">
        <v>326.56864000000002</v>
      </c>
      <c r="AM37" s="45">
        <v>-1.51936</v>
      </c>
      <c r="AN37" s="47">
        <v>151854441.5</v>
      </c>
      <c r="AO37" s="48">
        <v>-0.14200180000000001</v>
      </c>
      <c r="AP37" s="47">
        <v>392112.54135000001</v>
      </c>
      <c r="AQ37" s="48">
        <v>-4.7505699999999998E-2</v>
      </c>
      <c r="AR37" s="45">
        <v>151.3998</v>
      </c>
      <c r="AS37" s="47" t="s">
        <v>607</v>
      </c>
      <c r="AT37" s="45">
        <v>28.529499999999999</v>
      </c>
      <c r="AU37" s="46">
        <v>5.0171920433050049E-2</v>
      </c>
      <c r="AV37" s="203"/>
      <c r="AW37" s="203"/>
    </row>
    <row r="38" spans="1:51" s="198" customFormat="1" ht="15" customHeight="1" x14ac:dyDescent="0.25">
      <c r="A38" s="247" t="s">
        <v>278</v>
      </c>
      <c r="B38" s="195" t="s">
        <v>297</v>
      </c>
      <c r="C38" s="228">
        <v>0.3979166666666667</v>
      </c>
      <c r="D38" s="228"/>
      <c r="E38" s="195">
        <v>30</v>
      </c>
      <c r="F38" s="195" t="s">
        <v>354</v>
      </c>
      <c r="G38" s="195">
        <f>G39-120</f>
        <v>1070</v>
      </c>
      <c r="H38" s="195">
        <f>H39-120</f>
        <v>874</v>
      </c>
      <c r="I38" s="247" t="s">
        <v>281</v>
      </c>
      <c r="J38" s="195" t="s">
        <v>356</v>
      </c>
      <c r="K38" s="195">
        <v>4</v>
      </c>
      <c r="L38" s="195">
        <v>120</v>
      </c>
      <c r="M38" s="133">
        <v>5891.451</v>
      </c>
      <c r="N38" s="198" t="s">
        <v>379</v>
      </c>
      <c r="O38" s="195">
        <v>271.39999999999998</v>
      </c>
      <c r="P38" s="195">
        <v>274.60000000000002</v>
      </c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12"/>
      <c r="AY38" s="12"/>
    </row>
    <row r="39" spans="1:51" ht="15" customHeight="1" x14ac:dyDescent="0.25">
      <c r="A39" s="42" t="s">
        <v>278</v>
      </c>
      <c r="B39" s="8" t="s">
        <v>587</v>
      </c>
      <c r="C39" s="29">
        <v>0.39861111111111108</v>
      </c>
      <c r="D39" s="29"/>
      <c r="E39" s="8">
        <v>30</v>
      </c>
      <c r="F39" s="8" t="s">
        <v>354</v>
      </c>
      <c r="G39" s="8">
        <v>1190</v>
      </c>
      <c r="H39" s="8">
        <v>994</v>
      </c>
      <c r="I39" s="19" t="s">
        <v>360</v>
      </c>
      <c r="J39" s="8" t="s">
        <v>356</v>
      </c>
      <c r="K39" s="8">
        <v>4</v>
      </c>
      <c r="L39" s="8">
        <v>120</v>
      </c>
      <c r="M39" s="133">
        <v>5891.451</v>
      </c>
      <c r="O39" s="8">
        <v>271.3</v>
      </c>
      <c r="P39" s="8">
        <v>274.39999999999998</v>
      </c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X39" s="198"/>
      <c r="AY39" s="198"/>
    </row>
    <row r="40" spans="1:51" ht="30" customHeight="1" x14ac:dyDescent="0.25">
      <c r="N40" s="10" t="s">
        <v>380</v>
      </c>
    </row>
    <row r="41" spans="1:51" ht="15" customHeight="1" x14ac:dyDescent="0.25">
      <c r="A41" s="7"/>
      <c r="B41" s="7"/>
      <c r="C41" s="7"/>
      <c r="E41" s="7"/>
      <c r="F41" s="7"/>
      <c r="I41" s="132" t="s">
        <v>371</v>
      </c>
      <c r="L41" s="7"/>
      <c r="M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</row>
    <row r="42" spans="1:51" ht="15" customHeight="1" x14ac:dyDescent="0.25">
      <c r="A42" s="7"/>
      <c r="B42" s="68" t="s">
        <v>215</v>
      </c>
      <c r="C42" s="69" t="s">
        <v>216</v>
      </c>
      <c r="D42" s="70">
        <v>5888.5839999999998</v>
      </c>
      <c r="E42" s="71"/>
      <c r="F42" s="22" t="s">
        <v>217</v>
      </c>
      <c r="G42" s="22" t="s">
        <v>218</v>
      </c>
      <c r="H42" s="22" t="s">
        <v>219</v>
      </c>
      <c r="I42" s="72" t="s">
        <v>220</v>
      </c>
      <c r="J42" s="22" t="s">
        <v>221</v>
      </c>
      <c r="K42" s="22" t="s">
        <v>222</v>
      </c>
      <c r="L42" s="7"/>
      <c r="M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</row>
    <row r="43" spans="1:51" ht="15" customHeight="1" x14ac:dyDescent="0.25">
      <c r="A43" s="7"/>
      <c r="B43" s="74"/>
      <c r="C43" s="69" t="s">
        <v>223</v>
      </c>
      <c r="D43" s="70">
        <v>5889.9508999999998</v>
      </c>
      <c r="E43" s="71"/>
      <c r="F43" s="22" t="s">
        <v>224</v>
      </c>
      <c r="G43" s="22" t="s">
        <v>225</v>
      </c>
      <c r="H43" s="22" t="s">
        <v>226</v>
      </c>
      <c r="I43" s="72" t="s">
        <v>227</v>
      </c>
      <c r="J43" s="22" t="s">
        <v>228</v>
      </c>
      <c r="K43" s="22" t="s">
        <v>229</v>
      </c>
      <c r="L43" s="7"/>
      <c r="M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</row>
    <row r="44" spans="1:51" ht="15" customHeight="1" x14ac:dyDescent="0.25">
      <c r="A44" s="7"/>
      <c r="B44" s="74"/>
      <c r="C44" s="69" t="s">
        <v>230</v>
      </c>
      <c r="D44" s="70" t="s">
        <v>231</v>
      </c>
      <c r="E44" s="71"/>
      <c r="F44" s="22" t="s">
        <v>232</v>
      </c>
      <c r="G44" s="22" t="s">
        <v>233</v>
      </c>
      <c r="H44" s="22" t="s">
        <v>234</v>
      </c>
      <c r="I44" s="72" t="s">
        <v>235</v>
      </c>
      <c r="J44" s="22" t="s">
        <v>236</v>
      </c>
      <c r="K44" s="22" t="s">
        <v>789</v>
      </c>
      <c r="L44" s="7"/>
      <c r="M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</row>
    <row r="45" spans="1:51" ht="15" customHeight="1" x14ac:dyDescent="0.25">
      <c r="A45" s="7"/>
      <c r="B45" s="74"/>
      <c r="C45" s="69" t="s">
        <v>237</v>
      </c>
      <c r="D45" s="70">
        <v>7647.38</v>
      </c>
      <c r="E45" s="71"/>
      <c r="F45" s="22" t="s">
        <v>238</v>
      </c>
      <c r="G45" s="22" t="s">
        <v>239</v>
      </c>
      <c r="H45" s="22" t="s">
        <v>240</v>
      </c>
      <c r="I45" s="72" t="s">
        <v>241</v>
      </c>
      <c r="J45" s="22" t="s">
        <v>242</v>
      </c>
      <c r="K45" s="22" t="s">
        <v>243</v>
      </c>
      <c r="L45" s="7"/>
      <c r="M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</row>
    <row r="46" spans="1:51" ht="15" customHeight="1" x14ac:dyDescent="0.25">
      <c r="A46" s="7"/>
      <c r="B46" s="74"/>
      <c r="C46" s="69" t="s">
        <v>244</v>
      </c>
      <c r="D46" s="70">
        <v>7698.9647000000004</v>
      </c>
      <c r="E46" s="71"/>
      <c r="F46" s="22" t="s">
        <v>245</v>
      </c>
      <c r="G46" s="22" t="s">
        <v>246</v>
      </c>
      <c r="H46" s="22" t="s">
        <v>49</v>
      </c>
      <c r="I46" s="72" t="s">
        <v>50</v>
      </c>
      <c r="J46" s="22" t="s">
        <v>121</v>
      </c>
      <c r="K46" s="22" t="s">
        <v>122</v>
      </c>
      <c r="L46" s="7"/>
      <c r="M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</row>
    <row r="47" spans="1:51" ht="15" customHeight="1" x14ac:dyDescent="0.25">
      <c r="A47" s="7"/>
      <c r="B47" s="74"/>
      <c r="C47" s="69" t="s">
        <v>206</v>
      </c>
      <c r="D47" s="70">
        <v>6562.79</v>
      </c>
      <c r="E47" s="71"/>
      <c r="F47" s="22"/>
      <c r="G47" s="22"/>
      <c r="H47" s="22"/>
      <c r="I47" s="72"/>
      <c r="J47" s="22"/>
      <c r="K47" s="22"/>
      <c r="L47" s="7"/>
      <c r="M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</row>
    <row r="48" spans="1:51" ht="15" customHeight="1" x14ac:dyDescent="0.25">
      <c r="A48" s="7"/>
      <c r="B48" s="74"/>
      <c r="C48" s="69"/>
      <c r="D48" s="70"/>
      <c r="E48" s="71"/>
      <c r="F48" s="22"/>
      <c r="I48" s="66"/>
      <c r="L48" s="7"/>
      <c r="M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</row>
    <row r="49" spans="1:47" ht="15" customHeight="1" x14ac:dyDescent="0.25">
      <c r="A49" s="7"/>
      <c r="B49" s="74"/>
      <c r="C49" s="69" t="s">
        <v>267</v>
      </c>
      <c r="D49" s="548" t="s">
        <v>207</v>
      </c>
      <c r="E49" s="548"/>
      <c r="F49" s="22" t="s">
        <v>208</v>
      </c>
      <c r="I49" s="76" t="s">
        <v>440</v>
      </c>
      <c r="J49" s="549" t="s">
        <v>209</v>
      </c>
      <c r="K49" s="549"/>
      <c r="L49" s="77" t="s">
        <v>210</v>
      </c>
      <c r="M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</row>
    <row r="50" spans="1:47" ht="15" customHeight="1" x14ac:dyDescent="0.25">
      <c r="A50" s="7"/>
      <c r="B50" s="74"/>
      <c r="C50" s="69" t="s">
        <v>268</v>
      </c>
      <c r="D50" s="548" t="s">
        <v>211</v>
      </c>
      <c r="E50" s="548"/>
      <c r="I50" s="66"/>
      <c r="J50" s="549" t="s">
        <v>212</v>
      </c>
      <c r="K50" s="549"/>
      <c r="L50" s="77" t="s">
        <v>213</v>
      </c>
      <c r="M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</row>
    <row r="51" spans="1:47" ht="15" customHeight="1" x14ac:dyDescent="0.25">
      <c r="A51" s="7"/>
      <c r="B51" s="74"/>
      <c r="C51" s="69" t="s">
        <v>269</v>
      </c>
      <c r="D51" s="548" t="s">
        <v>214</v>
      </c>
      <c r="E51" s="548"/>
      <c r="I51" s="66"/>
      <c r="L51" s="7"/>
      <c r="M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</row>
    <row r="52" spans="1:47" ht="15" customHeight="1" x14ac:dyDescent="0.25">
      <c r="A52" s="7"/>
      <c r="B52" s="74"/>
      <c r="C52" s="69" t="s">
        <v>70</v>
      </c>
      <c r="D52" s="548" t="s">
        <v>400</v>
      </c>
      <c r="E52" s="548"/>
      <c r="I52" s="19"/>
      <c r="L52" s="7"/>
      <c r="M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</row>
    <row r="53" spans="1:47" ht="15" customHeight="1" x14ac:dyDescent="0.25">
      <c r="A53" s="7"/>
      <c r="B53" s="74"/>
      <c r="C53" s="19"/>
      <c r="D53" s="9"/>
      <c r="E53" s="29"/>
      <c r="I53" s="19"/>
      <c r="L53" s="7"/>
      <c r="M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</row>
    <row r="54" spans="1:47" ht="15" customHeight="1" x14ac:dyDescent="0.25">
      <c r="A54" s="7"/>
      <c r="B54" s="74"/>
      <c r="C54" s="17" t="s">
        <v>401</v>
      </c>
      <c r="D54" s="16">
        <v>1</v>
      </c>
      <c r="E54" s="549" t="s">
        <v>402</v>
      </c>
      <c r="F54" s="549"/>
      <c r="G54" s="549"/>
      <c r="I54" s="19"/>
      <c r="L54" s="7"/>
      <c r="M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</row>
    <row r="55" spans="1:47" ht="15" customHeight="1" x14ac:dyDescent="0.25">
      <c r="A55" s="7"/>
      <c r="B55" s="74"/>
      <c r="D55" s="78"/>
      <c r="E55" s="570" t="s">
        <v>403</v>
      </c>
      <c r="F55" s="570"/>
      <c r="G55" s="570"/>
      <c r="I55" s="19"/>
      <c r="L55" s="7"/>
      <c r="M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</row>
    <row r="56" spans="1:47" ht="15" customHeight="1" x14ac:dyDescent="0.25">
      <c r="A56" s="7"/>
      <c r="B56" s="74"/>
      <c r="C56" s="19"/>
      <c r="D56" s="78">
        <v>2</v>
      </c>
      <c r="E56" s="549" t="s">
        <v>404</v>
      </c>
      <c r="F56" s="549"/>
      <c r="G56" s="549"/>
      <c r="I56" s="19"/>
      <c r="L56" s="7"/>
      <c r="M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</row>
    <row r="57" spans="1:47" ht="15" customHeight="1" x14ac:dyDescent="0.25">
      <c r="A57" s="7"/>
      <c r="B57" s="74"/>
      <c r="C57" s="19"/>
      <c r="D57" s="78"/>
      <c r="E57" s="570" t="s">
        <v>405</v>
      </c>
      <c r="F57" s="570"/>
      <c r="G57" s="570"/>
      <c r="I57" s="19"/>
      <c r="L57" s="7"/>
      <c r="M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</row>
    <row r="58" spans="1:47" ht="15" customHeight="1" x14ac:dyDescent="0.25">
      <c r="A58" s="7"/>
      <c r="B58" s="74"/>
      <c r="C58" s="7"/>
      <c r="D58" s="16">
        <v>3</v>
      </c>
      <c r="E58" s="549" t="s">
        <v>406</v>
      </c>
      <c r="F58" s="549"/>
      <c r="G58" s="549"/>
      <c r="I58" s="19"/>
      <c r="L58" s="7"/>
      <c r="M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</row>
    <row r="59" spans="1:47" ht="15" customHeight="1" x14ac:dyDescent="0.25">
      <c r="A59" s="7"/>
      <c r="B59" s="74"/>
      <c r="C59" s="7"/>
      <c r="D59" s="16"/>
      <c r="E59" s="570" t="s">
        <v>407</v>
      </c>
      <c r="F59" s="570"/>
      <c r="G59" s="570"/>
      <c r="I59" s="19"/>
      <c r="L59" s="7"/>
      <c r="M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</row>
    <row r="60" spans="1:47" ht="15" customHeight="1" x14ac:dyDescent="0.25">
      <c r="A60" s="7"/>
      <c r="B60" s="74"/>
      <c r="C60" s="7"/>
      <c r="D60" s="16">
        <v>4</v>
      </c>
      <c r="E60" s="549" t="s">
        <v>408</v>
      </c>
      <c r="F60" s="549"/>
      <c r="G60" s="549"/>
      <c r="I60" s="19"/>
      <c r="L60" s="7"/>
      <c r="M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</row>
  </sheetData>
  <mergeCells count="36">
    <mergeCell ref="F8:I8"/>
    <mergeCell ref="K8:P8"/>
    <mergeCell ref="A1:H1"/>
    <mergeCell ref="A3:E3"/>
    <mergeCell ref="F3:I3"/>
    <mergeCell ref="K3:N3"/>
    <mergeCell ref="F4:I4"/>
    <mergeCell ref="K4:P4"/>
    <mergeCell ref="A5:E5"/>
    <mergeCell ref="F5:I5"/>
    <mergeCell ref="K5:P5"/>
    <mergeCell ref="F6:I6"/>
    <mergeCell ref="F7:I7"/>
    <mergeCell ref="K6:M6"/>
    <mergeCell ref="D50:E50"/>
    <mergeCell ref="J50:K50"/>
    <mergeCell ref="F9:I9"/>
    <mergeCell ref="K9:P9"/>
    <mergeCell ref="G12:H12"/>
    <mergeCell ref="O12:P12"/>
    <mergeCell ref="W12:Y12"/>
    <mergeCell ref="AJ12:AK12"/>
    <mergeCell ref="AL12:AM12"/>
    <mergeCell ref="D49:E49"/>
    <mergeCell ref="J49:K49"/>
    <mergeCell ref="Q12:R12"/>
    <mergeCell ref="S12:V12"/>
    <mergeCell ref="E58:G58"/>
    <mergeCell ref="E59:G59"/>
    <mergeCell ref="E60:G60"/>
    <mergeCell ref="D51:E51"/>
    <mergeCell ref="D52:E52"/>
    <mergeCell ref="E54:G54"/>
    <mergeCell ref="E55:G55"/>
    <mergeCell ref="E56:G56"/>
    <mergeCell ref="E57:G57"/>
  </mergeCells>
  <phoneticPr fontId="7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60"/>
  <sheetViews>
    <sheetView zoomScaleNormal="100" workbookViewId="0">
      <selection activeCell="K6" sqref="K6:M6"/>
    </sheetView>
  </sheetViews>
  <sheetFormatPr defaultColWidth="8.85546875" defaultRowHeight="15" x14ac:dyDescent="0.25"/>
  <cols>
    <col min="1" max="1" width="20.7109375" style="12" customWidth="1" collapsed="1"/>
    <col min="2" max="2" width="11.7109375" style="8" customWidth="1" collapsed="1"/>
    <col min="3" max="4" width="10.7109375" style="8" customWidth="1" collapsed="1"/>
    <col min="5" max="5" width="5.7109375" style="8" customWidth="1" collapsed="1"/>
    <col min="6" max="6" width="14.7109375" style="8" customWidth="1" collapsed="1"/>
    <col min="7" max="8" width="7.7109375" style="8" customWidth="1" collapsed="1"/>
    <col min="9" max="9" width="30.7109375" style="12" customWidth="1" collapsed="1"/>
    <col min="10" max="12" width="7.7109375" style="8" customWidth="1" collapsed="1"/>
    <col min="13" max="13" width="11.7109375" style="8" customWidth="1" collapsed="1"/>
    <col min="14" max="14" width="25.7109375" style="12" customWidth="1" collapsed="1"/>
    <col min="15" max="16" width="7.7109375" style="8" customWidth="1" collapsed="1"/>
    <col min="17" max="18" width="7.7109375" style="12" customWidth="1" collapsed="1"/>
    <col min="19" max="19" width="15.7109375" style="12" customWidth="1" collapsed="1"/>
    <col min="20" max="22" width="7.7109375" style="12" customWidth="1" collapsed="1"/>
    <col min="23" max="24" width="9.7109375" style="12" customWidth="1" collapsed="1"/>
    <col min="25" max="25" width="11.7109375" style="12" customWidth="1" collapsed="1"/>
    <col min="26" max="27" width="10.7109375" style="12" customWidth="1" collapsed="1"/>
    <col min="28" max="30" width="8.7109375" style="12" customWidth="1" collapsed="1"/>
    <col min="31" max="32" width="5.7109375" style="12" customWidth="1" collapsed="1"/>
    <col min="33" max="33" width="9.7109375" style="12" customWidth="1" collapsed="1"/>
    <col min="34" max="34" width="10.7109375" style="12" customWidth="1" collapsed="1"/>
    <col min="35" max="39" width="9.7109375" style="12" customWidth="1" collapsed="1"/>
    <col min="40" max="40" width="11.7109375" style="12" customWidth="1" collapsed="1"/>
    <col min="41" max="44" width="7.7109375" style="12" customWidth="1" collapsed="1"/>
    <col min="45" max="45" width="3.7109375" style="12" customWidth="1" collapsed="1"/>
    <col min="46" max="47" width="6.7109375" style="12" customWidth="1" collapsed="1"/>
    <col min="48" max="48" width="6.7109375" style="7" customWidth="1" collapsed="1"/>
    <col min="49" max="49" width="7.7109375" style="7" customWidth="1" collapsed="1"/>
    <col min="50" max="50" width="10.7109375" style="12" customWidth="1" collapsed="1"/>
    <col min="51" max="51" width="20.7109375" style="12" customWidth="1" collapsed="1"/>
    <col min="52" max="16384" width="8.85546875" style="12" collapsed="1"/>
  </cols>
  <sheetData>
    <row r="1" spans="1:51" ht="20.100000000000001" customHeight="1" x14ac:dyDescent="0.25">
      <c r="A1" s="554" t="s">
        <v>414</v>
      </c>
      <c r="B1" s="554"/>
      <c r="C1" s="554"/>
      <c r="D1" s="554"/>
      <c r="E1" s="554"/>
      <c r="F1" s="554"/>
      <c r="G1" s="554"/>
      <c r="H1" s="554"/>
      <c r="I1" s="10"/>
      <c r="J1" s="381"/>
      <c r="K1" s="381"/>
      <c r="L1" s="381"/>
      <c r="M1" s="12"/>
      <c r="N1" s="10"/>
      <c r="O1" s="11"/>
      <c r="P1" s="11"/>
      <c r="AV1" s="12"/>
      <c r="AW1" s="12"/>
    </row>
    <row r="2" spans="1:51" s="7" customFormat="1" x14ac:dyDescent="0.25">
      <c r="C2" s="160"/>
      <c r="D2" s="88"/>
      <c r="G2" s="80"/>
      <c r="H2" s="80"/>
      <c r="I2" s="66"/>
      <c r="J2" s="8"/>
      <c r="K2" s="8"/>
      <c r="L2" s="8"/>
      <c r="N2" s="66"/>
      <c r="O2" s="11"/>
      <c r="P2" s="11"/>
    </row>
    <row r="3" spans="1:51" ht="15" customHeight="1" x14ac:dyDescent="0.25">
      <c r="A3" s="553" t="s">
        <v>137</v>
      </c>
      <c r="B3" s="553"/>
      <c r="C3" s="553"/>
      <c r="D3" s="553"/>
      <c r="E3" s="553"/>
      <c r="F3" s="552" t="s">
        <v>138</v>
      </c>
      <c r="G3" s="552"/>
      <c r="H3" s="552"/>
      <c r="I3" s="552"/>
      <c r="K3" s="555" t="s">
        <v>139</v>
      </c>
      <c r="L3" s="555"/>
      <c r="M3" s="555"/>
      <c r="N3" s="555"/>
      <c r="O3" s="11"/>
      <c r="P3" s="11"/>
      <c r="Q3" s="11"/>
      <c r="R3" s="11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</row>
    <row r="4" spans="1:51" ht="15" customHeight="1" x14ac:dyDescent="0.25">
      <c r="A4" s="14" t="s">
        <v>381</v>
      </c>
      <c r="B4" s="17"/>
      <c r="C4" s="224"/>
      <c r="D4" s="16"/>
      <c r="E4" s="15"/>
      <c r="F4" s="552" t="s">
        <v>557</v>
      </c>
      <c r="G4" s="552"/>
      <c r="H4" s="552"/>
      <c r="I4" s="552"/>
      <c r="K4" s="555" t="s">
        <v>265</v>
      </c>
      <c r="L4" s="555"/>
      <c r="M4" s="555"/>
      <c r="N4" s="555"/>
      <c r="O4" s="555"/>
      <c r="P4" s="555"/>
      <c r="Q4" s="11"/>
      <c r="R4" s="11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</row>
    <row r="5" spans="1:51" ht="15" customHeight="1" x14ac:dyDescent="0.25">
      <c r="A5" s="556"/>
      <c r="B5" s="556"/>
      <c r="C5" s="556"/>
      <c r="D5" s="556"/>
      <c r="E5" s="556"/>
      <c r="F5" s="552" t="s">
        <v>559</v>
      </c>
      <c r="G5" s="552"/>
      <c r="H5" s="552"/>
      <c r="I5" s="552"/>
      <c r="K5" s="555" t="s">
        <v>266</v>
      </c>
      <c r="L5" s="555"/>
      <c r="M5" s="555"/>
      <c r="N5" s="555"/>
      <c r="O5" s="555"/>
      <c r="P5" s="555"/>
      <c r="Q5" s="11"/>
      <c r="R5" s="11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</row>
    <row r="6" spans="1:51" ht="15" customHeight="1" x14ac:dyDescent="0.25">
      <c r="A6" s="17" t="s">
        <v>267</v>
      </c>
      <c r="B6" s="15" t="s">
        <v>268</v>
      </c>
      <c r="C6" s="224" t="s">
        <v>269</v>
      </c>
      <c r="D6" s="16" t="s">
        <v>70</v>
      </c>
      <c r="E6" s="15"/>
      <c r="F6" s="552" t="s">
        <v>560</v>
      </c>
      <c r="G6" s="552"/>
      <c r="H6" s="552"/>
      <c r="I6" s="552"/>
      <c r="K6" s="560" t="s">
        <v>71</v>
      </c>
      <c r="L6" s="561"/>
      <c r="M6" s="562"/>
      <c r="N6" s="501" t="s">
        <v>1235</v>
      </c>
      <c r="O6" s="11"/>
      <c r="P6" s="11"/>
      <c r="Q6" s="11"/>
      <c r="R6" s="11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</row>
    <row r="7" spans="1:51" ht="15" customHeight="1" x14ac:dyDescent="0.25">
      <c r="A7" s="17" t="s">
        <v>72</v>
      </c>
      <c r="B7" s="15" t="s">
        <v>73</v>
      </c>
      <c r="C7" s="224" t="s">
        <v>74</v>
      </c>
      <c r="D7" s="16" t="s">
        <v>75</v>
      </c>
      <c r="E7" s="15"/>
      <c r="F7" s="552" t="s">
        <v>558</v>
      </c>
      <c r="G7" s="552"/>
      <c r="H7" s="552"/>
      <c r="I7" s="552"/>
      <c r="L7" s="7"/>
      <c r="M7" s="11"/>
      <c r="N7" s="20"/>
      <c r="O7" s="11"/>
      <c r="P7" s="11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</row>
    <row r="8" spans="1:51" ht="15" customHeight="1" x14ac:dyDescent="0.25">
      <c r="A8" s="17" t="s">
        <v>76</v>
      </c>
      <c r="B8" s="17" t="s">
        <v>261</v>
      </c>
      <c r="C8" s="224" t="s">
        <v>262</v>
      </c>
      <c r="D8" s="16" t="s">
        <v>263</v>
      </c>
      <c r="F8" s="552" t="s">
        <v>429</v>
      </c>
      <c r="G8" s="552"/>
      <c r="H8" s="552"/>
      <c r="I8" s="552"/>
      <c r="J8" s="15"/>
      <c r="K8" s="553" t="s">
        <v>430</v>
      </c>
      <c r="L8" s="553"/>
      <c r="M8" s="553"/>
      <c r="N8" s="553"/>
      <c r="O8" s="553"/>
      <c r="P8" s="553"/>
      <c r="Q8" s="11"/>
      <c r="R8" s="11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</row>
    <row r="9" spans="1:51" ht="15" customHeight="1" x14ac:dyDescent="0.25">
      <c r="A9" s="14"/>
      <c r="B9" s="17"/>
      <c r="C9" s="224"/>
      <c r="D9" s="16"/>
      <c r="F9" s="552" t="s">
        <v>431</v>
      </c>
      <c r="G9" s="552"/>
      <c r="H9" s="552"/>
      <c r="I9" s="552"/>
      <c r="J9" s="15"/>
      <c r="K9" s="553"/>
      <c r="L9" s="553"/>
      <c r="M9" s="553"/>
      <c r="N9" s="553"/>
      <c r="O9" s="553"/>
      <c r="P9" s="553"/>
      <c r="Q9" s="11"/>
      <c r="R9" s="11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</row>
    <row r="10" spans="1:51" ht="15" customHeight="1" x14ac:dyDescent="0.25">
      <c r="A10" s="14"/>
      <c r="B10" s="17"/>
      <c r="C10" s="224"/>
      <c r="D10" s="16"/>
      <c r="F10" s="22"/>
      <c r="G10" s="22"/>
      <c r="H10" s="22"/>
      <c r="I10" s="23"/>
      <c r="J10" s="15"/>
      <c r="K10" s="15"/>
      <c r="L10" s="15"/>
      <c r="M10" s="7"/>
      <c r="N10" s="19"/>
      <c r="O10" s="11"/>
      <c r="P10" s="11"/>
      <c r="Q10" s="11"/>
      <c r="R10" s="11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</row>
    <row r="11" spans="1:51" ht="15" customHeight="1" x14ac:dyDescent="0.25">
      <c r="A11" s="14"/>
      <c r="B11" s="17"/>
      <c r="C11" s="224"/>
      <c r="D11" s="16"/>
      <c r="F11" s="7"/>
      <c r="I11" s="14"/>
      <c r="J11" s="15"/>
      <c r="K11" s="15"/>
      <c r="L11" s="15"/>
      <c r="M11" s="7"/>
      <c r="N11" s="19"/>
      <c r="O11" s="11"/>
      <c r="P11" s="11"/>
      <c r="Q11" s="11"/>
      <c r="R11" s="11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</row>
    <row r="12" spans="1:51" ht="15" customHeight="1" x14ac:dyDescent="0.25">
      <c r="A12" s="14"/>
      <c r="B12" s="17"/>
      <c r="C12" s="224" t="s">
        <v>432</v>
      </c>
      <c r="D12" s="16" t="s">
        <v>433</v>
      </c>
      <c r="E12" s="15" t="s">
        <v>434</v>
      </c>
      <c r="F12" s="15"/>
      <c r="G12" s="549" t="s">
        <v>435</v>
      </c>
      <c r="H12" s="549"/>
      <c r="I12" s="14"/>
      <c r="J12" s="24" t="s">
        <v>436</v>
      </c>
      <c r="K12" s="24" t="s">
        <v>437</v>
      </c>
      <c r="L12" s="15" t="s">
        <v>438</v>
      </c>
      <c r="M12" s="25" t="s">
        <v>439</v>
      </c>
      <c r="N12" s="17"/>
      <c r="O12" s="551" t="s">
        <v>440</v>
      </c>
      <c r="P12" s="551"/>
      <c r="Q12" s="551" t="s">
        <v>441</v>
      </c>
      <c r="R12" s="551"/>
      <c r="S12" s="549" t="s">
        <v>442</v>
      </c>
      <c r="T12" s="549"/>
      <c r="U12" s="549"/>
      <c r="V12" s="549"/>
      <c r="W12" s="549" t="s">
        <v>109</v>
      </c>
      <c r="X12" s="549"/>
      <c r="Y12" s="549"/>
      <c r="Z12" s="24" t="s">
        <v>110</v>
      </c>
      <c r="AA12" s="24" t="s">
        <v>111</v>
      </c>
      <c r="AB12" s="24" t="s">
        <v>112</v>
      </c>
      <c r="AC12" s="24" t="s">
        <v>113</v>
      </c>
      <c r="AG12" s="15" t="s">
        <v>114</v>
      </c>
      <c r="AH12" s="15" t="s">
        <v>115</v>
      </c>
      <c r="AI12" s="15" t="s">
        <v>116</v>
      </c>
      <c r="AJ12" s="550" t="s">
        <v>117</v>
      </c>
      <c r="AK12" s="550"/>
      <c r="AL12" s="550" t="s">
        <v>118</v>
      </c>
      <c r="AM12" s="550"/>
      <c r="AN12" s="26" t="s">
        <v>119</v>
      </c>
      <c r="AO12" s="15" t="s">
        <v>120</v>
      </c>
      <c r="AP12" s="15" t="s">
        <v>312</v>
      </c>
      <c r="AQ12" s="15" t="s">
        <v>313</v>
      </c>
      <c r="AR12" s="15" t="s">
        <v>314</v>
      </c>
      <c r="AS12" s="15" t="s">
        <v>315</v>
      </c>
      <c r="AT12" s="15" t="s">
        <v>316</v>
      </c>
      <c r="AU12" s="15" t="s">
        <v>317</v>
      </c>
      <c r="AV12" s="27" t="s">
        <v>270</v>
      </c>
      <c r="AW12" s="27" t="s">
        <v>272</v>
      </c>
      <c r="AX12" s="7"/>
      <c r="AY12" s="7"/>
    </row>
    <row r="13" spans="1:51" ht="15" customHeight="1" thickBot="1" x14ac:dyDescent="0.3">
      <c r="A13" s="365" t="s">
        <v>318</v>
      </c>
      <c r="B13" s="366" t="s">
        <v>319</v>
      </c>
      <c r="C13" s="367" t="s">
        <v>320</v>
      </c>
      <c r="D13" s="368" t="s">
        <v>321</v>
      </c>
      <c r="E13" s="369" t="s">
        <v>322</v>
      </c>
      <c r="F13" s="369" t="s">
        <v>323</v>
      </c>
      <c r="G13" s="369" t="s">
        <v>324</v>
      </c>
      <c r="H13" s="369" t="s">
        <v>325</v>
      </c>
      <c r="I13" s="366" t="s">
        <v>326</v>
      </c>
      <c r="J13" s="369" t="s">
        <v>327</v>
      </c>
      <c r="K13" s="370"/>
      <c r="L13" s="369" t="s">
        <v>328</v>
      </c>
      <c r="M13" s="371" t="s">
        <v>329</v>
      </c>
      <c r="N13" s="366" t="s">
        <v>330</v>
      </c>
      <c r="O13" s="372" t="s">
        <v>331</v>
      </c>
      <c r="P13" s="372" t="s">
        <v>332</v>
      </c>
      <c r="Q13" s="372" t="s">
        <v>333</v>
      </c>
      <c r="R13" s="372" t="s">
        <v>334</v>
      </c>
      <c r="S13" s="369" t="s">
        <v>335</v>
      </c>
      <c r="T13" s="373" t="s">
        <v>336</v>
      </c>
      <c r="U13" s="373" t="s">
        <v>337</v>
      </c>
      <c r="V13" s="373" t="s">
        <v>338</v>
      </c>
      <c r="W13" s="369" t="s">
        <v>339</v>
      </c>
      <c r="X13" s="369" t="s">
        <v>340</v>
      </c>
      <c r="Y13" s="369" t="s">
        <v>173</v>
      </c>
      <c r="Z13" s="373" t="s">
        <v>542</v>
      </c>
      <c r="AA13" s="373" t="s">
        <v>174</v>
      </c>
      <c r="AB13" s="373" t="s">
        <v>175</v>
      </c>
      <c r="AC13" s="373" t="s">
        <v>175</v>
      </c>
      <c r="AD13" s="373" t="s">
        <v>176</v>
      </c>
      <c r="AE13" s="373" t="s">
        <v>177</v>
      </c>
      <c r="AF13" s="373" t="s">
        <v>178</v>
      </c>
      <c r="AG13" s="373" t="s">
        <v>179</v>
      </c>
      <c r="AH13" s="373" t="s">
        <v>180</v>
      </c>
      <c r="AI13" s="373" t="s">
        <v>0</v>
      </c>
      <c r="AJ13" s="374" t="s">
        <v>339</v>
      </c>
      <c r="AK13" s="374" t="s">
        <v>340</v>
      </c>
      <c r="AL13" s="374" t="s">
        <v>339</v>
      </c>
      <c r="AM13" s="374" t="s">
        <v>340</v>
      </c>
      <c r="AN13" s="375" t="s">
        <v>1</v>
      </c>
      <c r="AO13" s="373" t="s">
        <v>2</v>
      </c>
      <c r="AP13" s="373" t="s">
        <v>1</v>
      </c>
      <c r="AQ13" s="373" t="s">
        <v>2</v>
      </c>
      <c r="AR13" s="369" t="s">
        <v>175</v>
      </c>
      <c r="AS13" s="369" t="s">
        <v>430</v>
      </c>
      <c r="AT13" s="369" t="s">
        <v>175</v>
      </c>
      <c r="AU13" s="369" t="s">
        <v>3</v>
      </c>
      <c r="AV13" s="376" t="s">
        <v>271</v>
      </c>
      <c r="AW13" s="376" t="s">
        <v>273</v>
      </c>
      <c r="AX13" s="376" t="s">
        <v>800</v>
      </c>
      <c r="AY13" s="376" t="s">
        <v>637</v>
      </c>
    </row>
    <row r="14" spans="1:51" ht="15" customHeight="1" x14ac:dyDescent="0.25">
      <c r="A14" s="42" t="s">
        <v>4</v>
      </c>
      <c r="B14" s="19" t="s">
        <v>5</v>
      </c>
      <c r="C14" s="29">
        <v>0.18680555555555556</v>
      </c>
      <c r="D14" s="29"/>
      <c r="E14" s="8">
        <v>10</v>
      </c>
      <c r="F14" s="8" t="s">
        <v>354</v>
      </c>
      <c r="G14" s="8">
        <v>1190</v>
      </c>
      <c r="H14" s="8">
        <v>1099</v>
      </c>
      <c r="I14" s="10" t="s">
        <v>355</v>
      </c>
      <c r="J14" s="8" t="s">
        <v>356</v>
      </c>
      <c r="K14" s="8">
        <v>4</v>
      </c>
      <c r="L14" s="8">
        <v>120</v>
      </c>
      <c r="M14" s="8">
        <v>5889.9508999999998</v>
      </c>
      <c r="N14" s="10" t="s">
        <v>365</v>
      </c>
      <c r="O14" s="8">
        <v>271.3</v>
      </c>
      <c r="P14" s="8">
        <v>274.5</v>
      </c>
      <c r="Q14" s="12">
        <f>AVERAGE(O14:O16)</f>
        <v>271.36666666666667</v>
      </c>
      <c r="R14" s="12">
        <f>AVERAGE(P14:P16)</f>
        <v>274.53333333333336</v>
      </c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</row>
    <row r="15" spans="1:51" ht="15" customHeight="1" x14ac:dyDescent="0.25">
      <c r="A15" s="42" t="s">
        <v>278</v>
      </c>
      <c r="B15" s="8" t="s">
        <v>361</v>
      </c>
      <c r="C15" s="29">
        <v>0.20069444444444443</v>
      </c>
      <c r="D15" s="29"/>
      <c r="E15" s="8">
        <v>30</v>
      </c>
      <c r="F15" s="8" t="s">
        <v>354</v>
      </c>
      <c r="G15" s="8">
        <v>1190</v>
      </c>
      <c r="H15" s="8">
        <v>993</v>
      </c>
      <c r="I15" s="19" t="s">
        <v>360</v>
      </c>
      <c r="J15" s="8" t="s">
        <v>356</v>
      </c>
      <c r="K15" s="8">
        <v>4</v>
      </c>
      <c r="L15" s="8">
        <v>120</v>
      </c>
      <c r="M15" s="201">
        <v>5891.451</v>
      </c>
      <c r="N15" s="10"/>
      <c r="O15" s="8">
        <v>271.39999999999998</v>
      </c>
      <c r="P15" s="8">
        <v>274.5</v>
      </c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</row>
    <row r="16" spans="1:51" s="198" customFormat="1" ht="15" customHeight="1" x14ac:dyDescent="0.25">
      <c r="A16" s="247" t="s">
        <v>278</v>
      </c>
      <c r="B16" s="195" t="s">
        <v>362</v>
      </c>
      <c r="C16" s="228">
        <v>0.20347222222222219</v>
      </c>
      <c r="D16" s="228"/>
      <c r="E16" s="195">
        <v>30</v>
      </c>
      <c r="F16" s="195" t="s">
        <v>354</v>
      </c>
      <c r="G16" s="195">
        <f>G15-120</f>
        <v>1070</v>
      </c>
      <c r="H16" s="195">
        <v>873</v>
      </c>
      <c r="I16" s="247" t="s">
        <v>281</v>
      </c>
      <c r="J16" s="195" t="s">
        <v>356</v>
      </c>
      <c r="K16" s="195">
        <v>4</v>
      </c>
      <c r="L16" s="195">
        <v>120</v>
      </c>
      <c r="M16" s="201">
        <v>5891.451</v>
      </c>
      <c r="O16" s="195">
        <v>271.39999999999998</v>
      </c>
      <c r="P16" s="195">
        <v>274.60000000000002</v>
      </c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</row>
    <row r="17" spans="1:51" ht="15" customHeight="1" x14ac:dyDescent="0.25">
      <c r="A17" s="28" t="s">
        <v>280</v>
      </c>
      <c r="B17" s="8" t="s">
        <v>27</v>
      </c>
      <c r="C17" s="29">
        <v>0.21944444444444444</v>
      </c>
      <c r="D17" s="29"/>
      <c r="E17" s="80">
        <v>30</v>
      </c>
      <c r="F17" s="8" t="s">
        <v>25</v>
      </c>
      <c r="G17" s="8">
        <v>880</v>
      </c>
      <c r="H17" s="40">
        <v>864</v>
      </c>
      <c r="I17" s="12" t="s">
        <v>360</v>
      </c>
      <c r="J17" s="8" t="s">
        <v>356</v>
      </c>
      <c r="K17" s="8">
        <v>4</v>
      </c>
      <c r="L17" s="8">
        <v>120</v>
      </c>
      <c r="M17" s="38">
        <v>7647.38</v>
      </c>
      <c r="N17" s="268" t="s">
        <v>565</v>
      </c>
      <c r="O17" s="8">
        <v>271.8</v>
      </c>
      <c r="P17" s="8">
        <v>275.2</v>
      </c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</row>
    <row r="18" spans="1:51" ht="15" customHeight="1" x14ac:dyDescent="0.25">
      <c r="A18" s="42" t="s">
        <v>679</v>
      </c>
      <c r="B18" s="8" t="s">
        <v>28</v>
      </c>
      <c r="C18" s="29">
        <v>0.24930555555555556</v>
      </c>
      <c r="D18" s="29"/>
      <c r="E18" s="8">
        <v>30</v>
      </c>
      <c r="F18" s="8" t="s">
        <v>24</v>
      </c>
      <c r="G18" s="8">
        <v>870</v>
      </c>
      <c r="H18" s="40">
        <v>778</v>
      </c>
      <c r="I18" s="30" t="s">
        <v>355</v>
      </c>
      <c r="J18" s="8" t="s">
        <v>356</v>
      </c>
      <c r="K18" s="8">
        <v>4</v>
      </c>
      <c r="L18" s="8">
        <v>120</v>
      </c>
      <c r="M18" s="8">
        <v>7698.9647000000004</v>
      </c>
      <c r="N18" s="268" t="s">
        <v>565</v>
      </c>
      <c r="O18" s="8">
        <v>271.60000000000002</v>
      </c>
      <c r="P18" s="8">
        <v>275</v>
      </c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41"/>
      <c r="AW18" s="41"/>
    </row>
    <row r="19" spans="1:51" ht="15" customHeight="1" x14ac:dyDescent="0.25">
      <c r="A19" s="12" t="s">
        <v>525</v>
      </c>
      <c r="B19" s="8" t="s">
        <v>31</v>
      </c>
      <c r="C19" s="29">
        <v>0.34861111111111115</v>
      </c>
      <c r="D19" s="9" t="s">
        <v>561</v>
      </c>
      <c r="E19" s="8">
        <v>300</v>
      </c>
      <c r="F19" s="8" t="s">
        <v>24</v>
      </c>
      <c r="G19" s="8">
        <v>870</v>
      </c>
      <c r="H19" s="40">
        <v>778</v>
      </c>
      <c r="I19" s="12" t="s">
        <v>527</v>
      </c>
      <c r="J19" s="8" t="s">
        <v>496</v>
      </c>
      <c r="K19" s="8">
        <v>4</v>
      </c>
      <c r="L19" s="8">
        <v>120</v>
      </c>
      <c r="M19" s="8">
        <v>7698.9647000000004</v>
      </c>
      <c r="N19" s="10" t="s">
        <v>26</v>
      </c>
      <c r="S19" s="7" t="s">
        <v>245</v>
      </c>
      <c r="T19" s="7">
        <v>0</v>
      </c>
      <c r="U19" s="7">
        <v>0</v>
      </c>
      <c r="V19" s="7" t="s">
        <v>767</v>
      </c>
      <c r="W19" s="43">
        <v>-39.047939716897758</v>
      </c>
      <c r="X19" s="43">
        <v>83.427040704946407</v>
      </c>
      <c r="Y19" s="43">
        <v>113.14448375884717</v>
      </c>
      <c r="Z19" s="44">
        <v>284.87281999999999</v>
      </c>
      <c r="AA19" s="44">
        <v>-18.905850000000001</v>
      </c>
      <c r="AB19" s="45">
        <v>149.09870000000001</v>
      </c>
      <c r="AC19" s="45">
        <v>32.910800000000002</v>
      </c>
      <c r="AD19" s="46">
        <v>17.200591474100001</v>
      </c>
      <c r="AE19" s="45">
        <v>1.835</v>
      </c>
      <c r="AF19" s="45">
        <v>0.28999999999999998</v>
      </c>
      <c r="AG19" s="45">
        <v>4.3099999999999996</v>
      </c>
      <c r="AH19" s="45">
        <v>88.406999999999996</v>
      </c>
      <c r="AI19" s="43">
        <v>1840.597</v>
      </c>
      <c r="AJ19" s="45">
        <v>354.54599999999999</v>
      </c>
      <c r="AK19" s="45">
        <v>-5.2098000000000004</v>
      </c>
      <c r="AL19" s="45">
        <v>314.82587000000001</v>
      </c>
      <c r="AM19" s="45">
        <v>-1.51816</v>
      </c>
      <c r="AN19" s="47">
        <v>151836048</v>
      </c>
      <c r="AO19" s="48">
        <v>-0.29735460000000002</v>
      </c>
      <c r="AP19" s="47">
        <v>389401.46661</v>
      </c>
      <c r="AQ19" s="48">
        <v>-0.20590820000000001</v>
      </c>
      <c r="AR19" s="45">
        <v>140.0881</v>
      </c>
      <c r="AS19" s="47" t="s">
        <v>607</v>
      </c>
      <c r="AT19" s="45">
        <v>39.817700000000002</v>
      </c>
      <c r="AU19" s="46">
        <v>0.1968245330422822</v>
      </c>
      <c r="AV19" s="41"/>
      <c r="AW19" s="41"/>
    </row>
    <row r="20" spans="1:51" ht="15" customHeight="1" x14ac:dyDescent="0.25">
      <c r="A20" s="28" t="s">
        <v>30</v>
      </c>
      <c r="B20" s="8" t="s">
        <v>498</v>
      </c>
      <c r="C20" s="29">
        <v>0.35347222222222219</v>
      </c>
      <c r="D20" s="9" t="s">
        <v>306</v>
      </c>
      <c r="E20" s="8">
        <v>300</v>
      </c>
      <c r="F20" s="8" t="s">
        <v>24</v>
      </c>
      <c r="G20" s="8">
        <v>870</v>
      </c>
      <c r="H20" s="40">
        <v>778</v>
      </c>
      <c r="I20" s="12" t="s">
        <v>495</v>
      </c>
      <c r="J20" s="8" t="s">
        <v>496</v>
      </c>
      <c r="K20" s="8">
        <v>4</v>
      </c>
      <c r="L20" s="8">
        <v>120</v>
      </c>
      <c r="M20" s="8">
        <v>7698.9647000000004</v>
      </c>
      <c r="S20" s="7" t="s">
        <v>224</v>
      </c>
      <c r="T20" s="7">
        <v>0</v>
      </c>
      <c r="U20" s="7">
        <v>0</v>
      </c>
      <c r="V20" s="7" t="s">
        <v>763</v>
      </c>
      <c r="W20" s="43">
        <v>-92.947391226774954</v>
      </c>
      <c r="X20" s="43">
        <v>23.157476189195368</v>
      </c>
      <c r="Y20" s="43">
        <v>113.11525454674506</v>
      </c>
      <c r="Z20" s="44">
        <v>284.91494</v>
      </c>
      <c r="AA20" s="44">
        <v>-18.905370000000001</v>
      </c>
      <c r="AB20" s="45">
        <v>150.8306</v>
      </c>
      <c r="AC20" s="45">
        <v>33.6387</v>
      </c>
      <c r="AD20" s="46">
        <v>17.317577568000001</v>
      </c>
      <c r="AE20" s="45">
        <v>1.8</v>
      </c>
      <c r="AF20" s="45">
        <v>0.28499999999999998</v>
      </c>
      <c r="AG20" s="45">
        <v>4.3099999999999996</v>
      </c>
      <c r="AH20" s="45">
        <v>88.387</v>
      </c>
      <c r="AI20" s="43">
        <v>1840.9970000000001</v>
      </c>
      <c r="AJ20" s="45">
        <v>354.52175</v>
      </c>
      <c r="AK20" s="45">
        <v>-5.2057099999999998</v>
      </c>
      <c r="AL20" s="45">
        <v>314.76659000000001</v>
      </c>
      <c r="AM20" s="45">
        <v>-1.5181500000000001</v>
      </c>
      <c r="AN20" s="47">
        <v>151835922.90000001</v>
      </c>
      <c r="AO20" s="48">
        <v>-0.2980951</v>
      </c>
      <c r="AP20" s="47">
        <v>389317.00663000002</v>
      </c>
      <c r="AQ20" s="48">
        <v>-0.1962836</v>
      </c>
      <c r="AR20" s="45">
        <v>140.05359999999999</v>
      </c>
      <c r="AS20" s="47" t="s">
        <v>607</v>
      </c>
      <c r="AT20" s="45">
        <v>39.852200000000003</v>
      </c>
      <c r="AU20" s="46">
        <v>0.19681523136262036</v>
      </c>
      <c r="AV20" s="41"/>
      <c r="AW20" s="41"/>
    </row>
    <row r="21" spans="1:51" ht="15" customHeight="1" x14ac:dyDescent="0.25">
      <c r="A21" s="28" t="s">
        <v>157</v>
      </c>
      <c r="B21" s="8" t="s">
        <v>156</v>
      </c>
      <c r="C21" s="29">
        <v>0.35902777777777778</v>
      </c>
      <c r="D21" s="9" t="s">
        <v>562</v>
      </c>
      <c r="E21" s="8">
        <v>300</v>
      </c>
      <c r="F21" s="8" t="s">
        <v>24</v>
      </c>
      <c r="G21" s="8">
        <v>870</v>
      </c>
      <c r="H21" s="40">
        <v>778</v>
      </c>
      <c r="I21" s="12" t="s">
        <v>495</v>
      </c>
      <c r="J21" s="8" t="s">
        <v>496</v>
      </c>
      <c r="K21" s="8">
        <v>4</v>
      </c>
      <c r="L21" s="8">
        <v>120</v>
      </c>
      <c r="M21" s="8">
        <v>7698.9647000000004</v>
      </c>
      <c r="S21" s="7" t="s">
        <v>217</v>
      </c>
      <c r="T21" s="7">
        <v>0</v>
      </c>
      <c r="U21" s="7">
        <v>0</v>
      </c>
      <c r="V21" s="7" t="s">
        <v>763</v>
      </c>
      <c r="W21" s="43">
        <v>-95.573854499000703</v>
      </c>
      <c r="X21" s="43">
        <v>-3.7670958046025711</v>
      </c>
      <c r="Y21" s="43">
        <v>113.09404870722938</v>
      </c>
      <c r="Z21" s="44">
        <v>284.96267</v>
      </c>
      <c r="AA21" s="44">
        <v>-18.904540000000001</v>
      </c>
      <c r="AB21" s="45">
        <v>152.8554</v>
      </c>
      <c r="AC21" s="45">
        <v>34.423400000000001</v>
      </c>
      <c r="AD21" s="46">
        <v>17.451275961</v>
      </c>
      <c r="AE21" s="45">
        <v>1.764</v>
      </c>
      <c r="AF21" s="45">
        <v>0.27900000000000003</v>
      </c>
      <c r="AG21" s="45">
        <v>4.32</v>
      </c>
      <c r="AH21" s="45">
        <v>88.366</v>
      </c>
      <c r="AI21" s="43">
        <v>1841.43</v>
      </c>
      <c r="AJ21" s="45">
        <v>354.49369000000002</v>
      </c>
      <c r="AK21" s="45">
        <v>-5.2013400000000001</v>
      </c>
      <c r="AL21" s="45">
        <v>314.69884999999999</v>
      </c>
      <c r="AM21" s="45">
        <v>-1.51814</v>
      </c>
      <c r="AN21" s="47">
        <v>151835779.59999999</v>
      </c>
      <c r="AO21" s="48">
        <v>-0.2989407</v>
      </c>
      <c r="AP21" s="47">
        <v>389225.47009999998</v>
      </c>
      <c r="AQ21" s="48">
        <v>-0.18511330000000001</v>
      </c>
      <c r="AR21" s="45">
        <v>140.01439999999999</v>
      </c>
      <c r="AS21" s="47" t="s">
        <v>607</v>
      </c>
      <c r="AT21" s="45">
        <v>39.891300000000001</v>
      </c>
      <c r="AU21" s="46">
        <v>0.19680460948507539</v>
      </c>
      <c r="AV21" s="41"/>
      <c r="AW21" s="41"/>
    </row>
    <row r="22" spans="1:51" ht="15" customHeight="1" x14ac:dyDescent="0.25">
      <c r="A22" s="12" t="s">
        <v>161</v>
      </c>
      <c r="B22" s="8" t="s">
        <v>158</v>
      </c>
      <c r="C22" s="29">
        <v>0.36527777777777781</v>
      </c>
      <c r="D22" s="9" t="s">
        <v>563</v>
      </c>
      <c r="E22" s="8">
        <v>300</v>
      </c>
      <c r="F22" s="8" t="s">
        <v>24</v>
      </c>
      <c r="G22" s="8">
        <v>870</v>
      </c>
      <c r="H22" s="40">
        <v>778</v>
      </c>
      <c r="I22" s="12" t="s">
        <v>495</v>
      </c>
      <c r="J22" s="8" t="s">
        <v>496</v>
      </c>
      <c r="K22" s="8">
        <v>4</v>
      </c>
      <c r="L22" s="8">
        <v>120</v>
      </c>
      <c r="M22" s="8">
        <v>7698.9647000000004</v>
      </c>
      <c r="N22" s="10"/>
      <c r="S22" s="7" t="s">
        <v>478</v>
      </c>
      <c r="T22" s="7">
        <v>0</v>
      </c>
      <c r="U22" s="7">
        <v>0</v>
      </c>
      <c r="V22" s="7" t="s">
        <v>763</v>
      </c>
      <c r="W22" s="43">
        <v>-97.78570712049698</v>
      </c>
      <c r="X22" s="43">
        <v>-26.071420930353455</v>
      </c>
      <c r="Y22" s="43">
        <v>113.06347331287566</v>
      </c>
      <c r="Z22" s="44">
        <v>285.01591999999999</v>
      </c>
      <c r="AA22" s="44">
        <v>-18.90324</v>
      </c>
      <c r="AB22" s="45">
        <v>155.1902</v>
      </c>
      <c r="AC22" s="45">
        <v>35.243400000000001</v>
      </c>
      <c r="AD22" s="46">
        <v>17.601686653200002</v>
      </c>
      <c r="AE22" s="45">
        <v>1.7290000000000001</v>
      </c>
      <c r="AF22" s="45">
        <v>0.27300000000000002</v>
      </c>
      <c r="AG22" s="45">
        <v>4.32</v>
      </c>
      <c r="AH22" s="45">
        <v>88.340999999999994</v>
      </c>
      <c r="AI22" s="43">
        <v>1841.886</v>
      </c>
      <c r="AJ22" s="45">
        <v>354.46172999999999</v>
      </c>
      <c r="AK22" s="45">
        <v>-5.1968100000000002</v>
      </c>
      <c r="AL22" s="45">
        <v>314.62265000000002</v>
      </c>
      <c r="AM22" s="45">
        <v>-1.51813</v>
      </c>
      <c r="AN22" s="47">
        <v>151835617.90000001</v>
      </c>
      <c r="AO22" s="48">
        <v>-0.29989130000000003</v>
      </c>
      <c r="AP22" s="47">
        <v>389128.95329999999</v>
      </c>
      <c r="AQ22" s="48">
        <v>-0.17234469999999999</v>
      </c>
      <c r="AR22" s="45">
        <v>139.97069999999999</v>
      </c>
      <c r="AS22" s="47" t="s">
        <v>607</v>
      </c>
      <c r="AT22" s="45">
        <v>39.935000000000002</v>
      </c>
      <c r="AU22" s="46">
        <v>0.19679266866578227</v>
      </c>
      <c r="AV22" s="41"/>
      <c r="AW22" s="41"/>
    </row>
    <row r="23" spans="1:51" ht="15" customHeight="1" x14ac:dyDescent="0.25">
      <c r="A23" s="12" t="s">
        <v>741</v>
      </c>
      <c r="B23" s="8" t="s">
        <v>160</v>
      </c>
      <c r="C23" s="29">
        <v>0.37013888888888885</v>
      </c>
      <c r="D23" s="9" t="s">
        <v>564</v>
      </c>
      <c r="E23" s="8">
        <v>300</v>
      </c>
      <c r="F23" s="8" t="s">
        <v>24</v>
      </c>
      <c r="G23" s="8">
        <v>870</v>
      </c>
      <c r="H23" s="40">
        <v>778</v>
      </c>
      <c r="I23" s="12" t="s">
        <v>495</v>
      </c>
      <c r="J23" s="8" t="s">
        <v>496</v>
      </c>
      <c r="K23" s="8">
        <v>4</v>
      </c>
      <c r="L23" s="8">
        <v>120</v>
      </c>
      <c r="M23" s="8">
        <v>7698.9647000000004</v>
      </c>
      <c r="N23" s="10"/>
      <c r="S23" s="7" t="s">
        <v>765</v>
      </c>
      <c r="T23" s="7">
        <v>0</v>
      </c>
      <c r="U23" s="7">
        <v>0</v>
      </c>
      <c r="V23" s="7" t="s">
        <v>763</v>
      </c>
      <c r="W23" s="43">
        <v>-99.589104476376562</v>
      </c>
      <c r="X23" s="43">
        <v>-40.061566268521815</v>
      </c>
      <c r="Y23" s="43">
        <v>113.03493885500438</v>
      </c>
      <c r="Z23" s="44">
        <v>285.05700999999999</v>
      </c>
      <c r="AA23" s="44">
        <v>-18.901969999999999</v>
      </c>
      <c r="AB23" s="45">
        <v>157.04650000000001</v>
      </c>
      <c r="AC23" s="45">
        <v>35.833300000000001</v>
      </c>
      <c r="AD23" s="46">
        <v>17.718672747100001</v>
      </c>
      <c r="AE23" s="45">
        <v>1.704</v>
      </c>
      <c r="AF23" s="45">
        <v>0.26900000000000002</v>
      </c>
      <c r="AG23" s="45">
        <v>4.32</v>
      </c>
      <c r="AH23" s="45">
        <v>88.322000000000003</v>
      </c>
      <c r="AI23" s="43">
        <v>1842.2190000000001</v>
      </c>
      <c r="AJ23" s="45">
        <v>354.43660999999997</v>
      </c>
      <c r="AK23" s="45">
        <v>-5.1935700000000002</v>
      </c>
      <c r="AL23" s="45">
        <v>314.56337000000002</v>
      </c>
      <c r="AM23" s="45">
        <v>-1.5181199999999999</v>
      </c>
      <c r="AN23" s="47">
        <v>151835491.80000001</v>
      </c>
      <c r="AO23" s="48">
        <v>-0.30063010000000001</v>
      </c>
      <c r="AP23" s="47">
        <v>389058.68313000002</v>
      </c>
      <c r="AQ23" s="48">
        <v>-0.16227730000000001</v>
      </c>
      <c r="AR23" s="45">
        <v>139.93690000000001</v>
      </c>
      <c r="AS23" s="47" t="s">
        <v>607</v>
      </c>
      <c r="AT23" s="45">
        <v>39.968699999999998</v>
      </c>
      <c r="AU23" s="46">
        <v>0.19678338834041537</v>
      </c>
      <c r="AV23" s="49"/>
      <c r="AW23" s="49"/>
      <c r="AX23" s="126"/>
      <c r="AY23" s="126"/>
    </row>
    <row r="24" spans="1:51" ht="15" customHeight="1" x14ac:dyDescent="0.25">
      <c r="A24" s="12" t="s">
        <v>169</v>
      </c>
      <c r="B24" s="8" t="s">
        <v>163</v>
      </c>
      <c r="C24" s="29">
        <v>0.375</v>
      </c>
      <c r="D24" s="9" t="s">
        <v>533</v>
      </c>
      <c r="E24" s="8">
        <v>300</v>
      </c>
      <c r="F24" s="8" t="s">
        <v>24</v>
      </c>
      <c r="G24" s="8">
        <v>870</v>
      </c>
      <c r="H24" s="40">
        <v>778</v>
      </c>
      <c r="I24" s="12" t="s">
        <v>172</v>
      </c>
      <c r="J24" s="8" t="s">
        <v>496</v>
      </c>
      <c r="K24" s="8">
        <v>4</v>
      </c>
      <c r="L24" s="8">
        <v>120</v>
      </c>
      <c r="M24" s="8">
        <v>7698.9647000000004</v>
      </c>
      <c r="S24" s="7" t="s">
        <v>238</v>
      </c>
      <c r="T24" s="7">
        <v>0</v>
      </c>
      <c r="U24" s="7">
        <v>0</v>
      </c>
      <c r="V24" s="7" t="s">
        <v>766</v>
      </c>
      <c r="W24" s="43">
        <v>-172.01314600520504</v>
      </c>
      <c r="X24" s="43">
        <v>-84.940941239617487</v>
      </c>
      <c r="Y24" s="43">
        <v>113.01921607389681</v>
      </c>
      <c r="Z24" s="44">
        <v>285.09786000000003</v>
      </c>
      <c r="AA24" s="44">
        <v>-18.900459999999999</v>
      </c>
      <c r="AB24" s="45">
        <v>158.9365</v>
      </c>
      <c r="AC24" s="45">
        <v>36.379800000000003</v>
      </c>
      <c r="AD24" s="46">
        <v>17.835658841000001</v>
      </c>
      <c r="AE24" s="45">
        <v>1.6819999999999999</v>
      </c>
      <c r="AF24" s="45">
        <v>0.26600000000000001</v>
      </c>
      <c r="AG24" s="45">
        <v>4.32</v>
      </c>
      <c r="AH24" s="45">
        <v>88.302999999999997</v>
      </c>
      <c r="AI24" s="43">
        <v>1842.5319999999999</v>
      </c>
      <c r="AJ24" s="45">
        <v>354.41127</v>
      </c>
      <c r="AK24" s="45">
        <v>-5.1905900000000003</v>
      </c>
      <c r="AL24" s="45">
        <v>314.50409999999999</v>
      </c>
      <c r="AM24" s="45">
        <v>-1.5181100000000001</v>
      </c>
      <c r="AN24" s="47">
        <v>151835365.40000001</v>
      </c>
      <c r="AO24" s="48">
        <v>-0.30136839999999998</v>
      </c>
      <c r="AP24" s="47">
        <v>388992.66427000001</v>
      </c>
      <c r="AQ24" s="48">
        <v>-0.1521006</v>
      </c>
      <c r="AR24" s="45">
        <v>139.9033</v>
      </c>
      <c r="AS24" s="47" t="s">
        <v>607</v>
      </c>
      <c r="AT24" s="45">
        <v>40.002200000000002</v>
      </c>
      <c r="AU24" s="46">
        <v>0.1967741142957235</v>
      </c>
      <c r="AV24" s="49"/>
      <c r="AW24" s="49"/>
      <c r="AX24" s="126"/>
      <c r="AY24" s="126"/>
    </row>
    <row r="25" spans="1:51" ht="15" customHeight="1" x14ac:dyDescent="0.25">
      <c r="A25" s="42" t="s">
        <v>679</v>
      </c>
      <c r="B25" s="8" t="s">
        <v>399</v>
      </c>
      <c r="C25" s="29">
        <v>0.38194444444444442</v>
      </c>
      <c r="D25" s="9"/>
      <c r="E25" s="8">
        <v>30</v>
      </c>
      <c r="F25" s="8" t="s">
        <v>24</v>
      </c>
      <c r="G25" s="8">
        <v>870</v>
      </c>
      <c r="H25" s="40">
        <v>778</v>
      </c>
      <c r="I25" s="30" t="s">
        <v>355</v>
      </c>
      <c r="J25" s="8" t="s">
        <v>356</v>
      </c>
      <c r="K25" s="8">
        <v>4</v>
      </c>
      <c r="L25" s="8">
        <v>120</v>
      </c>
      <c r="M25" s="8">
        <v>7698.9647000000004</v>
      </c>
      <c r="N25" s="12" t="s">
        <v>569</v>
      </c>
      <c r="O25" s="8">
        <v>266.60000000000002</v>
      </c>
      <c r="P25" s="8">
        <v>259.8</v>
      </c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49"/>
      <c r="AW25" s="49"/>
      <c r="AX25" s="126"/>
      <c r="AY25" s="126"/>
    </row>
    <row r="26" spans="1:51" s="10" customFormat="1" ht="15" customHeight="1" x14ac:dyDescent="0.25">
      <c r="A26" s="28" t="s">
        <v>280</v>
      </c>
      <c r="B26" s="8" t="s">
        <v>143</v>
      </c>
      <c r="C26" s="269">
        <v>0.3840277777777778</v>
      </c>
      <c r="D26" s="270"/>
      <c r="E26" s="8">
        <v>30</v>
      </c>
      <c r="F26" s="8" t="s">
        <v>25</v>
      </c>
      <c r="G26" s="8">
        <v>880</v>
      </c>
      <c r="H26" s="40">
        <v>864</v>
      </c>
      <c r="I26" s="12" t="s">
        <v>360</v>
      </c>
      <c r="J26" s="8" t="s">
        <v>356</v>
      </c>
      <c r="K26" s="8">
        <v>4</v>
      </c>
      <c r="L26" s="8">
        <v>120</v>
      </c>
      <c r="M26" s="38">
        <v>7647.38</v>
      </c>
      <c r="O26" s="19">
        <v>266.60000000000002</v>
      </c>
      <c r="P26" s="19">
        <v>259.89999999999998</v>
      </c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49"/>
      <c r="AW26" s="49"/>
      <c r="AX26" s="126"/>
      <c r="AY26" s="126"/>
    </row>
    <row r="27" spans="1:51" ht="15" customHeight="1" x14ac:dyDescent="0.25">
      <c r="A27" s="42" t="s">
        <v>278</v>
      </c>
      <c r="B27" s="8" t="s">
        <v>520</v>
      </c>
      <c r="C27" s="29">
        <v>0.3888888888888889</v>
      </c>
      <c r="D27" s="9"/>
      <c r="E27" s="8">
        <v>30</v>
      </c>
      <c r="F27" s="8" t="s">
        <v>354</v>
      </c>
      <c r="G27" s="8">
        <v>1190</v>
      </c>
      <c r="H27" s="8">
        <v>993</v>
      </c>
      <c r="I27" s="19" t="s">
        <v>360</v>
      </c>
      <c r="J27" s="8" t="s">
        <v>356</v>
      </c>
      <c r="K27" s="8">
        <v>4</v>
      </c>
      <c r="L27" s="8">
        <v>120</v>
      </c>
      <c r="M27" s="201">
        <v>5891.451</v>
      </c>
      <c r="N27" s="12" t="s">
        <v>365</v>
      </c>
      <c r="O27" s="8">
        <v>267.60000000000002</v>
      </c>
      <c r="P27" s="8">
        <v>275.89999999999998</v>
      </c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50"/>
      <c r="AW27" s="50"/>
    </row>
    <row r="28" spans="1:51" s="166" customFormat="1" ht="15" customHeight="1" x14ac:dyDescent="0.25">
      <c r="A28" s="166" t="s">
        <v>169</v>
      </c>
      <c r="B28" s="122" t="s">
        <v>60</v>
      </c>
      <c r="C28" s="165">
        <v>0.39444444444444443</v>
      </c>
      <c r="D28" s="181"/>
      <c r="E28" s="122">
        <v>300</v>
      </c>
      <c r="F28" s="122" t="s">
        <v>354</v>
      </c>
      <c r="G28" s="122">
        <v>1190</v>
      </c>
      <c r="H28" s="122">
        <v>1099</v>
      </c>
      <c r="I28" s="166" t="s">
        <v>172</v>
      </c>
      <c r="J28" s="122" t="s">
        <v>496</v>
      </c>
      <c r="K28" s="122">
        <v>4</v>
      </c>
      <c r="L28" s="122">
        <v>120</v>
      </c>
      <c r="M28" s="271">
        <v>5889.9508999999998</v>
      </c>
      <c r="O28" s="122"/>
      <c r="P28" s="122"/>
      <c r="Q28" s="166">
        <f>AVERAGE(O27:O35)</f>
        <v>267.60000000000002</v>
      </c>
      <c r="R28" s="166">
        <f>AVERAGE(P27:P35)</f>
        <v>275.93333333333334</v>
      </c>
      <c r="S28" s="203" t="s">
        <v>238</v>
      </c>
      <c r="T28" s="203">
        <v>0</v>
      </c>
      <c r="U28" s="203">
        <v>0</v>
      </c>
      <c r="V28" s="203" t="s">
        <v>766</v>
      </c>
      <c r="W28" s="43">
        <v>-173.18038848551635</v>
      </c>
      <c r="X28" s="43">
        <v>-84.974426782234829</v>
      </c>
      <c r="Y28" s="43">
        <v>112.95137034658342</v>
      </c>
      <c r="Z28" s="44">
        <v>285.25916999999998</v>
      </c>
      <c r="AA28" s="44">
        <v>-18.89199</v>
      </c>
      <c r="AB28" s="45">
        <v>166.79740000000001</v>
      </c>
      <c r="AC28" s="45">
        <v>38.104500000000002</v>
      </c>
      <c r="AD28" s="46">
        <v>18.303603216500001</v>
      </c>
      <c r="AE28" s="45">
        <v>1.617</v>
      </c>
      <c r="AF28" s="45">
        <v>0.25600000000000001</v>
      </c>
      <c r="AG28" s="45">
        <v>4.32</v>
      </c>
      <c r="AH28" s="45">
        <v>88.228999999999999</v>
      </c>
      <c r="AI28" s="43">
        <v>1843.578</v>
      </c>
      <c r="AJ28" s="45">
        <v>354.30824999999999</v>
      </c>
      <c r="AK28" s="45">
        <v>-5.1811600000000002</v>
      </c>
      <c r="AL28" s="45">
        <v>314.26701000000003</v>
      </c>
      <c r="AM28" s="45">
        <v>-1.51807</v>
      </c>
      <c r="AN28" s="47">
        <v>151834856.59999999</v>
      </c>
      <c r="AO28" s="48">
        <v>-0.30431649999999999</v>
      </c>
      <c r="AP28" s="47">
        <v>388771.92355000001</v>
      </c>
      <c r="AQ28" s="48">
        <v>-0.11048529999999999</v>
      </c>
      <c r="AR28" s="45">
        <v>139.7705</v>
      </c>
      <c r="AS28" s="47" t="s">
        <v>607</v>
      </c>
      <c r="AT28" s="45">
        <v>40.134799999999998</v>
      </c>
      <c r="AU28" s="46">
        <v>5.0011608778637785E-2</v>
      </c>
      <c r="AV28" s="203"/>
      <c r="AW28" s="203"/>
    </row>
    <row r="29" spans="1:51" s="166" customFormat="1" ht="15" customHeight="1" x14ac:dyDescent="0.25">
      <c r="A29" s="166" t="s">
        <v>741</v>
      </c>
      <c r="B29" s="122" t="s">
        <v>523</v>
      </c>
      <c r="C29" s="165">
        <v>0.39999999999999997</v>
      </c>
      <c r="D29" s="181" t="s">
        <v>566</v>
      </c>
      <c r="E29" s="122">
        <v>300</v>
      </c>
      <c r="F29" s="122" t="s">
        <v>354</v>
      </c>
      <c r="G29" s="122">
        <v>1190</v>
      </c>
      <c r="H29" s="122">
        <v>1099</v>
      </c>
      <c r="I29" s="166" t="s">
        <v>495</v>
      </c>
      <c r="J29" s="122" t="s">
        <v>496</v>
      </c>
      <c r="K29" s="122">
        <v>4</v>
      </c>
      <c r="L29" s="122">
        <v>120</v>
      </c>
      <c r="M29" s="271">
        <v>5889.9508999999998</v>
      </c>
      <c r="O29" s="122"/>
      <c r="P29" s="122"/>
      <c r="S29" s="203" t="s">
        <v>765</v>
      </c>
      <c r="T29" s="203">
        <v>0</v>
      </c>
      <c r="U29" s="203">
        <v>0</v>
      </c>
      <c r="V29" s="203" t="s">
        <v>763</v>
      </c>
      <c r="W29" s="43">
        <v>-99.743422791386507</v>
      </c>
      <c r="X29" s="43">
        <v>-40.1059196467357</v>
      </c>
      <c r="Y29" s="43">
        <v>112.93947851147755</v>
      </c>
      <c r="Z29" s="44">
        <v>285.30477999999999</v>
      </c>
      <c r="AA29" s="44">
        <v>-18.888860000000001</v>
      </c>
      <c r="AB29" s="45">
        <v>169.11760000000001</v>
      </c>
      <c r="AC29" s="45">
        <v>38.454599999999999</v>
      </c>
      <c r="AD29" s="46">
        <v>18.4373016095</v>
      </c>
      <c r="AE29" s="45">
        <v>1.605</v>
      </c>
      <c r="AF29" s="45">
        <v>0.254</v>
      </c>
      <c r="AG29" s="45">
        <v>4.32</v>
      </c>
      <c r="AH29" s="45">
        <v>88.207999999999998</v>
      </c>
      <c r="AI29" s="43">
        <v>1843.816</v>
      </c>
      <c r="AJ29" s="45">
        <v>354.27845000000002</v>
      </c>
      <c r="AK29" s="45">
        <v>-5.1792100000000003</v>
      </c>
      <c r="AL29" s="45">
        <v>314.19925999999998</v>
      </c>
      <c r="AM29" s="45">
        <v>-1.5180499999999999</v>
      </c>
      <c r="AN29" s="47">
        <v>151834710.40000001</v>
      </c>
      <c r="AO29" s="48">
        <v>-0.30515740000000002</v>
      </c>
      <c r="AP29" s="47">
        <v>388721.79493999999</v>
      </c>
      <c r="AQ29" s="48">
        <v>-9.8384799999999994E-2</v>
      </c>
      <c r="AR29" s="45">
        <v>139.7329</v>
      </c>
      <c r="AS29" s="47" t="s">
        <v>607</v>
      </c>
      <c r="AT29" s="45">
        <v>40.172400000000003</v>
      </c>
      <c r="AU29" s="46">
        <v>5.0013004916228426E-2</v>
      </c>
      <c r="AV29" s="203"/>
      <c r="AW29" s="203"/>
    </row>
    <row r="30" spans="1:51" s="166" customFormat="1" ht="15" customHeight="1" x14ac:dyDescent="0.25">
      <c r="A30" s="166" t="s">
        <v>161</v>
      </c>
      <c r="B30" s="122" t="s">
        <v>526</v>
      </c>
      <c r="C30" s="165">
        <v>0.4055555555555555</v>
      </c>
      <c r="D30" s="181" t="s">
        <v>567</v>
      </c>
      <c r="E30" s="122">
        <v>300</v>
      </c>
      <c r="F30" s="122" t="s">
        <v>354</v>
      </c>
      <c r="G30" s="122">
        <v>1190</v>
      </c>
      <c r="H30" s="122">
        <v>1099</v>
      </c>
      <c r="I30" s="166" t="s">
        <v>495</v>
      </c>
      <c r="J30" s="122" t="s">
        <v>496</v>
      </c>
      <c r="K30" s="122">
        <v>4</v>
      </c>
      <c r="L30" s="122">
        <v>120</v>
      </c>
      <c r="M30" s="271">
        <v>5889.9508999999998</v>
      </c>
      <c r="O30" s="122"/>
      <c r="P30" s="122"/>
      <c r="S30" s="203" t="s">
        <v>478</v>
      </c>
      <c r="T30" s="203">
        <v>0</v>
      </c>
      <c r="U30" s="203">
        <v>0</v>
      </c>
      <c r="V30" s="203" t="s">
        <v>763</v>
      </c>
      <c r="W30" s="43">
        <v>-97.993330808994685</v>
      </c>
      <c r="X30" s="43">
        <v>-26.123013808230375</v>
      </c>
      <c r="Y30" s="43">
        <v>112.9272306747846</v>
      </c>
      <c r="Z30" s="44">
        <v>285.35023000000001</v>
      </c>
      <c r="AA30" s="44">
        <v>-18.885400000000001</v>
      </c>
      <c r="AB30" s="45">
        <v>171.46289999999999</v>
      </c>
      <c r="AC30" s="45">
        <v>38.738599999999998</v>
      </c>
      <c r="AD30" s="46">
        <v>18.5710000025</v>
      </c>
      <c r="AE30" s="45">
        <v>1.595</v>
      </c>
      <c r="AF30" s="45">
        <v>0.252</v>
      </c>
      <c r="AG30" s="45">
        <v>4.32</v>
      </c>
      <c r="AH30" s="45">
        <v>88.186999999999998</v>
      </c>
      <c r="AI30" s="43">
        <v>1844.0260000000001</v>
      </c>
      <c r="AJ30" s="45">
        <v>354.24853999999999</v>
      </c>
      <c r="AK30" s="45">
        <v>-5.1775700000000002</v>
      </c>
      <c r="AL30" s="45">
        <v>314.13152000000002</v>
      </c>
      <c r="AM30" s="45">
        <v>-1.5180400000000001</v>
      </c>
      <c r="AN30" s="47">
        <v>151834563.69999999</v>
      </c>
      <c r="AO30" s="48">
        <v>-0.30599769999999998</v>
      </c>
      <c r="AP30" s="47">
        <v>388677.49096999998</v>
      </c>
      <c r="AQ30" s="48">
        <v>-8.6216799999999996E-2</v>
      </c>
      <c r="AR30" s="45">
        <v>139.6953</v>
      </c>
      <c r="AS30" s="47" t="s">
        <v>607</v>
      </c>
      <c r="AT30" s="45">
        <v>40.209899999999998</v>
      </c>
      <c r="AU30" s="46">
        <v>5.0014400057645257E-2</v>
      </c>
      <c r="AV30" s="203"/>
      <c r="AW30" s="203"/>
    </row>
    <row r="31" spans="1:51" s="166" customFormat="1" ht="15" customHeight="1" x14ac:dyDescent="0.25">
      <c r="A31" s="161" t="s">
        <v>157</v>
      </c>
      <c r="B31" s="122" t="s">
        <v>529</v>
      </c>
      <c r="C31" s="165">
        <v>0.41180555555555554</v>
      </c>
      <c r="D31" s="181" t="s">
        <v>568</v>
      </c>
      <c r="E31" s="122">
        <v>300</v>
      </c>
      <c r="F31" s="122" t="s">
        <v>354</v>
      </c>
      <c r="G31" s="122">
        <v>1190</v>
      </c>
      <c r="H31" s="122">
        <v>1099</v>
      </c>
      <c r="I31" s="166" t="s">
        <v>495</v>
      </c>
      <c r="J31" s="122" t="s">
        <v>496</v>
      </c>
      <c r="K31" s="122">
        <v>4</v>
      </c>
      <c r="L31" s="122">
        <v>120</v>
      </c>
      <c r="M31" s="271">
        <v>5889.9508999999998</v>
      </c>
      <c r="O31" s="122"/>
      <c r="P31" s="122"/>
      <c r="S31" s="203" t="s">
        <v>217</v>
      </c>
      <c r="T31" s="203">
        <v>0</v>
      </c>
      <c r="U31" s="203">
        <v>0</v>
      </c>
      <c r="V31" s="203" t="s">
        <v>763</v>
      </c>
      <c r="W31" s="43">
        <v>-95.856076031824173</v>
      </c>
      <c r="X31" s="43">
        <v>-3.7999388895230188</v>
      </c>
      <c r="Y31" s="43">
        <v>112.91792855926724</v>
      </c>
      <c r="Z31" s="44">
        <v>285.40123</v>
      </c>
      <c r="AA31" s="44">
        <v>-18.881119999999999</v>
      </c>
      <c r="AB31" s="45">
        <v>174.12520000000001</v>
      </c>
      <c r="AC31" s="45">
        <v>38.977600000000002</v>
      </c>
      <c r="AD31" s="46">
        <v>18.721410694599999</v>
      </c>
      <c r="AE31" s="45">
        <v>1.587</v>
      </c>
      <c r="AF31" s="45">
        <v>0.251</v>
      </c>
      <c r="AG31" s="45">
        <v>4.32</v>
      </c>
      <c r="AH31" s="45">
        <v>88.162999999999997</v>
      </c>
      <c r="AI31" s="43">
        <v>1844.229</v>
      </c>
      <c r="AJ31" s="45">
        <v>354.21481</v>
      </c>
      <c r="AK31" s="45">
        <v>-5.1761200000000001</v>
      </c>
      <c r="AL31" s="45">
        <v>314.05531000000002</v>
      </c>
      <c r="AM31" s="45">
        <v>-1.51803</v>
      </c>
      <c r="AN31" s="47">
        <v>151834398.19999999</v>
      </c>
      <c r="AO31" s="48">
        <v>-0.3069421</v>
      </c>
      <c r="AP31" s="47">
        <v>388634.64701999997</v>
      </c>
      <c r="AQ31" s="48">
        <v>-7.2465100000000005E-2</v>
      </c>
      <c r="AR31" s="45">
        <v>139.6532</v>
      </c>
      <c r="AS31" s="47" t="s">
        <v>607</v>
      </c>
      <c r="AT31" s="45">
        <v>40.252000000000002</v>
      </c>
      <c r="AU31" s="46">
        <v>5.0015968035217621E-2</v>
      </c>
      <c r="AV31" s="203"/>
      <c r="AW31" s="203"/>
    </row>
    <row r="32" spans="1:51" s="166" customFormat="1" ht="15" customHeight="1" x14ac:dyDescent="0.25">
      <c r="A32" s="161" t="s">
        <v>30</v>
      </c>
      <c r="B32" s="122" t="s">
        <v>532</v>
      </c>
      <c r="C32" s="165">
        <v>0.41597222222222219</v>
      </c>
      <c r="D32" s="181" t="s">
        <v>375</v>
      </c>
      <c r="E32" s="122">
        <v>300</v>
      </c>
      <c r="F32" s="122" t="s">
        <v>354</v>
      </c>
      <c r="G32" s="122">
        <v>1190</v>
      </c>
      <c r="H32" s="122">
        <v>1099</v>
      </c>
      <c r="I32" s="166" t="s">
        <v>495</v>
      </c>
      <c r="J32" s="122" t="s">
        <v>496</v>
      </c>
      <c r="K32" s="122">
        <v>4</v>
      </c>
      <c r="L32" s="122">
        <v>120</v>
      </c>
      <c r="M32" s="271">
        <v>5889.9508999999998</v>
      </c>
      <c r="O32" s="122"/>
      <c r="P32" s="122"/>
      <c r="S32" s="203" t="s">
        <v>224</v>
      </c>
      <c r="T32" s="203">
        <v>0</v>
      </c>
      <c r="U32" s="203">
        <v>0</v>
      </c>
      <c r="V32" s="203" t="s">
        <v>763</v>
      </c>
      <c r="W32" s="43">
        <v>-93.294146180203526</v>
      </c>
      <c r="X32" s="43">
        <v>23.048866903009785</v>
      </c>
      <c r="Y32" s="43">
        <v>112.91150120801967</v>
      </c>
      <c r="Z32" s="44">
        <v>285.42385999999999</v>
      </c>
      <c r="AA32" s="44">
        <v>-18.879079999999998</v>
      </c>
      <c r="AB32" s="45">
        <v>175.31469999999999</v>
      </c>
      <c r="AC32" s="45">
        <v>39.056199999999997</v>
      </c>
      <c r="AD32" s="46">
        <v>18.788259891100001</v>
      </c>
      <c r="AE32" s="45">
        <v>1.5840000000000001</v>
      </c>
      <c r="AF32" s="45">
        <v>0.251</v>
      </c>
      <c r="AG32" s="45">
        <v>4.32</v>
      </c>
      <c r="AH32" s="45">
        <v>88.152000000000001</v>
      </c>
      <c r="AI32" s="43">
        <v>1844.308</v>
      </c>
      <c r="AJ32" s="45">
        <v>354.19979999999998</v>
      </c>
      <c r="AK32" s="45">
        <v>-5.1756000000000002</v>
      </c>
      <c r="AL32" s="45">
        <v>314.02143999999998</v>
      </c>
      <c r="AM32" s="45">
        <v>-1.5180199999999999</v>
      </c>
      <c r="AN32" s="47">
        <v>151834324.5</v>
      </c>
      <c r="AO32" s="48">
        <v>-0.30736160000000001</v>
      </c>
      <c r="AP32" s="47">
        <v>388617.99164000002</v>
      </c>
      <c r="AQ32" s="48">
        <v>-6.6337099999999996E-2</v>
      </c>
      <c r="AR32" s="45">
        <v>139.6344</v>
      </c>
      <c r="AS32" s="47" t="s">
        <v>607</v>
      </c>
      <c r="AT32" s="45">
        <v>40.270699999999998</v>
      </c>
      <c r="AU32" s="46">
        <v>5.0016664526737753E-2</v>
      </c>
      <c r="AV32" s="203"/>
      <c r="AW32" s="203"/>
    </row>
    <row r="33" spans="1:51" s="166" customFormat="1" ht="15" customHeight="1" x14ac:dyDescent="0.25">
      <c r="A33" s="166" t="s">
        <v>525</v>
      </c>
      <c r="B33" s="122" t="s">
        <v>534</v>
      </c>
      <c r="C33" s="165">
        <v>0.42152777777777778</v>
      </c>
      <c r="D33" s="181" t="s">
        <v>377</v>
      </c>
      <c r="E33" s="122">
        <v>300</v>
      </c>
      <c r="F33" s="122" t="s">
        <v>354</v>
      </c>
      <c r="G33" s="122">
        <v>1190</v>
      </c>
      <c r="H33" s="122">
        <v>1099</v>
      </c>
      <c r="I33" s="166" t="s">
        <v>527</v>
      </c>
      <c r="J33" s="122" t="s">
        <v>496</v>
      </c>
      <c r="K33" s="122">
        <v>4</v>
      </c>
      <c r="L33" s="122">
        <v>120</v>
      </c>
      <c r="M33" s="271">
        <v>5889.9508999999998</v>
      </c>
      <c r="O33" s="122"/>
      <c r="P33" s="122"/>
      <c r="S33" s="203" t="s">
        <v>245</v>
      </c>
      <c r="T33" s="203">
        <v>0</v>
      </c>
      <c r="U33" s="203">
        <v>0</v>
      </c>
      <c r="V33" s="203" t="s">
        <v>767</v>
      </c>
      <c r="W33" s="43">
        <v>-38.351732385799906</v>
      </c>
      <c r="X33" s="43">
        <v>83.547811716013442</v>
      </c>
      <c r="Y33" s="43">
        <v>112.89923304162357</v>
      </c>
      <c r="Z33" s="44">
        <v>285.48038000000003</v>
      </c>
      <c r="AA33" s="44">
        <v>-18.873640000000002</v>
      </c>
      <c r="AB33" s="45">
        <v>178.2996</v>
      </c>
      <c r="AC33" s="45">
        <v>39.177599999999998</v>
      </c>
      <c r="AD33" s="46">
        <v>18.9553828823</v>
      </c>
      <c r="AE33" s="45">
        <v>1.58</v>
      </c>
      <c r="AF33" s="45">
        <v>0.25</v>
      </c>
      <c r="AG33" s="45">
        <v>4.32</v>
      </c>
      <c r="AH33" s="45">
        <v>88.126000000000005</v>
      </c>
      <c r="AI33" s="43">
        <v>1844.4749999999999</v>
      </c>
      <c r="AJ33" s="45">
        <v>354.16226</v>
      </c>
      <c r="AK33" s="45">
        <v>-5.1746600000000003</v>
      </c>
      <c r="AL33" s="45">
        <v>313.93677000000002</v>
      </c>
      <c r="AM33" s="45">
        <v>-1.5180100000000001</v>
      </c>
      <c r="AN33" s="47">
        <v>151834139.69999999</v>
      </c>
      <c r="AO33" s="48">
        <v>-0.30840970000000001</v>
      </c>
      <c r="AP33" s="47">
        <v>388582.79452</v>
      </c>
      <c r="AQ33" s="48">
        <v>-5.0988800000000001E-2</v>
      </c>
      <c r="AR33" s="45">
        <v>139.58760000000001</v>
      </c>
      <c r="AS33" s="47" t="s">
        <v>607</v>
      </c>
      <c r="AT33" s="45">
        <v>40.317500000000003</v>
      </c>
      <c r="AU33" s="46">
        <v>5.0018404676349777E-2</v>
      </c>
      <c r="AV33" s="203"/>
      <c r="AW33" s="203"/>
    </row>
    <row r="34" spans="1:51" ht="15" customHeight="1" x14ac:dyDescent="0.25">
      <c r="A34" s="42" t="s">
        <v>278</v>
      </c>
      <c r="B34" s="8" t="s">
        <v>538</v>
      </c>
      <c r="C34" s="29">
        <v>0.43055555555555558</v>
      </c>
      <c r="D34" s="9"/>
      <c r="E34" s="8">
        <v>30</v>
      </c>
      <c r="F34" s="8" t="s">
        <v>354</v>
      </c>
      <c r="G34" s="8">
        <v>1190</v>
      </c>
      <c r="H34" s="8">
        <v>993</v>
      </c>
      <c r="I34" s="19" t="s">
        <v>360</v>
      </c>
      <c r="J34" s="8" t="s">
        <v>356</v>
      </c>
      <c r="K34" s="8">
        <v>4</v>
      </c>
      <c r="L34" s="8">
        <v>120</v>
      </c>
      <c r="M34" s="201">
        <v>5891.451</v>
      </c>
      <c r="N34" s="12" t="s">
        <v>569</v>
      </c>
      <c r="O34" s="8">
        <v>267.60000000000002</v>
      </c>
      <c r="P34" s="8">
        <v>275.89999999999998</v>
      </c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X34" s="126"/>
      <c r="AY34" s="126"/>
    </row>
    <row r="35" spans="1:51" s="198" customFormat="1" ht="15" customHeight="1" x14ac:dyDescent="0.25">
      <c r="A35" s="247" t="s">
        <v>278</v>
      </c>
      <c r="B35" s="195" t="s">
        <v>539</v>
      </c>
      <c r="C35" s="228">
        <v>0.43472222222222223</v>
      </c>
      <c r="D35" s="272"/>
      <c r="E35" s="195">
        <v>30</v>
      </c>
      <c r="F35" s="195" t="s">
        <v>354</v>
      </c>
      <c r="G35" s="195">
        <f>G34-120</f>
        <v>1070</v>
      </c>
      <c r="H35" s="195">
        <v>873</v>
      </c>
      <c r="I35" s="247" t="s">
        <v>281</v>
      </c>
      <c r="J35" s="195" t="s">
        <v>356</v>
      </c>
      <c r="K35" s="195">
        <v>4</v>
      </c>
      <c r="L35" s="195">
        <v>120</v>
      </c>
      <c r="M35" s="201">
        <v>5891.451</v>
      </c>
      <c r="N35" s="198" t="s">
        <v>928</v>
      </c>
      <c r="O35" s="195">
        <v>267.60000000000002</v>
      </c>
      <c r="P35" s="195">
        <v>276</v>
      </c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126"/>
      <c r="AY35" s="126"/>
    </row>
    <row r="36" spans="1:51" ht="15" customHeight="1" x14ac:dyDescent="0.25">
      <c r="A36" s="7"/>
      <c r="B36" s="7"/>
      <c r="C36" s="29"/>
      <c r="D36" s="9"/>
      <c r="E36" s="7"/>
      <c r="I36" s="30"/>
      <c r="L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X36" s="126"/>
      <c r="AY36" s="126"/>
    </row>
    <row r="37" spans="1:51" ht="15" customHeight="1" x14ac:dyDescent="0.25">
      <c r="A37" s="7"/>
      <c r="B37" s="7"/>
      <c r="C37" s="29"/>
      <c r="D37" s="9"/>
      <c r="E37" s="7"/>
      <c r="I37" s="30"/>
      <c r="L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X37" s="126"/>
      <c r="AY37" s="126"/>
    </row>
    <row r="38" spans="1:51" ht="15" customHeight="1" x14ac:dyDescent="0.25">
      <c r="A38" s="42"/>
      <c r="B38" s="7"/>
      <c r="C38" s="29"/>
      <c r="D38" s="9"/>
      <c r="E38" s="7"/>
      <c r="I38" s="30"/>
      <c r="L38" s="7"/>
      <c r="M38" s="193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</row>
    <row r="39" spans="1:51" ht="15" customHeight="1" x14ac:dyDescent="0.25">
      <c r="A39" s="42"/>
      <c r="B39" s="7"/>
      <c r="C39" s="29"/>
      <c r="D39" s="29"/>
      <c r="E39" s="7"/>
      <c r="I39" s="19"/>
      <c r="L39" s="7"/>
      <c r="M39" s="193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X39" s="198"/>
      <c r="AY39" s="198"/>
    </row>
    <row r="42" spans="1:51" ht="15" customHeight="1" x14ac:dyDescent="0.25">
      <c r="A42" s="7"/>
      <c r="B42" s="68" t="s">
        <v>215</v>
      </c>
      <c r="C42" s="69" t="s">
        <v>216</v>
      </c>
      <c r="D42" s="70">
        <v>5888.5839999999998</v>
      </c>
      <c r="E42" s="71"/>
      <c r="F42" s="22" t="s">
        <v>217</v>
      </c>
      <c r="G42" s="22" t="s">
        <v>218</v>
      </c>
      <c r="H42" s="22" t="s">
        <v>219</v>
      </c>
      <c r="I42" s="72" t="s">
        <v>220</v>
      </c>
      <c r="J42" s="22" t="s">
        <v>221</v>
      </c>
      <c r="K42" s="22" t="s">
        <v>222</v>
      </c>
      <c r="L42" s="7"/>
      <c r="M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</row>
    <row r="43" spans="1:51" ht="15" customHeight="1" x14ac:dyDescent="0.25">
      <c r="A43" s="7"/>
      <c r="B43" s="74"/>
      <c r="C43" s="69" t="s">
        <v>223</v>
      </c>
      <c r="D43" s="70">
        <v>5889.9508999999998</v>
      </c>
      <c r="E43" s="71"/>
      <c r="F43" s="22" t="s">
        <v>224</v>
      </c>
      <c r="G43" s="22" t="s">
        <v>225</v>
      </c>
      <c r="H43" s="22" t="s">
        <v>226</v>
      </c>
      <c r="I43" s="72" t="s">
        <v>227</v>
      </c>
      <c r="J43" s="22" t="s">
        <v>228</v>
      </c>
      <c r="K43" s="22" t="s">
        <v>229</v>
      </c>
      <c r="L43" s="7"/>
      <c r="M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</row>
    <row r="44" spans="1:51" ht="15" customHeight="1" x14ac:dyDescent="0.25">
      <c r="A44" s="7"/>
      <c r="B44" s="74"/>
      <c r="C44" s="69" t="s">
        <v>230</v>
      </c>
      <c r="D44" s="70" t="s">
        <v>231</v>
      </c>
      <c r="E44" s="71"/>
      <c r="F44" s="22" t="s">
        <v>232</v>
      </c>
      <c r="G44" s="22" t="s">
        <v>233</v>
      </c>
      <c r="H44" s="22" t="s">
        <v>234</v>
      </c>
      <c r="I44" s="72" t="s">
        <v>235</v>
      </c>
      <c r="J44" s="22" t="s">
        <v>236</v>
      </c>
      <c r="K44" s="22" t="s">
        <v>789</v>
      </c>
      <c r="L44" s="7"/>
      <c r="M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</row>
    <row r="45" spans="1:51" ht="15" customHeight="1" x14ac:dyDescent="0.25">
      <c r="A45" s="7"/>
      <c r="B45" s="74"/>
      <c r="C45" s="69" t="s">
        <v>237</v>
      </c>
      <c r="D45" s="70">
        <v>7647.38</v>
      </c>
      <c r="E45" s="71"/>
      <c r="F45" s="22" t="s">
        <v>238</v>
      </c>
      <c r="G45" s="22" t="s">
        <v>239</v>
      </c>
      <c r="H45" s="22" t="s">
        <v>240</v>
      </c>
      <c r="I45" s="72" t="s">
        <v>241</v>
      </c>
      <c r="J45" s="22" t="s">
        <v>242</v>
      </c>
      <c r="K45" s="22" t="s">
        <v>243</v>
      </c>
      <c r="L45" s="7"/>
      <c r="M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</row>
    <row r="46" spans="1:51" ht="15" customHeight="1" x14ac:dyDescent="0.25">
      <c r="A46" s="7"/>
      <c r="B46" s="74"/>
      <c r="C46" s="69" t="s">
        <v>244</v>
      </c>
      <c r="D46" s="70">
        <v>7698.9647000000004</v>
      </c>
      <c r="E46" s="71"/>
      <c r="F46" s="22" t="s">
        <v>245</v>
      </c>
      <c r="G46" s="22" t="s">
        <v>246</v>
      </c>
      <c r="H46" s="22" t="s">
        <v>49</v>
      </c>
      <c r="I46" s="72" t="s">
        <v>50</v>
      </c>
      <c r="J46" s="22" t="s">
        <v>121</v>
      </c>
      <c r="K46" s="22" t="s">
        <v>122</v>
      </c>
      <c r="L46" s="7"/>
      <c r="M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</row>
    <row r="47" spans="1:51" ht="15" customHeight="1" x14ac:dyDescent="0.25">
      <c r="A47" s="7"/>
      <c r="B47" s="74"/>
      <c r="C47" s="69" t="s">
        <v>206</v>
      </c>
      <c r="D47" s="70">
        <v>6562.79</v>
      </c>
      <c r="E47" s="71"/>
      <c r="F47" s="22"/>
      <c r="G47" s="22"/>
      <c r="H47" s="22"/>
      <c r="I47" s="72"/>
      <c r="J47" s="22"/>
      <c r="K47" s="22"/>
      <c r="L47" s="7"/>
      <c r="M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</row>
    <row r="48" spans="1:51" ht="15" customHeight="1" x14ac:dyDescent="0.25">
      <c r="A48" s="7"/>
      <c r="B48" s="74"/>
      <c r="C48" s="69"/>
      <c r="D48" s="70"/>
      <c r="E48" s="71"/>
      <c r="F48" s="22"/>
      <c r="I48" s="66"/>
      <c r="L48" s="7"/>
      <c r="M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</row>
    <row r="49" spans="1:47" ht="15" customHeight="1" x14ac:dyDescent="0.25">
      <c r="A49" s="7"/>
      <c r="B49" s="74"/>
      <c r="C49" s="69" t="s">
        <v>267</v>
      </c>
      <c r="D49" s="548" t="s">
        <v>207</v>
      </c>
      <c r="E49" s="548"/>
      <c r="F49" s="22" t="s">
        <v>208</v>
      </c>
      <c r="I49" s="76" t="s">
        <v>440</v>
      </c>
      <c r="J49" s="549" t="s">
        <v>209</v>
      </c>
      <c r="K49" s="549"/>
      <c r="L49" s="77" t="s">
        <v>210</v>
      </c>
      <c r="M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</row>
    <row r="50" spans="1:47" ht="15" customHeight="1" x14ac:dyDescent="0.25">
      <c r="A50" s="7"/>
      <c r="B50" s="74"/>
      <c r="C50" s="69" t="s">
        <v>268</v>
      </c>
      <c r="D50" s="548" t="s">
        <v>211</v>
      </c>
      <c r="E50" s="548"/>
      <c r="I50" s="66"/>
      <c r="J50" s="549" t="s">
        <v>212</v>
      </c>
      <c r="K50" s="549"/>
      <c r="L50" s="77" t="s">
        <v>213</v>
      </c>
      <c r="M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</row>
    <row r="51" spans="1:47" ht="15" customHeight="1" x14ac:dyDescent="0.25">
      <c r="A51" s="7"/>
      <c r="B51" s="74"/>
      <c r="C51" s="69" t="s">
        <v>269</v>
      </c>
      <c r="D51" s="548" t="s">
        <v>214</v>
      </c>
      <c r="E51" s="548"/>
      <c r="I51" s="66"/>
      <c r="L51" s="7"/>
      <c r="M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</row>
    <row r="52" spans="1:47" ht="15" customHeight="1" x14ac:dyDescent="0.25">
      <c r="A52" s="7"/>
      <c r="B52" s="74"/>
      <c r="C52" s="69" t="s">
        <v>70</v>
      </c>
      <c r="D52" s="548" t="s">
        <v>400</v>
      </c>
      <c r="E52" s="548"/>
      <c r="I52" s="19"/>
      <c r="L52" s="7"/>
      <c r="M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</row>
    <row r="53" spans="1:47" ht="15" customHeight="1" x14ac:dyDescent="0.25">
      <c r="A53" s="7"/>
      <c r="B53" s="74"/>
      <c r="C53" s="19"/>
      <c r="D53" s="9"/>
      <c r="E53" s="29"/>
      <c r="I53" s="19"/>
      <c r="L53" s="7"/>
      <c r="M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</row>
    <row r="54" spans="1:47" ht="15" customHeight="1" x14ac:dyDescent="0.25">
      <c r="A54" s="7"/>
      <c r="B54" s="74"/>
      <c r="C54" s="17" t="s">
        <v>401</v>
      </c>
      <c r="D54" s="16">
        <v>1</v>
      </c>
      <c r="E54" s="549" t="s">
        <v>402</v>
      </c>
      <c r="F54" s="549"/>
      <c r="G54" s="549"/>
      <c r="I54" s="19"/>
      <c r="L54" s="7"/>
      <c r="M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</row>
    <row r="55" spans="1:47" ht="15" customHeight="1" x14ac:dyDescent="0.25">
      <c r="A55" s="7"/>
      <c r="B55" s="74"/>
      <c r="D55" s="78"/>
      <c r="E55" s="570" t="s">
        <v>403</v>
      </c>
      <c r="F55" s="570"/>
      <c r="G55" s="570"/>
      <c r="I55" s="19"/>
      <c r="L55" s="7"/>
      <c r="M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</row>
    <row r="56" spans="1:47" ht="15" customHeight="1" x14ac:dyDescent="0.25">
      <c r="A56" s="7"/>
      <c r="B56" s="74"/>
      <c r="C56" s="19"/>
      <c r="D56" s="78">
        <v>2</v>
      </c>
      <c r="E56" s="549" t="s">
        <v>404</v>
      </c>
      <c r="F56" s="549"/>
      <c r="G56" s="549"/>
      <c r="I56" s="19"/>
      <c r="L56" s="7"/>
      <c r="M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</row>
    <row r="57" spans="1:47" ht="15" customHeight="1" x14ac:dyDescent="0.25">
      <c r="A57" s="7"/>
      <c r="B57" s="74"/>
      <c r="C57" s="19"/>
      <c r="D57" s="78"/>
      <c r="E57" s="570" t="s">
        <v>405</v>
      </c>
      <c r="F57" s="570"/>
      <c r="G57" s="570"/>
      <c r="I57" s="19"/>
      <c r="L57" s="7"/>
      <c r="M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</row>
    <row r="58" spans="1:47" ht="15" customHeight="1" x14ac:dyDescent="0.25">
      <c r="A58" s="7"/>
      <c r="B58" s="74"/>
      <c r="C58" s="7"/>
      <c r="D58" s="16">
        <v>3</v>
      </c>
      <c r="E58" s="549" t="s">
        <v>406</v>
      </c>
      <c r="F58" s="549"/>
      <c r="G58" s="549"/>
      <c r="I58" s="19"/>
      <c r="L58" s="7"/>
      <c r="M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</row>
    <row r="59" spans="1:47" ht="15" customHeight="1" x14ac:dyDescent="0.25">
      <c r="A59" s="7"/>
      <c r="B59" s="74"/>
      <c r="C59" s="7"/>
      <c r="D59" s="16"/>
      <c r="E59" s="570" t="s">
        <v>407</v>
      </c>
      <c r="F59" s="570"/>
      <c r="G59" s="570"/>
      <c r="I59" s="19"/>
      <c r="L59" s="7"/>
      <c r="M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</row>
    <row r="60" spans="1:47" ht="15" customHeight="1" x14ac:dyDescent="0.25">
      <c r="A60" s="7"/>
      <c r="B60" s="74"/>
      <c r="C60" s="7"/>
      <c r="D60" s="16">
        <v>4</v>
      </c>
      <c r="E60" s="549" t="s">
        <v>408</v>
      </c>
      <c r="F60" s="549"/>
      <c r="G60" s="549"/>
      <c r="I60" s="19"/>
      <c r="L60" s="7"/>
      <c r="M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</row>
  </sheetData>
  <mergeCells count="36">
    <mergeCell ref="E58:G58"/>
    <mergeCell ref="E59:G59"/>
    <mergeCell ref="E60:G60"/>
    <mergeCell ref="D51:E51"/>
    <mergeCell ref="D52:E52"/>
    <mergeCell ref="E54:G54"/>
    <mergeCell ref="E55:G55"/>
    <mergeCell ref="E56:G56"/>
    <mergeCell ref="E57:G57"/>
    <mergeCell ref="W12:Y12"/>
    <mergeCell ref="AJ12:AK12"/>
    <mergeCell ref="AL12:AM12"/>
    <mergeCell ref="D49:E49"/>
    <mergeCell ref="J49:K49"/>
    <mergeCell ref="Q12:R12"/>
    <mergeCell ref="S12:V12"/>
    <mergeCell ref="D50:E50"/>
    <mergeCell ref="J50:K50"/>
    <mergeCell ref="F9:I9"/>
    <mergeCell ref="K9:P9"/>
    <mergeCell ref="G12:H12"/>
    <mergeCell ref="O12:P12"/>
    <mergeCell ref="F8:I8"/>
    <mergeCell ref="K8:P8"/>
    <mergeCell ref="A1:H1"/>
    <mergeCell ref="A3:E3"/>
    <mergeCell ref="F3:I3"/>
    <mergeCell ref="K3:N3"/>
    <mergeCell ref="F4:I4"/>
    <mergeCell ref="K4:P4"/>
    <mergeCell ref="A5:E5"/>
    <mergeCell ref="F5:I5"/>
    <mergeCell ref="K5:P5"/>
    <mergeCell ref="F6:I6"/>
    <mergeCell ref="F7:I7"/>
    <mergeCell ref="K6:M6"/>
  </mergeCells>
  <phoneticPr fontId="7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53"/>
  <sheetViews>
    <sheetView zoomScaleNormal="100" workbookViewId="0">
      <selection activeCell="K6" sqref="K6:M6"/>
    </sheetView>
  </sheetViews>
  <sheetFormatPr defaultColWidth="8.85546875" defaultRowHeight="15" customHeight="1" x14ac:dyDescent="0.25"/>
  <cols>
    <col min="1" max="1" width="20.7109375" style="10" customWidth="1" collapsed="1"/>
    <col min="2" max="2" width="11.7109375" style="19" customWidth="1" collapsed="1"/>
    <col min="3" max="3" width="10.7109375" style="19" customWidth="1" collapsed="1"/>
    <col min="4" max="4" width="10.7109375" style="270" customWidth="1" collapsed="1"/>
    <col min="5" max="5" width="5.7109375" style="19" customWidth="1" collapsed="1"/>
    <col min="6" max="6" width="14.7109375" style="19" customWidth="1" collapsed="1"/>
    <col min="7" max="8" width="7.7109375" style="19" customWidth="1" collapsed="1"/>
    <col min="9" max="9" width="30.7109375" style="10" customWidth="1" collapsed="1"/>
    <col min="10" max="12" width="7.7109375" style="19" customWidth="1" collapsed="1"/>
    <col min="13" max="13" width="11.7109375" style="19" customWidth="1" collapsed="1"/>
    <col min="14" max="14" width="25.7109375" style="10" customWidth="1" collapsed="1"/>
    <col min="15" max="16" width="7.7109375" style="20" customWidth="1" collapsed="1"/>
    <col min="17" max="18" width="7.7109375" style="10" customWidth="1" collapsed="1"/>
    <col min="19" max="19" width="15.7109375" style="10" customWidth="1" collapsed="1"/>
    <col min="20" max="22" width="7.7109375" style="10" customWidth="1" collapsed="1"/>
    <col min="23" max="24" width="9.7109375" style="10" customWidth="1" collapsed="1"/>
    <col min="25" max="25" width="11.7109375" style="10" customWidth="1" collapsed="1"/>
    <col min="26" max="27" width="10.7109375" style="10" customWidth="1" collapsed="1"/>
    <col min="28" max="30" width="8.7109375" style="10" customWidth="1" collapsed="1"/>
    <col min="31" max="32" width="5.7109375" style="10" customWidth="1" collapsed="1"/>
    <col min="33" max="33" width="9.7109375" style="10" customWidth="1" collapsed="1"/>
    <col min="34" max="34" width="10.7109375" style="10" customWidth="1" collapsed="1"/>
    <col min="35" max="39" width="9.7109375" style="10" customWidth="1" collapsed="1"/>
    <col min="40" max="40" width="11.7109375" style="10" customWidth="1" collapsed="1"/>
    <col min="41" max="44" width="7.7109375" style="10" customWidth="1" collapsed="1"/>
    <col min="45" max="45" width="3.7109375" style="10" customWidth="1" collapsed="1"/>
    <col min="46" max="47" width="6.7109375" style="10" customWidth="1" collapsed="1"/>
    <col min="48" max="48" width="6.7109375" style="7" customWidth="1" collapsed="1"/>
    <col min="49" max="49" width="7.7109375" style="7" customWidth="1" collapsed="1"/>
    <col min="50" max="50" width="10.7109375" style="12" customWidth="1" collapsed="1"/>
    <col min="51" max="51" width="20.7109375" style="12" customWidth="1" collapsed="1"/>
    <col min="52" max="16384" width="8.85546875" style="10" collapsed="1"/>
  </cols>
  <sheetData>
    <row r="1" spans="1:51" ht="20.100000000000001" customHeight="1" x14ac:dyDescent="0.25">
      <c r="A1" s="573" t="s">
        <v>414</v>
      </c>
      <c r="B1" s="573"/>
      <c r="C1" s="573"/>
      <c r="D1" s="573"/>
      <c r="E1" s="573"/>
      <c r="F1" s="573"/>
      <c r="G1" s="573"/>
      <c r="H1" s="573"/>
      <c r="L1" s="7"/>
      <c r="M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</row>
    <row r="2" spans="1:51" ht="15" customHeight="1" x14ac:dyDescent="0.25">
      <c r="A2" s="30"/>
      <c r="B2" s="7"/>
      <c r="C2" s="273"/>
      <c r="E2" s="7"/>
      <c r="F2" s="7"/>
      <c r="L2" s="7"/>
      <c r="M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</row>
    <row r="3" spans="1:51" ht="15" customHeight="1" x14ac:dyDescent="0.25">
      <c r="A3" s="572" t="s">
        <v>137</v>
      </c>
      <c r="B3" s="572"/>
      <c r="C3" s="572"/>
      <c r="D3" s="572"/>
      <c r="E3" s="572"/>
      <c r="F3" s="571" t="s">
        <v>138</v>
      </c>
      <c r="G3" s="571"/>
      <c r="H3" s="571"/>
      <c r="I3" s="571"/>
      <c r="K3" s="574" t="s">
        <v>139</v>
      </c>
      <c r="L3" s="574"/>
      <c r="M3" s="574"/>
      <c r="N3" s="574"/>
      <c r="Q3" s="20"/>
      <c r="R3" s="20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</row>
    <row r="4" spans="1:51" ht="15" customHeight="1" x14ac:dyDescent="0.25">
      <c r="A4" s="14" t="s">
        <v>929</v>
      </c>
      <c r="B4" s="17"/>
      <c r="C4" s="274"/>
      <c r="D4" s="78"/>
      <c r="E4" s="17"/>
      <c r="F4" s="571" t="s">
        <v>930</v>
      </c>
      <c r="G4" s="571"/>
      <c r="H4" s="571"/>
      <c r="I4" s="571"/>
      <c r="K4" s="574" t="s">
        <v>265</v>
      </c>
      <c r="L4" s="574"/>
      <c r="M4" s="574"/>
      <c r="N4" s="574"/>
      <c r="O4" s="574"/>
      <c r="P4" s="574"/>
      <c r="Q4" s="20"/>
      <c r="R4" s="20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</row>
    <row r="5" spans="1:51" ht="15" customHeight="1" x14ac:dyDescent="0.25">
      <c r="A5" s="575"/>
      <c r="B5" s="575"/>
      <c r="C5" s="575"/>
      <c r="D5" s="575"/>
      <c r="E5" s="575"/>
      <c r="F5" s="571" t="s">
        <v>600</v>
      </c>
      <c r="G5" s="571"/>
      <c r="H5" s="571"/>
      <c r="I5" s="571"/>
      <c r="K5" s="574" t="s">
        <v>266</v>
      </c>
      <c r="L5" s="574"/>
      <c r="M5" s="574"/>
      <c r="N5" s="574"/>
      <c r="O5" s="574"/>
      <c r="P5" s="574"/>
      <c r="Q5" s="20"/>
      <c r="R5" s="20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</row>
    <row r="6" spans="1:51" ht="15" customHeight="1" x14ac:dyDescent="0.25">
      <c r="A6" s="17" t="s">
        <v>267</v>
      </c>
      <c r="B6" s="17" t="s">
        <v>268</v>
      </c>
      <c r="C6" s="274" t="s">
        <v>269</v>
      </c>
      <c r="D6" s="78" t="s">
        <v>70</v>
      </c>
      <c r="E6" s="17"/>
      <c r="F6" s="571" t="s">
        <v>601</v>
      </c>
      <c r="G6" s="571"/>
      <c r="H6" s="571"/>
      <c r="I6" s="571"/>
      <c r="K6" s="576" t="s">
        <v>71</v>
      </c>
      <c r="L6" s="577"/>
      <c r="M6" s="578"/>
      <c r="N6" s="501" t="s">
        <v>1235</v>
      </c>
      <c r="Q6" s="20"/>
      <c r="R6" s="20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</row>
    <row r="7" spans="1:51" ht="15" customHeight="1" x14ac:dyDescent="0.25">
      <c r="A7" s="17" t="s">
        <v>72</v>
      </c>
      <c r="B7" s="17" t="s">
        <v>73</v>
      </c>
      <c r="C7" s="274" t="s">
        <v>74</v>
      </c>
      <c r="D7" s="78" t="s">
        <v>75</v>
      </c>
      <c r="E7" s="17"/>
      <c r="F7" s="571" t="s">
        <v>599</v>
      </c>
      <c r="G7" s="571"/>
      <c r="H7" s="571"/>
      <c r="I7" s="571"/>
      <c r="L7" s="7"/>
      <c r="M7" s="20"/>
      <c r="N7" s="20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</row>
    <row r="8" spans="1:51" ht="15" customHeight="1" x14ac:dyDescent="0.25">
      <c r="A8" s="17" t="s">
        <v>76</v>
      </c>
      <c r="B8" s="17" t="s">
        <v>261</v>
      </c>
      <c r="C8" s="274" t="s">
        <v>262</v>
      </c>
      <c r="D8" s="78" t="s">
        <v>263</v>
      </c>
      <c r="F8" s="571" t="s">
        <v>429</v>
      </c>
      <c r="G8" s="571"/>
      <c r="H8" s="571"/>
      <c r="I8" s="571"/>
      <c r="J8" s="17"/>
      <c r="K8" s="572" t="s">
        <v>430</v>
      </c>
      <c r="L8" s="572"/>
      <c r="M8" s="572"/>
      <c r="N8" s="572"/>
      <c r="O8" s="572"/>
      <c r="P8" s="572"/>
      <c r="Q8" s="20"/>
      <c r="R8" s="20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</row>
    <row r="9" spans="1:51" ht="15" customHeight="1" x14ac:dyDescent="0.25">
      <c r="A9" s="14"/>
      <c r="B9" s="17"/>
      <c r="C9" s="274"/>
      <c r="D9" s="78"/>
      <c r="F9" s="571" t="s">
        <v>431</v>
      </c>
      <c r="G9" s="571"/>
      <c r="H9" s="571"/>
      <c r="I9" s="571"/>
      <c r="J9" s="17"/>
      <c r="K9" s="572"/>
      <c r="L9" s="572"/>
      <c r="M9" s="572"/>
      <c r="N9" s="572"/>
      <c r="O9" s="572"/>
      <c r="P9" s="572"/>
      <c r="Q9" s="20"/>
      <c r="R9" s="20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</row>
    <row r="10" spans="1:51" ht="15" customHeight="1" x14ac:dyDescent="0.25">
      <c r="A10" s="14"/>
      <c r="B10" s="17"/>
      <c r="C10" s="274"/>
      <c r="D10" s="78"/>
      <c r="F10" s="69"/>
      <c r="G10" s="69"/>
      <c r="H10" s="69"/>
      <c r="I10" s="23"/>
      <c r="J10" s="17"/>
      <c r="K10" s="17"/>
      <c r="L10" s="17"/>
      <c r="M10" s="7"/>
      <c r="N10" s="19"/>
      <c r="Q10" s="20"/>
      <c r="R10" s="20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</row>
    <row r="11" spans="1:51" ht="15" customHeight="1" x14ac:dyDescent="0.25">
      <c r="A11" s="14"/>
      <c r="B11" s="17"/>
      <c r="C11" s="274"/>
      <c r="D11" s="78"/>
      <c r="F11" s="7"/>
      <c r="I11" s="14"/>
      <c r="J11" s="17"/>
      <c r="K11" s="17"/>
      <c r="L11" s="17"/>
      <c r="M11" s="7"/>
      <c r="N11" s="19"/>
      <c r="Q11" s="20"/>
      <c r="R11" s="20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</row>
    <row r="12" spans="1:51" ht="15" customHeight="1" x14ac:dyDescent="0.25">
      <c r="A12" s="14"/>
      <c r="B12" s="17"/>
      <c r="C12" s="224" t="s">
        <v>432</v>
      </c>
      <c r="D12" s="16" t="s">
        <v>433</v>
      </c>
      <c r="E12" s="15" t="s">
        <v>434</v>
      </c>
      <c r="F12" s="15"/>
      <c r="G12" s="549" t="s">
        <v>435</v>
      </c>
      <c r="H12" s="549"/>
      <c r="I12" s="14"/>
      <c r="J12" s="24" t="s">
        <v>436</v>
      </c>
      <c r="K12" s="24" t="s">
        <v>437</v>
      </c>
      <c r="L12" s="15" t="s">
        <v>438</v>
      </c>
      <c r="M12" s="25" t="s">
        <v>439</v>
      </c>
      <c r="N12" s="17"/>
      <c r="O12" s="551" t="s">
        <v>440</v>
      </c>
      <c r="P12" s="551"/>
      <c r="Q12" s="551" t="s">
        <v>441</v>
      </c>
      <c r="R12" s="551"/>
      <c r="S12" s="549" t="s">
        <v>442</v>
      </c>
      <c r="T12" s="549"/>
      <c r="U12" s="549"/>
      <c r="V12" s="549"/>
      <c r="W12" s="549" t="s">
        <v>109</v>
      </c>
      <c r="X12" s="549"/>
      <c r="Y12" s="549"/>
      <c r="Z12" s="24" t="s">
        <v>110</v>
      </c>
      <c r="AA12" s="24" t="s">
        <v>111</v>
      </c>
      <c r="AB12" s="24" t="s">
        <v>112</v>
      </c>
      <c r="AC12" s="24" t="s">
        <v>113</v>
      </c>
      <c r="AD12" s="12"/>
      <c r="AE12" s="12"/>
      <c r="AF12" s="12"/>
      <c r="AG12" s="15" t="s">
        <v>114</v>
      </c>
      <c r="AH12" s="15" t="s">
        <v>115</v>
      </c>
      <c r="AI12" s="15" t="s">
        <v>116</v>
      </c>
      <c r="AJ12" s="550" t="s">
        <v>117</v>
      </c>
      <c r="AK12" s="550"/>
      <c r="AL12" s="550" t="s">
        <v>118</v>
      </c>
      <c r="AM12" s="550"/>
      <c r="AN12" s="26" t="s">
        <v>119</v>
      </c>
      <c r="AO12" s="15" t="s">
        <v>120</v>
      </c>
      <c r="AP12" s="15" t="s">
        <v>312</v>
      </c>
      <c r="AQ12" s="15" t="s">
        <v>313</v>
      </c>
      <c r="AR12" s="15" t="s">
        <v>314</v>
      </c>
      <c r="AS12" s="15" t="s">
        <v>315</v>
      </c>
      <c r="AT12" s="15" t="s">
        <v>316</v>
      </c>
      <c r="AU12" s="15" t="s">
        <v>317</v>
      </c>
      <c r="AV12" s="27" t="s">
        <v>270</v>
      </c>
      <c r="AW12" s="27" t="s">
        <v>272</v>
      </c>
      <c r="AX12" s="7"/>
      <c r="AY12" s="7"/>
    </row>
    <row r="13" spans="1:51" ht="15" customHeight="1" thickBot="1" x14ac:dyDescent="0.3">
      <c r="A13" s="365" t="s">
        <v>318</v>
      </c>
      <c r="B13" s="366" t="s">
        <v>319</v>
      </c>
      <c r="C13" s="367" t="s">
        <v>320</v>
      </c>
      <c r="D13" s="368" t="s">
        <v>321</v>
      </c>
      <c r="E13" s="369" t="s">
        <v>322</v>
      </c>
      <c r="F13" s="369" t="s">
        <v>323</v>
      </c>
      <c r="G13" s="369" t="s">
        <v>324</v>
      </c>
      <c r="H13" s="369" t="s">
        <v>325</v>
      </c>
      <c r="I13" s="366" t="s">
        <v>326</v>
      </c>
      <c r="J13" s="369" t="s">
        <v>327</v>
      </c>
      <c r="K13" s="370"/>
      <c r="L13" s="369" t="s">
        <v>328</v>
      </c>
      <c r="M13" s="371" t="s">
        <v>329</v>
      </c>
      <c r="N13" s="366" t="s">
        <v>330</v>
      </c>
      <c r="O13" s="372" t="s">
        <v>331</v>
      </c>
      <c r="P13" s="372" t="s">
        <v>332</v>
      </c>
      <c r="Q13" s="372" t="s">
        <v>333</v>
      </c>
      <c r="R13" s="372" t="s">
        <v>334</v>
      </c>
      <c r="S13" s="369" t="s">
        <v>335</v>
      </c>
      <c r="T13" s="373" t="s">
        <v>336</v>
      </c>
      <c r="U13" s="373" t="s">
        <v>337</v>
      </c>
      <c r="V13" s="373" t="s">
        <v>338</v>
      </c>
      <c r="W13" s="369" t="s">
        <v>339</v>
      </c>
      <c r="X13" s="369" t="s">
        <v>340</v>
      </c>
      <c r="Y13" s="369" t="s">
        <v>173</v>
      </c>
      <c r="Z13" s="373" t="s">
        <v>542</v>
      </c>
      <c r="AA13" s="373" t="s">
        <v>174</v>
      </c>
      <c r="AB13" s="373" t="s">
        <v>175</v>
      </c>
      <c r="AC13" s="373" t="s">
        <v>175</v>
      </c>
      <c r="AD13" s="373" t="s">
        <v>176</v>
      </c>
      <c r="AE13" s="373" t="s">
        <v>177</v>
      </c>
      <c r="AF13" s="373" t="s">
        <v>178</v>
      </c>
      <c r="AG13" s="373" t="s">
        <v>179</v>
      </c>
      <c r="AH13" s="373" t="s">
        <v>180</v>
      </c>
      <c r="AI13" s="373" t="s">
        <v>0</v>
      </c>
      <c r="AJ13" s="374" t="s">
        <v>339</v>
      </c>
      <c r="AK13" s="374" t="s">
        <v>340</v>
      </c>
      <c r="AL13" s="374" t="s">
        <v>339</v>
      </c>
      <c r="AM13" s="374" t="s">
        <v>340</v>
      </c>
      <c r="AN13" s="375" t="s">
        <v>1</v>
      </c>
      <c r="AO13" s="373" t="s">
        <v>2</v>
      </c>
      <c r="AP13" s="373" t="s">
        <v>1</v>
      </c>
      <c r="AQ13" s="373" t="s">
        <v>2</v>
      </c>
      <c r="AR13" s="369" t="s">
        <v>175</v>
      </c>
      <c r="AS13" s="369" t="s">
        <v>430</v>
      </c>
      <c r="AT13" s="369" t="s">
        <v>175</v>
      </c>
      <c r="AU13" s="369" t="s">
        <v>3</v>
      </c>
      <c r="AV13" s="376" t="s">
        <v>271</v>
      </c>
      <c r="AW13" s="376" t="s">
        <v>273</v>
      </c>
      <c r="AX13" s="376" t="s">
        <v>800</v>
      </c>
      <c r="AY13" s="376" t="s">
        <v>637</v>
      </c>
    </row>
    <row r="14" spans="1:51" ht="15" customHeight="1" x14ac:dyDescent="0.25">
      <c r="A14" s="42" t="s">
        <v>4</v>
      </c>
      <c r="B14" s="19" t="s">
        <v>5</v>
      </c>
      <c r="C14" s="269">
        <v>0.14375000000000002</v>
      </c>
      <c r="E14" s="19">
        <v>10</v>
      </c>
      <c r="F14" s="19" t="s">
        <v>354</v>
      </c>
      <c r="G14" s="19">
        <v>1190</v>
      </c>
      <c r="H14" s="19">
        <v>1099</v>
      </c>
      <c r="I14" s="10" t="s">
        <v>355</v>
      </c>
      <c r="J14" s="19" t="s">
        <v>356</v>
      </c>
      <c r="K14" s="19">
        <v>4</v>
      </c>
      <c r="L14" s="19">
        <v>120</v>
      </c>
      <c r="M14" s="19">
        <v>5889.9508999999998</v>
      </c>
      <c r="N14" s="10" t="s">
        <v>540</v>
      </c>
      <c r="O14" s="20">
        <v>267.5</v>
      </c>
      <c r="P14" s="20">
        <v>275.7</v>
      </c>
      <c r="Q14" s="246">
        <f>AVERAGE(O14:O16)</f>
        <v>267.53333333333336</v>
      </c>
      <c r="R14" s="246">
        <f>AVERAGE(P14:P16)</f>
        <v>275.7</v>
      </c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</row>
    <row r="15" spans="1:51" ht="15" customHeight="1" x14ac:dyDescent="0.25">
      <c r="A15" s="42" t="s">
        <v>278</v>
      </c>
      <c r="B15" s="19" t="s">
        <v>361</v>
      </c>
      <c r="C15" s="269">
        <v>0.15555555555555556</v>
      </c>
      <c r="E15" s="19">
        <v>30</v>
      </c>
      <c r="F15" s="19" t="s">
        <v>354</v>
      </c>
      <c r="G15" s="19">
        <v>1190</v>
      </c>
      <c r="H15" s="19">
        <v>991</v>
      </c>
      <c r="I15" s="19" t="s">
        <v>360</v>
      </c>
      <c r="J15" s="19" t="s">
        <v>356</v>
      </c>
      <c r="K15" s="19">
        <v>4</v>
      </c>
      <c r="L15" s="19">
        <v>120</v>
      </c>
      <c r="M15" s="201">
        <v>5891.451</v>
      </c>
      <c r="O15" s="20">
        <v>267.60000000000002</v>
      </c>
      <c r="P15" s="20">
        <v>275.7</v>
      </c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</row>
    <row r="16" spans="1:51" s="194" customFormat="1" ht="15" customHeight="1" x14ac:dyDescent="0.25">
      <c r="A16" s="247" t="s">
        <v>278</v>
      </c>
      <c r="B16" s="275" t="s">
        <v>362</v>
      </c>
      <c r="C16" s="276">
        <v>0.15694444444444444</v>
      </c>
      <c r="D16" s="277"/>
      <c r="E16" s="275">
        <v>30</v>
      </c>
      <c r="F16" s="275" t="s">
        <v>354</v>
      </c>
      <c r="G16" s="275">
        <f>G15-120</f>
        <v>1070</v>
      </c>
      <c r="H16" s="275">
        <f>H15-120</f>
        <v>871</v>
      </c>
      <c r="I16" s="247" t="s">
        <v>281</v>
      </c>
      <c r="J16" s="275" t="s">
        <v>356</v>
      </c>
      <c r="K16" s="275">
        <v>4</v>
      </c>
      <c r="L16" s="275">
        <v>120</v>
      </c>
      <c r="M16" s="201">
        <v>5891.451</v>
      </c>
      <c r="O16" s="278">
        <v>267.5</v>
      </c>
      <c r="P16" s="278">
        <v>275.7</v>
      </c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198"/>
      <c r="AY16" s="198"/>
    </row>
    <row r="17" spans="1:51" ht="15" customHeight="1" x14ac:dyDescent="0.25">
      <c r="A17" s="28" t="s">
        <v>280</v>
      </c>
      <c r="B17" s="19" t="s">
        <v>27</v>
      </c>
      <c r="C17" s="269">
        <v>0.17291666666666669</v>
      </c>
      <c r="E17" s="19">
        <v>30</v>
      </c>
      <c r="F17" s="19" t="s">
        <v>25</v>
      </c>
      <c r="G17" s="19">
        <v>880</v>
      </c>
      <c r="H17" s="279">
        <v>863</v>
      </c>
      <c r="I17" s="10" t="s">
        <v>360</v>
      </c>
      <c r="J17" s="19" t="s">
        <v>356</v>
      </c>
      <c r="K17" s="19">
        <v>4</v>
      </c>
      <c r="L17" s="19">
        <v>120</v>
      </c>
      <c r="M17" s="280">
        <v>7647.38</v>
      </c>
      <c r="N17" s="10" t="s">
        <v>26</v>
      </c>
      <c r="O17" s="20">
        <v>265</v>
      </c>
      <c r="P17" s="20">
        <v>267.39999999999998</v>
      </c>
      <c r="Q17" s="246">
        <f>AVERAGE(O17:O23)</f>
        <v>265.05</v>
      </c>
      <c r="R17" s="246">
        <f>AVERAGE(P17:P23)</f>
        <v>267.29999999999995</v>
      </c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</row>
    <row r="18" spans="1:51" ht="15" customHeight="1" x14ac:dyDescent="0.25">
      <c r="A18" s="42" t="s">
        <v>679</v>
      </c>
      <c r="B18" s="19" t="s">
        <v>28</v>
      </c>
      <c r="C18" s="269">
        <v>0.19375000000000001</v>
      </c>
      <c r="E18" s="19">
        <v>30</v>
      </c>
      <c r="F18" s="19" t="s">
        <v>24</v>
      </c>
      <c r="G18" s="19">
        <v>870</v>
      </c>
      <c r="H18" s="279">
        <v>775</v>
      </c>
      <c r="I18" s="30" t="s">
        <v>355</v>
      </c>
      <c r="J18" s="19" t="s">
        <v>356</v>
      </c>
      <c r="K18" s="19">
        <v>4</v>
      </c>
      <c r="L18" s="19">
        <v>120</v>
      </c>
      <c r="M18" s="19">
        <v>7698.9647000000004</v>
      </c>
      <c r="O18" s="20">
        <v>265.10000000000002</v>
      </c>
      <c r="P18" s="20">
        <v>267.2</v>
      </c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41"/>
      <c r="AW18" s="41"/>
    </row>
    <row r="19" spans="1:51" ht="15" customHeight="1" x14ac:dyDescent="0.25">
      <c r="A19" s="10" t="s">
        <v>169</v>
      </c>
      <c r="B19" s="19" t="s">
        <v>31</v>
      </c>
      <c r="C19" s="269">
        <v>0.3263888888888889</v>
      </c>
      <c r="D19" s="270" t="s">
        <v>602</v>
      </c>
      <c r="E19" s="19">
        <v>300</v>
      </c>
      <c r="F19" s="19" t="s">
        <v>24</v>
      </c>
      <c r="G19" s="19">
        <v>870</v>
      </c>
      <c r="H19" s="279">
        <v>775</v>
      </c>
      <c r="I19" s="10" t="s">
        <v>172</v>
      </c>
      <c r="J19" s="19" t="s">
        <v>496</v>
      </c>
      <c r="K19" s="19">
        <v>4</v>
      </c>
      <c r="L19" s="19">
        <v>120</v>
      </c>
      <c r="M19" s="19">
        <v>7698.9647000000004</v>
      </c>
      <c r="S19" s="7" t="s">
        <v>238</v>
      </c>
      <c r="T19" s="7">
        <v>0</v>
      </c>
      <c r="U19" s="7">
        <v>0</v>
      </c>
      <c r="V19" s="7" t="s">
        <v>766</v>
      </c>
      <c r="W19" s="43">
        <v>161.05927450836609</v>
      </c>
      <c r="X19" s="43">
        <v>-85.72071367431009</v>
      </c>
      <c r="Y19" s="43">
        <v>112.36605835504406</v>
      </c>
      <c r="Z19" s="44">
        <v>298.09294999999997</v>
      </c>
      <c r="AA19" s="44">
        <v>-17.649450000000002</v>
      </c>
      <c r="AB19" s="45">
        <v>130.47730000000001</v>
      </c>
      <c r="AC19" s="45">
        <v>22.814399999999999</v>
      </c>
      <c r="AD19" s="46">
        <v>16.731508530799999</v>
      </c>
      <c r="AE19" s="45">
        <v>2.5609999999999999</v>
      </c>
      <c r="AF19" s="45">
        <v>0.40500000000000003</v>
      </c>
      <c r="AG19" s="45">
        <v>4.54</v>
      </c>
      <c r="AH19" s="45">
        <v>81.194999999999993</v>
      </c>
      <c r="AI19" s="43">
        <v>1853.2819999999999</v>
      </c>
      <c r="AJ19" s="45">
        <v>354.29687000000001</v>
      </c>
      <c r="AK19" s="45">
        <v>-4.4386999999999999</v>
      </c>
      <c r="AL19" s="45">
        <v>302.90152</v>
      </c>
      <c r="AM19" s="45">
        <v>-1.5155400000000001</v>
      </c>
      <c r="AN19" s="47">
        <v>151804936.30000001</v>
      </c>
      <c r="AO19" s="48">
        <v>-0.4353436</v>
      </c>
      <c r="AP19" s="47">
        <v>386736.28428999998</v>
      </c>
      <c r="AQ19" s="48">
        <v>-0.31358950000000002</v>
      </c>
      <c r="AR19" s="45">
        <v>128.48390000000001</v>
      </c>
      <c r="AS19" s="47" t="s">
        <v>607</v>
      </c>
      <c r="AT19" s="45">
        <v>51.401899999999998</v>
      </c>
      <c r="AU19" s="46">
        <v>0.19509120491958293</v>
      </c>
      <c r="AV19" s="41"/>
      <c r="AW19" s="41"/>
    </row>
    <row r="20" spans="1:51" ht="15" customHeight="1" x14ac:dyDescent="0.25">
      <c r="A20" s="10" t="s">
        <v>741</v>
      </c>
      <c r="B20" s="19" t="s">
        <v>498</v>
      </c>
      <c r="C20" s="269">
        <v>0.33680555555555558</v>
      </c>
      <c r="D20" s="270" t="s">
        <v>603</v>
      </c>
      <c r="E20" s="19">
        <v>300</v>
      </c>
      <c r="F20" s="19" t="s">
        <v>24</v>
      </c>
      <c r="G20" s="19">
        <v>870</v>
      </c>
      <c r="H20" s="279">
        <v>775</v>
      </c>
      <c r="I20" s="10" t="s">
        <v>495</v>
      </c>
      <c r="J20" s="19" t="s">
        <v>496</v>
      </c>
      <c r="K20" s="19">
        <v>4</v>
      </c>
      <c r="L20" s="19">
        <v>120</v>
      </c>
      <c r="M20" s="19">
        <v>7698.9647000000004</v>
      </c>
      <c r="S20" s="7" t="s">
        <v>765</v>
      </c>
      <c r="T20" s="7">
        <v>0</v>
      </c>
      <c r="U20" s="7">
        <v>0</v>
      </c>
      <c r="V20" s="7" t="s">
        <v>763</v>
      </c>
      <c r="W20" s="43">
        <v>-99.381101303102994</v>
      </c>
      <c r="X20" s="43">
        <v>-42.083238126571871</v>
      </c>
      <c r="Y20" s="43">
        <v>112.29036865362059</v>
      </c>
      <c r="Z20" s="44">
        <v>298.19414</v>
      </c>
      <c r="AA20" s="44">
        <v>-17.64284</v>
      </c>
      <c r="AB20" s="45">
        <v>133.33189999999999</v>
      </c>
      <c r="AC20" s="45">
        <v>25.130299999999998</v>
      </c>
      <c r="AD20" s="46">
        <v>16.9821930148</v>
      </c>
      <c r="AE20" s="45">
        <v>2.3420000000000001</v>
      </c>
      <c r="AF20" s="45">
        <v>0.37</v>
      </c>
      <c r="AG20" s="45">
        <v>4.54</v>
      </c>
      <c r="AH20" s="45">
        <v>81.137</v>
      </c>
      <c r="AI20" s="43">
        <v>1854.6010000000001</v>
      </c>
      <c r="AJ20" s="45">
        <v>354.25565</v>
      </c>
      <c r="AK20" s="45">
        <v>-4.4254100000000003</v>
      </c>
      <c r="AL20" s="45">
        <v>302.77445999999998</v>
      </c>
      <c r="AM20" s="45">
        <v>-1.5155099999999999</v>
      </c>
      <c r="AN20" s="47">
        <v>151804543.90000001</v>
      </c>
      <c r="AO20" s="48">
        <v>-0.4366834</v>
      </c>
      <c r="AP20" s="47">
        <v>386461.25864000001</v>
      </c>
      <c r="AQ20" s="48">
        <v>-0.29744769999999998</v>
      </c>
      <c r="AR20" s="45">
        <v>128.39859999999999</v>
      </c>
      <c r="AS20" s="47" t="s">
        <v>607</v>
      </c>
      <c r="AT20" s="45">
        <v>51.487099999999998</v>
      </c>
      <c r="AU20" s="46">
        <v>0.19507437522287674</v>
      </c>
      <c r="AV20" s="41"/>
      <c r="AW20" s="41"/>
    </row>
    <row r="21" spans="1:51" ht="15" customHeight="1" x14ac:dyDescent="0.25">
      <c r="A21" s="28" t="s">
        <v>157</v>
      </c>
      <c r="B21" s="19" t="s">
        <v>156</v>
      </c>
      <c r="C21" s="269">
        <v>0.34166666666666662</v>
      </c>
      <c r="D21" s="270" t="s">
        <v>604</v>
      </c>
      <c r="E21" s="19">
        <v>300</v>
      </c>
      <c r="F21" s="19" t="s">
        <v>24</v>
      </c>
      <c r="G21" s="19">
        <v>870</v>
      </c>
      <c r="H21" s="279">
        <v>775</v>
      </c>
      <c r="I21" s="10" t="s">
        <v>495</v>
      </c>
      <c r="J21" s="19" t="s">
        <v>496</v>
      </c>
      <c r="K21" s="19">
        <v>4</v>
      </c>
      <c r="L21" s="19">
        <v>120</v>
      </c>
      <c r="M21" s="19">
        <v>7698.9647000000004</v>
      </c>
      <c r="S21" s="7" t="s">
        <v>217</v>
      </c>
      <c r="T21" s="7">
        <v>0</v>
      </c>
      <c r="U21" s="7">
        <v>0</v>
      </c>
      <c r="V21" s="7" t="s">
        <v>763</v>
      </c>
      <c r="W21" s="43">
        <v>-95.873093697579435</v>
      </c>
      <c r="X21" s="43">
        <v>-4.9514283219999946</v>
      </c>
      <c r="Y21" s="43">
        <v>112.25399688538869</v>
      </c>
      <c r="Z21" s="44">
        <v>298.24054000000001</v>
      </c>
      <c r="AA21" s="44">
        <v>-17.639489999999999</v>
      </c>
      <c r="AB21" s="45">
        <v>134.7176</v>
      </c>
      <c r="AC21" s="45">
        <v>26.1751</v>
      </c>
      <c r="AD21" s="46">
        <v>17.099179107299999</v>
      </c>
      <c r="AE21" s="45">
        <v>2.2549999999999999</v>
      </c>
      <c r="AF21" s="45">
        <v>0.35699999999999998</v>
      </c>
      <c r="AG21" s="45">
        <v>4.54</v>
      </c>
      <c r="AH21" s="45">
        <v>81.11</v>
      </c>
      <c r="AI21" s="43">
        <v>1855.193</v>
      </c>
      <c r="AJ21" s="45">
        <v>354.23568999999998</v>
      </c>
      <c r="AK21" s="45">
        <v>-4.4196099999999996</v>
      </c>
      <c r="AL21" s="45">
        <v>302.71517</v>
      </c>
      <c r="AM21" s="45">
        <v>-1.5155000000000001</v>
      </c>
      <c r="AN21" s="47">
        <v>151804360.30000001</v>
      </c>
      <c r="AO21" s="48">
        <v>-0.43730760000000002</v>
      </c>
      <c r="AP21" s="47">
        <v>386337.98947999999</v>
      </c>
      <c r="AQ21" s="48">
        <v>-0.2895566</v>
      </c>
      <c r="AR21" s="45">
        <v>128.3596</v>
      </c>
      <c r="AS21" s="47" t="s">
        <v>607</v>
      </c>
      <c r="AT21" s="45">
        <v>51.526200000000003</v>
      </c>
      <c r="AU21" s="46">
        <v>0.19506653442821781</v>
      </c>
      <c r="AV21" s="41"/>
      <c r="AW21" s="41"/>
    </row>
    <row r="22" spans="1:51" ht="15" customHeight="1" x14ac:dyDescent="0.25">
      <c r="A22" s="28" t="s">
        <v>30</v>
      </c>
      <c r="B22" s="19" t="s">
        <v>158</v>
      </c>
      <c r="C22" s="269">
        <v>0.35625000000000001</v>
      </c>
      <c r="D22" s="270" t="s">
        <v>605</v>
      </c>
      <c r="E22" s="19">
        <v>300</v>
      </c>
      <c r="F22" s="19" t="s">
        <v>24</v>
      </c>
      <c r="G22" s="19">
        <v>870</v>
      </c>
      <c r="H22" s="279">
        <v>775</v>
      </c>
      <c r="I22" s="10" t="s">
        <v>495</v>
      </c>
      <c r="J22" s="19" t="s">
        <v>496</v>
      </c>
      <c r="K22" s="19">
        <v>4</v>
      </c>
      <c r="L22" s="19">
        <v>120</v>
      </c>
      <c r="M22" s="19">
        <v>7698.9647000000004</v>
      </c>
      <c r="S22" s="7" t="s">
        <v>224</v>
      </c>
      <c r="T22" s="7">
        <v>0</v>
      </c>
      <c r="U22" s="7">
        <v>0</v>
      </c>
      <c r="V22" s="7" t="s">
        <v>763</v>
      </c>
      <c r="W22" s="43">
        <v>-93.891101348754717</v>
      </c>
      <c r="X22" s="43">
        <v>20.411548344537337</v>
      </c>
      <c r="Y22" s="43">
        <v>112.14934866469616</v>
      </c>
      <c r="Z22" s="44">
        <v>298.37679000000003</v>
      </c>
      <c r="AA22" s="44">
        <v>-17.628309999999999</v>
      </c>
      <c r="AB22" s="45">
        <v>139.09180000000001</v>
      </c>
      <c r="AC22" s="45">
        <v>29.157599999999999</v>
      </c>
      <c r="AD22" s="46">
        <v>17.450137384800001</v>
      </c>
      <c r="AE22" s="45">
        <v>2.044</v>
      </c>
      <c r="AF22" s="45">
        <v>0.32300000000000001</v>
      </c>
      <c r="AG22" s="45">
        <v>4.54</v>
      </c>
      <c r="AH22" s="45">
        <v>81.031999999999996</v>
      </c>
      <c r="AI22" s="43">
        <v>1856.8710000000001</v>
      </c>
      <c r="AJ22" s="45">
        <v>354.17329999999998</v>
      </c>
      <c r="AK22" s="45">
        <v>-4.4038000000000004</v>
      </c>
      <c r="AL22" s="45">
        <v>302.53728999999998</v>
      </c>
      <c r="AM22" s="45">
        <v>-1.51545</v>
      </c>
      <c r="AN22" s="47">
        <v>151803808.09999999</v>
      </c>
      <c r="AO22" s="48">
        <v>-0.43917640000000002</v>
      </c>
      <c r="AP22" s="47">
        <v>385988.70107000001</v>
      </c>
      <c r="AQ22" s="48">
        <v>-0.26460050000000002</v>
      </c>
      <c r="AR22" s="45">
        <v>128.2448</v>
      </c>
      <c r="AS22" s="47" t="s">
        <v>607</v>
      </c>
      <c r="AT22" s="45">
        <v>51.640799999999999</v>
      </c>
      <c r="AU22" s="46">
        <v>0.19504305977737102</v>
      </c>
      <c r="AV22" s="41"/>
      <c r="AW22" s="41"/>
    </row>
    <row r="23" spans="1:51" ht="15" customHeight="1" x14ac:dyDescent="0.25">
      <c r="A23" s="10" t="s">
        <v>525</v>
      </c>
      <c r="B23" s="19" t="s">
        <v>160</v>
      </c>
      <c r="C23" s="269">
        <v>0.3611111111111111</v>
      </c>
      <c r="D23" s="270" t="s">
        <v>606</v>
      </c>
      <c r="E23" s="19">
        <v>300</v>
      </c>
      <c r="F23" s="19" t="s">
        <v>24</v>
      </c>
      <c r="G23" s="19">
        <v>870</v>
      </c>
      <c r="H23" s="279">
        <v>775</v>
      </c>
      <c r="I23" s="10" t="s">
        <v>527</v>
      </c>
      <c r="J23" s="19" t="s">
        <v>496</v>
      </c>
      <c r="K23" s="19">
        <v>4</v>
      </c>
      <c r="L23" s="19">
        <v>120</v>
      </c>
      <c r="M23" s="19">
        <v>7698.9647000000004</v>
      </c>
      <c r="S23" s="7" t="s">
        <v>245</v>
      </c>
      <c r="T23" s="7">
        <v>0</v>
      </c>
      <c r="U23" s="7">
        <v>0</v>
      </c>
      <c r="V23" s="7" t="s">
        <v>767</v>
      </c>
      <c r="W23" s="43">
        <v>-50.653721228572692</v>
      </c>
      <c r="X23" s="43">
        <v>83.425944138118709</v>
      </c>
      <c r="Y23" s="43">
        <v>112.11817561069438</v>
      </c>
      <c r="Z23" s="44">
        <v>298.42128000000002</v>
      </c>
      <c r="AA23" s="44">
        <v>-17.624199999999998</v>
      </c>
      <c r="AB23" s="45">
        <v>140.62520000000001</v>
      </c>
      <c r="AC23" s="45">
        <v>30.096499999999999</v>
      </c>
      <c r="AD23" s="46">
        <v>17.567123477199999</v>
      </c>
      <c r="AE23" s="45">
        <v>1.9870000000000001</v>
      </c>
      <c r="AF23" s="45">
        <v>0.314</v>
      </c>
      <c r="AG23" s="45">
        <v>4.55</v>
      </c>
      <c r="AH23" s="45">
        <v>81.006</v>
      </c>
      <c r="AI23" s="43">
        <v>1857.3969999999999</v>
      </c>
      <c r="AJ23" s="45">
        <v>354.15172000000001</v>
      </c>
      <c r="AK23" s="45">
        <v>-4.39907</v>
      </c>
      <c r="AL23" s="45">
        <v>302.47798999999998</v>
      </c>
      <c r="AM23" s="45">
        <v>-1.5154300000000001</v>
      </c>
      <c r="AN23" s="47">
        <v>151803623.59999999</v>
      </c>
      <c r="AO23" s="48">
        <v>-0.43979810000000003</v>
      </c>
      <c r="AP23" s="47">
        <v>385879.40214000002</v>
      </c>
      <c r="AQ23" s="48">
        <v>-0.25587860000000001</v>
      </c>
      <c r="AR23" s="45">
        <v>128.2073</v>
      </c>
      <c r="AS23" s="47" t="s">
        <v>607</v>
      </c>
      <c r="AT23" s="45">
        <v>51.6783</v>
      </c>
      <c r="AU23" s="46">
        <v>0.19503525038608704</v>
      </c>
      <c r="AV23" s="49"/>
      <c r="AW23" s="49"/>
      <c r="AX23" s="126"/>
      <c r="AY23" s="126"/>
    </row>
    <row r="24" spans="1:51" ht="30" customHeight="1" x14ac:dyDescent="0.25">
      <c r="A24" s="42" t="s">
        <v>278</v>
      </c>
      <c r="B24" s="19" t="s">
        <v>398</v>
      </c>
      <c r="C24" s="269">
        <v>0.3666666666666667</v>
      </c>
      <c r="E24" s="19">
        <v>30</v>
      </c>
      <c r="F24" s="19" t="s">
        <v>354</v>
      </c>
      <c r="G24" s="19">
        <v>1190</v>
      </c>
      <c r="H24" s="19">
        <v>991</v>
      </c>
      <c r="I24" s="19" t="s">
        <v>360</v>
      </c>
      <c r="J24" s="19" t="s">
        <v>356</v>
      </c>
      <c r="K24" s="19">
        <v>4</v>
      </c>
      <c r="L24" s="19">
        <v>120</v>
      </c>
      <c r="M24" s="201">
        <v>5891.451</v>
      </c>
      <c r="N24" s="10" t="s">
        <v>749</v>
      </c>
      <c r="O24" s="20">
        <v>270.3</v>
      </c>
      <c r="P24" s="20">
        <v>275</v>
      </c>
      <c r="Q24" s="246">
        <f>AVERAGE(O24:O32)</f>
        <v>270.2</v>
      </c>
      <c r="R24" s="246">
        <f>AVERAGE(P24:P32)</f>
        <v>274.92500000000001</v>
      </c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49"/>
      <c r="AW24" s="49"/>
      <c r="AX24" s="126"/>
      <c r="AY24" s="126"/>
    </row>
    <row r="25" spans="1:51" s="161" customFormat="1" ht="15" customHeight="1" x14ac:dyDescent="0.25">
      <c r="A25" s="166" t="s">
        <v>525</v>
      </c>
      <c r="B25" s="122" t="s">
        <v>166</v>
      </c>
      <c r="C25" s="165">
        <v>0.36944444444444446</v>
      </c>
      <c r="D25" s="181" t="s">
        <v>750</v>
      </c>
      <c r="E25" s="122">
        <v>300</v>
      </c>
      <c r="F25" s="122" t="s">
        <v>354</v>
      </c>
      <c r="G25" s="122">
        <v>1190</v>
      </c>
      <c r="H25" s="122">
        <v>1099</v>
      </c>
      <c r="I25" s="166" t="s">
        <v>527</v>
      </c>
      <c r="J25" s="122" t="s">
        <v>496</v>
      </c>
      <c r="K25" s="122">
        <v>4</v>
      </c>
      <c r="L25" s="122">
        <v>120</v>
      </c>
      <c r="M25" s="281">
        <v>5889.9508999999998</v>
      </c>
      <c r="O25" s="282"/>
      <c r="P25" s="282"/>
      <c r="S25" s="203" t="s">
        <v>245</v>
      </c>
      <c r="T25" s="203">
        <v>0</v>
      </c>
      <c r="U25" s="203">
        <v>0</v>
      </c>
      <c r="V25" s="203" t="s">
        <v>767</v>
      </c>
      <c r="W25" s="43">
        <v>-50.631021485119348</v>
      </c>
      <c r="X25" s="43">
        <v>83.440556993824288</v>
      </c>
      <c r="Y25" s="43">
        <v>112.0704657628421</v>
      </c>
      <c r="Z25" s="44">
        <v>298.49655999999999</v>
      </c>
      <c r="AA25" s="44">
        <v>-17.616689999999998</v>
      </c>
      <c r="AB25" s="45">
        <v>143.345</v>
      </c>
      <c r="AC25" s="45">
        <v>31.6356</v>
      </c>
      <c r="AD25" s="46">
        <v>17.7676710643</v>
      </c>
      <c r="AE25" s="45">
        <v>1.9</v>
      </c>
      <c r="AF25" s="45">
        <v>0.30099999999999999</v>
      </c>
      <c r="AG25" s="45">
        <v>4.55</v>
      </c>
      <c r="AH25" s="45">
        <v>80.962999999999994</v>
      </c>
      <c r="AI25" s="43">
        <v>1858.258</v>
      </c>
      <c r="AJ25" s="45">
        <v>354.11387999999999</v>
      </c>
      <c r="AK25" s="45">
        <v>-4.3915600000000001</v>
      </c>
      <c r="AL25" s="45">
        <v>302.37634000000003</v>
      </c>
      <c r="AM25" s="45">
        <v>-1.5154099999999999</v>
      </c>
      <c r="AN25" s="47">
        <v>151803306.5</v>
      </c>
      <c r="AO25" s="48">
        <v>-0.44086219999999998</v>
      </c>
      <c r="AP25" s="47">
        <v>385700.69057999999</v>
      </c>
      <c r="AQ25" s="48">
        <v>-0.2404915</v>
      </c>
      <c r="AR25" s="45">
        <v>128.1439</v>
      </c>
      <c r="AS25" s="47" t="s">
        <v>607</v>
      </c>
      <c r="AT25" s="45">
        <v>51.741700000000002</v>
      </c>
      <c r="AU25" s="46">
        <v>5.0238314194989732E-2</v>
      </c>
      <c r="AV25" s="41"/>
      <c r="AW25" s="41"/>
      <c r="AX25" s="166"/>
      <c r="AY25" s="166"/>
    </row>
    <row r="26" spans="1:51" s="161" customFormat="1" ht="15" customHeight="1" x14ac:dyDescent="0.25">
      <c r="A26" s="161" t="s">
        <v>30</v>
      </c>
      <c r="B26" s="265" t="s">
        <v>167</v>
      </c>
      <c r="C26" s="263">
        <v>0.3743055555555555</v>
      </c>
      <c r="D26" s="264" t="s">
        <v>616</v>
      </c>
      <c r="E26" s="265">
        <v>300</v>
      </c>
      <c r="F26" s="122" t="s">
        <v>354</v>
      </c>
      <c r="G26" s="122">
        <v>1190</v>
      </c>
      <c r="H26" s="122">
        <v>1099</v>
      </c>
      <c r="I26" s="161" t="s">
        <v>495</v>
      </c>
      <c r="J26" s="122" t="s">
        <v>496</v>
      </c>
      <c r="K26" s="122">
        <v>4</v>
      </c>
      <c r="L26" s="122">
        <v>120</v>
      </c>
      <c r="M26" s="281">
        <v>5889.9508999999998</v>
      </c>
      <c r="O26" s="282"/>
      <c r="P26" s="282"/>
      <c r="S26" s="203" t="s">
        <v>224</v>
      </c>
      <c r="T26" s="203">
        <v>0</v>
      </c>
      <c r="U26" s="203">
        <v>0</v>
      </c>
      <c r="V26" s="203" t="s">
        <v>763</v>
      </c>
      <c r="W26" s="43">
        <v>-93.975344614598029</v>
      </c>
      <c r="X26" s="43">
        <v>20.369655285905111</v>
      </c>
      <c r="Y26" s="43">
        <v>112.04781598447562</v>
      </c>
      <c r="Z26" s="44">
        <v>298.52757000000003</v>
      </c>
      <c r="AA26" s="44">
        <v>-17.613379999999999</v>
      </c>
      <c r="AB26" s="45">
        <v>144.51259999999999</v>
      </c>
      <c r="AC26" s="45">
        <v>32.249099999999999</v>
      </c>
      <c r="AD26" s="46">
        <v>17.851232558900001</v>
      </c>
      <c r="AE26" s="45">
        <v>1.8680000000000001</v>
      </c>
      <c r="AF26" s="45">
        <v>0.29499999999999998</v>
      </c>
      <c r="AG26" s="45">
        <v>4.55</v>
      </c>
      <c r="AH26" s="45">
        <v>80.944999999999993</v>
      </c>
      <c r="AI26" s="43">
        <v>1858.6010000000001</v>
      </c>
      <c r="AJ26" s="45">
        <v>354.09782000000001</v>
      </c>
      <c r="AK26" s="45">
        <v>-4.3886700000000003</v>
      </c>
      <c r="AL26" s="45">
        <v>302.33398999999997</v>
      </c>
      <c r="AM26" s="45">
        <v>-1.51539</v>
      </c>
      <c r="AN26" s="47">
        <v>151803174.19999999</v>
      </c>
      <c r="AO26" s="48">
        <v>-0.441305</v>
      </c>
      <c r="AP26" s="47">
        <v>385629.53129000001</v>
      </c>
      <c r="AQ26" s="48">
        <v>-0.23392579999999999</v>
      </c>
      <c r="AR26" s="45">
        <v>128.11770000000001</v>
      </c>
      <c r="AS26" s="47" t="s">
        <v>607</v>
      </c>
      <c r="AT26" s="45">
        <v>51.767800000000001</v>
      </c>
      <c r="AU26" s="46">
        <v>5.0239049371259371E-2</v>
      </c>
      <c r="AV26" s="41"/>
      <c r="AW26" s="41"/>
      <c r="AX26" s="166"/>
      <c r="AY26" s="166"/>
    </row>
    <row r="27" spans="1:51" s="161" customFormat="1" ht="15" customHeight="1" x14ac:dyDescent="0.25">
      <c r="A27" s="161" t="s">
        <v>157</v>
      </c>
      <c r="B27" s="265" t="s">
        <v>170</v>
      </c>
      <c r="C27" s="263">
        <v>0.37847222222222227</v>
      </c>
      <c r="D27" s="264" t="s">
        <v>751</v>
      </c>
      <c r="E27" s="122">
        <v>300</v>
      </c>
      <c r="F27" s="122" t="s">
        <v>354</v>
      </c>
      <c r="G27" s="122">
        <v>1190</v>
      </c>
      <c r="H27" s="122">
        <v>1099</v>
      </c>
      <c r="I27" s="161" t="s">
        <v>495</v>
      </c>
      <c r="J27" s="122" t="s">
        <v>496</v>
      </c>
      <c r="K27" s="122">
        <v>4</v>
      </c>
      <c r="L27" s="122">
        <v>120</v>
      </c>
      <c r="M27" s="281">
        <v>5889.9508999999998</v>
      </c>
      <c r="O27" s="282"/>
      <c r="P27" s="282"/>
      <c r="S27" s="203" t="s">
        <v>217</v>
      </c>
      <c r="T27" s="203">
        <v>0</v>
      </c>
      <c r="U27" s="203">
        <v>0</v>
      </c>
      <c r="V27" s="203" t="s">
        <v>763</v>
      </c>
      <c r="W27" s="43">
        <v>-96.035505839522074</v>
      </c>
      <c r="X27" s="43">
        <v>-4.9904909982202295</v>
      </c>
      <c r="Y27" s="43">
        <v>112.01272222279295</v>
      </c>
      <c r="Z27" s="44">
        <v>298.57677999999999</v>
      </c>
      <c r="AA27" s="44">
        <v>-17.607869999999998</v>
      </c>
      <c r="AB27" s="45">
        <v>146.42349999999999</v>
      </c>
      <c r="AC27" s="45">
        <v>33.194899999999997</v>
      </c>
      <c r="AD27" s="46">
        <v>17.984930950300001</v>
      </c>
      <c r="AE27" s="45">
        <v>1.821</v>
      </c>
      <c r="AF27" s="45">
        <v>0.28799999999999998</v>
      </c>
      <c r="AG27" s="45">
        <v>4.55</v>
      </c>
      <c r="AH27" s="45">
        <v>80.915999999999997</v>
      </c>
      <c r="AI27" s="43">
        <v>1859.13</v>
      </c>
      <c r="AJ27" s="45">
        <v>354.07177999999999</v>
      </c>
      <c r="AK27" s="45">
        <v>-4.3843199999999998</v>
      </c>
      <c r="AL27" s="45">
        <v>302.26621999999998</v>
      </c>
      <c r="AM27" s="45">
        <v>-1.5153799999999999</v>
      </c>
      <c r="AN27" s="47">
        <v>151802962.19999999</v>
      </c>
      <c r="AO27" s="48">
        <v>-0.44201279999999998</v>
      </c>
      <c r="AP27" s="47">
        <v>385519.81086999999</v>
      </c>
      <c r="AQ27" s="48">
        <v>-0.2232421</v>
      </c>
      <c r="AR27" s="45">
        <v>128.0762</v>
      </c>
      <c r="AS27" s="47" t="s">
        <v>607</v>
      </c>
      <c r="AT27" s="45">
        <v>51.8093</v>
      </c>
      <c r="AU27" s="46">
        <v>5.0240224524293803E-2</v>
      </c>
      <c r="AV27" s="221"/>
      <c r="AW27" s="221"/>
      <c r="AX27" s="259"/>
      <c r="AY27" s="259"/>
    </row>
    <row r="28" spans="1:51" s="161" customFormat="1" ht="15" customHeight="1" x14ac:dyDescent="0.25">
      <c r="A28" s="161" t="s">
        <v>741</v>
      </c>
      <c r="B28" s="265" t="s">
        <v>60</v>
      </c>
      <c r="C28" s="263">
        <v>0.38263888888888892</v>
      </c>
      <c r="D28" s="264" t="s">
        <v>752</v>
      </c>
      <c r="E28" s="265">
        <v>300</v>
      </c>
      <c r="F28" s="122" t="s">
        <v>354</v>
      </c>
      <c r="G28" s="122">
        <v>1190</v>
      </c>
      <c r="H28" s="122">
        <v>1099</v>
      </c>
      <c r="I28" s="161" t="s">
        <v>495</v>
      </c>
      <c r="J28" s="122" t="s">
        <v>496</v>
      </c>
      <c r="K28" s="122">
        <v>4</v>
      </c>
      <c r="L28" s="122">
        <v>120</v>
      </c>
      <c r="M28" s="281">
        <v>5889.9508999999998</v>
      </c>
      <c r="O28" s="282"/>
      <c r="P28" s="282"/>
      <c r="S28" s="203" t="s">
        <v>765</v>
      </c>
      <c r="T28" s="203">
        <v>0</v>
      </c>
      <c r="U28" s="203">
        <v>0</v>
      </c>
      <c r="V28" s="203" t="s">
        <v>763</v>
      </c>
      <c r="W28" s="43">
        <v>-99.553008708849774</v>
      </c>
      <c r="X28" s="43">
        <v>-42.171743690017522</v>
      </c>
      <c r="Y28" s="43">
        <v>111.98475503803411</v>
      </c>
      <c r="Z28" s="44">
        <v>298.61336999999997</v>
      </c>
      <c r="AA28" s="44">
        <v>-17.603560000000002</v>
      </c>
      <c r="AB28" s="45">
        <v>147.89109999999999</v>
      </c>
      <c r="AC28" s="45">
        <v>33.874000000000002</v>
      </c>
      <c r="AD28" s="46">
        <v>18.085204743799999</v>
      </c>
      <c r="AE28" s="45">
        <v>1.7889999999999999</v>
      </c>
      <c r="AF28" s="45">
        <v>0.28299999999999997</v>
      </c>
      <c r="AG28" s="45">
        <v>4.55</v>
      </c>
      <c r="AH28" s="45">
        <v>80.894999999999996</v>
      </c>
      <c r="AI28" s="43">
        <v>1859.51</v>
      </c>
      <c r="AJ28" s="45">
        <v>354.05200000000002</v>
      </c>
      <c r="AK28" s="45">
        <v>-4.3812899999999999</v>
      </c>
      <c r="AL28" s="45">
        <v>302.21539999999999</v>
      </c>
      <c r="AM28" s="45">
        <v>-1.51536</v>
      </c>
      <c r="AN28" s="47">
        <v>151802803</v>
      </c>
      <c r="AO28" s="48">
        <v>-0.44254310000000002</v>
      </c>
      <c r="AP28" s="47">
        <v>385440.91347999999</v>
      </c>
      <c r="AQ28" s="48">
        <v>-0.21509149999999999</v>
      </c>
      <c r="AR28" s="45">
        <v>128.0454</v>
      </c>
      <c r="AS28" s="47" t="s">
        <v>607</v>
      </c>
      <c r="AT28" s="45">
        <v>51.8401</v>
      </c>
      <c r="AU28" s="46">
        <v>5.0241104975910306E-2</v>
      </c>
      <c r="AV28" s="203"/>
      <c r="AW28" s="203"/>
      <c r="AX28" s="166"/>
      <c r="AY28" s="166"/>
    </row>
    <row r="29" spans="1:51" s="161" customFormat="1" ht="15" customHeight="1" x14ac:dyDescent="0.25">
      <c r="A29" s="161" t="s">
        <v>169</v>
      </c>
      <c r="B29" s="265" t="s">
        <v>523</v>
      </c>
      <c r="C29" s="263">
        <v>0.38750000000000001</v>
      </c>
      <c r="D29" s="264" t="s">
        <v>753</v>
      </c>
      <c r="E29" s="122">
        <v>300</v>
      </c>
      <c r="F29" s="122" t="s">
        <v>354</v>
      </c>
      <c r="G29" s="122">
        <v>1190</v>
      </c>
      <c r="H29" s="122">
        <v>1099</v>
      </c>
      <c r="I29" s="161" t="s">
        <v>172</v>
      </c>
      <c r="J29" s="122" t="s">
        <v>496</v>
      </c>
      <c r="K29" s="122">
        <v>4</v>
      </c>
      <c r="L29" s="122">
        <v>120</v>
      </c>
      <c r="M29" s="281">
        <v>5889.9508999999998</v>
      </c>
      <c r="O29" s="282"/>
      <c r="P29" s="282"/>
      <c r="S29" s="203" t="s">
        <v>238</v>
      </c>
      <c r="T29" s="203">
        <v>0</v>
      </c>
      <c r="U29" s="203">
        <v>0</v>
      </c>
      <c r="V29" s="203" t="s">
        <v>766</v>
      </c>
      <c r="W29" s="43">
        <v>157.20987094154253</v>
      </c>
      <c r="X29" s="43">
        <v>-85.714611777495648</v>
      </c>
      <c r="Y29" s="43">
        <v>111.966319203181</v>
      </c>
      <c r="Z29" s="44">
        <v>298.65573999999998</v>
      </c>
      <c r="AA29" s="44">
        <v>-17.598330000000001</v>
      </c>
      <c r="AB29" s="45">
        <v>149.64060000000001</v>
      </c>
      <c r="AC29" s="45">
        <v>34.632100000000001</v>
      </c>
      <c r="AD29" s="46">
        <v>18.2021908362</v>
      </c>
      <c r="AE29" s="45">
        <v>1.7549999999999999</v>
      </c>
      <c r="AF29" s="45">
        <v>0.27800000000000002</v>
      </c>
      <c r="AG29" s="45">
        <v>4.55</v>
      </c>
      <c r="AH29" s="45">
        <v>80.870999999999995</v>
      </c>
      <c r="AI29" s="43">
        <v>1859.9369999999999</v>
      </c>
      <c r="AJ29" s="45">
        <v>354.02865000000003</v>
      </c>
      <c r="AK29" s="45">
        <v>-4.3780000000000001</v>
      </c>
      <c r="AL29" s="45">
        <v>302.15609999999998</v>
      </c>
      <c r="AM29" s="45">
        <v>-1.51535</v>
      </c>
      <c r="AN29" s="47">
        <v>151802617</v>
      </c>
      <c r="AO29" s="48">
        <v>-0.44316109999999997</v>
      </c>
      <c r="AP29" s="47">
        <v>385352.60329</v>
      </c>
      <c r="AQ29" s="48">
        <v>-0.20544109999999999</v>
      </c>
      <c r="AR29" s="45">
        <v>128.00960000000001</v>
      </c>
      <c r="AS29" s="47" t="s">
        <v>607</v>
      </c>
      <c r="AT29" s="45">
        <v>51.875900000000001</v>
      </c>
      <c r="AU29" s="46">
        <v>5.0242131034931609E-2</v>
      </c>
      <c r="AV29" s="203"/>
      <c r="AW29" s="203"/>
      <c r="AX29" s="166"/>
      <c r="AY29" s="166"/>
    </row>
    <row r="30" spans="1:51" ht="15" customHeight="1" x14ac:dyDescent="0.25">
      <c r="A30" s="42" t="s">
        <v>278</v>
      </c>
      <c r="B30" s="19" t="s">
        <v>150</v>
      </c>
      <c r="C30" s="269">
        <v>0.3923611111111111</v>
      </c>
      <c r="E30" s="19">
        <v>30</v>
      </c>
      <c r="F30" s="19" t="s">
        <v>354</v>
      </c>
      <c r="G30" s="19">
        <v>1190</v>
      </c>
      <c r="H30" s="19">
        <v>991</v>
      </c>
      <c r="I30" s="19" t="s">
        <v>360</v>
      </c>
      <c r="J30" s="19" t="s">
        <v>356</v>
      </c>
      <c r="K30" s="19">
        <v>4</v>
      </c>
      <c r="L30" s="19">
        <v>120</v>
      </c>
      <c r="M30" s="201">
        <v>5891.451</v>
      </c>
      <c r="O30" s="20">
        <v>270.3</v>
      </c>
      <c r="P30" s="20">
        <v>275</v>
      </c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X30" s="126"/>
      <c r="AY30" s="126"/>
    </row>
    <row r="31" spans="1:51" s="194" customFormat="1" ht="15" customHeight="1" x14ac:dyDescent="0.25">
      <c r="A31" s="247" t="s">
        <v>278</v>
      </c>
      <c r="B31" s="275" t="s">
        <v>675</v>
      </c>
      <c r="C31" s="276">
        <v>0.39444444444444443</v>
      </c>
      <c r="D31" s="277"/>
      <c r="E31" s="275">
        <v>30</v>
      </c>
      <c r="F31" s="275" t="s">
        <v>354</v>
      </c>
      <c r="G31" s="275">
        <f>G30-120</f>
        <v>1070</v>
      </c>
      <c r="H31" s="275">
        <f>H30-120</f>
        <v>871</v>
      </c>
      <c r="I31" s="247" t="s">
        <v>281</v>
      </c>
      <c r="J31" s="275" t="s">
        <v>356</v>
      </c>
      <c r="K31" s="275">
        <v>4</v>
      </c>
      <c r="L31" s="275">
        <v>120</v>
      </c>
      <c r="M31" s="201">
        <v>5891.451</v>
      </c>
      <c r="N31" s="194" t="s">
        <v>596</v>
      </c>
      <c r="O31" s="275">
        <v>270.2</v>
      </c>
      <c r="P31" s="275">
        <v>275.10000000000002</v>
      </c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126"/>
      <c r="AY31" s="126"/>
    </row>
    <row r="32" spans="1:51" ht="30" customHeight="1" x14ac:dyDescent="0.25">
      <c r="A32" s="42" t="s">
        <v>4</v>
      </c>
      <c r="B32" s="19" t="s">
        <v>737</v>
      </c>
      <c r="C32" s="269">
        <v>0.41250000000000003</v>
      </c>
      <c r="E32" s="19">
        <v>10</v>
      </c>
      <c r="F32" s="19" t="s">
        <v>354</v>
      </c>
      <c r="G32" s="19">
        <v>1190</v>
      </c>
      <c r="H32" s="19">
        <v>1099</v>
      </c>
      <c r="I32" s="10" t="s">
        <v>355</v>
      </c>
      <c r="J32" s="19" t="s">
        <v>356</v>
      </c>
      <c r="K32" s="19">
        <v>4</v>
      </c>
      <c r="L32" s="19">
        <v>120</v>
      </c>
      <c r="M32" s="19">
        <v>5889.9508999999998</v>
      </c>
      <c r="N32" s="10" t="s">
        <v>754</v>
      </c>
      <c r="O32" s="20">
        <v>270</v>
      </c>
      <c r="P32" s="20">
        <v>274.60000000000002</v>
      </c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X32" s="126"/>
      <c r="AY32" s="126"/>
    </row>
    <row r="33" spans="1:51" ht="15" customHeight="1" x14ac:dyDescent="0.25">
      <c r="A33" s="7"/>
      <c r="B33" s="7"/>
      <c r="C33" s="7"/>
      <c r="E33" s="7"/>
      <c r="F33" s="7"/>
      <c r="L33" s="7"/>
      <c r="M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X33" s="126"/>
      <c r="AY33" s="126"/>
    </row>
    <row r="34" spans="1:51" ht="15" customHeight="1" x14ac:dyDescent="0.25">
      <c r="A34" s="7"/>
      <c r="B34" s="7"/>
      <c r="C34" s="7"/>
      <c r="E34" s="7"/>
      <c r="F34" s="7"/>
      <c r="L34" s="7"/>
      <c r="M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X34" s="126"/>
      <c r="AY34" s="126"/>
    </row>
    <row r="35" spans="1:51" ht="15" customHeight="1" x14ac:dyDescent="0.25">
      <c r="A35" s="7"/>
      <c r="B35" s="68" t="s">
        <v>215</v>
      </c>
      <c r="C35" s="69" t="s">
        <v>216</v>
      </c>
      <c r="D35" s="70">
        <v>5888.5839999999998</v>
      </c>
      <c r="E35" s="71"/>
      <c r="F35" s="22" t="s">
        <v>217</v>
      </c>
      <c r="G35" s="22" t="s">
        <v>218</v>
      </c>
      <c r="H35" s="22" t="s">
        <v>219</v>
      </c>
      <c r="I35" s="72" t="s">
        <v>220</v>
      </c>
      <c r="J35" s="22" t="s">
        <v>221</v>
      </c>
      <c r="K35" s="22" t="s">
        <v>222</v>
      </c>
      <c r="L35" s="8"/>
      <c r="M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X35" s="126"/>
      <c r="AY35" s="126"/>
    </row>
    <row r="36" spans="1:51" ht="15" customHeight="1" x14ac:dyDescent="0.25">
      <c r="A36" s="7"/>
      <c r="B36" s="74"/>
      <c r="C36" s="69" t="s">
        <v>223</v>
      </c>
      <c r="D36" s="70">
        <v>5889.9508999999998</v>
      </c>
      <c r="E36" s="71"/>
      <c r="F36" s="22" t="s">
        <v>224</v>
      </c>
      <c r="G36" s="22" t="s">
        <v>225</v>
      </c>
      <c r="H36" s="22" t="s">
        <v>226</v>
      </c>
      <c r="I36" s="72" t="s">
        <v>227</v>
      </c>
      <c r="J36" s="22" t="s">
        <v>228</v>
      </c>
      <c r="K36" s="22" t="s">
        <v>229</v>
      </c>
      <c r="L36" s="8"/>
      <c r="M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X36" s="126"/>
      <c r="AY36" s="126"/>
    </row>
    <row r="37" spans="1:51" ht="15" customHeight="1" x14ac:dyDescent="0.25">
      <c r="A37" s="7"/>
      <c r="B37" s="74"/>
      <c r="C37" s="69" t="s">
        <v>230</v>
      </c>
      <c r="D37" s="70" t="s">
        <v>231</v>
      </c>
      <c r="E37" s="71"/>
      <c r="F37" s="22" t="s">
        <v>232</v>
      </c>
      <c r="G37" s="22" t="s">
        <v>233</v>
      </c>
      <c r="H37" s="22" t="s">
        <v>234</v>
      </c>
      <c r="I37" s="72" t="s">
        <v>235</v>
      </c>
      <c r="J37" s="22" t="s">
        <v>236</v>
      </c>
      <c r="K37" s="22" t="s">
        <v>789</v>
      </c>
      <c r="L37" s="8"/>
      <c r="M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X37" s="126"/>
      <c r="AY37" s="126"/>
    </row>
    <row r="38" spans="1:51" ht="15" customHeight="1" x14ac:dyDescent="0.25">
      <c r="A38" s="7"/>
      <c r="B38" s="74"/>
      <c r="C38" s="69" t="s">
        <v>237</v>
      </c>
      <c r="D38" s="70">
        <v>7647.38</v>
      </c>
      <c r="E38" s="71"/>
      <c r="F38" s="22" t="s">
        <v>238</v>
      </c>
      <c r="G38" s="22" t="s">
        <v>239</v>
      </c>
      <c r="H38" s="22" t="s">
        <v>240</v>
      </c>
      <c r="I38" s="72" t="s">
        <v>241</v>
      </c>
      <c r="J38" s="22" t="s">
        <v>242</v>
      </c>
      <c r="K38" s="22" t="s">
        <v>243</v>
      </c>
      <c r="L38" s="8"/>
      <c r="M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</row>
    <row r="39" spans="1:51" ht="15" customHeight="1" x14ac:dyDescent="0.25">
      <c r="A39" s="7"/>
      <c r="B39" s="74"/>
      <c r="C39" s="69" t="s">
        <v>244</v>
      </c>
      <c r="D39" s="70">
        <v>7698.9647000000004</v>
      </c>
      <c r="E39" s="71"/>
      <c r="F39" s="22" t="s">
        <v>245</v>
      </c>
      <c r="G39" s="22" t="s">
        <v>246</v>
      </c>
      <c r="H39" s="22" t="s">
        <v>49</v>
      </c>
      <c r="I39" s="72" t="s">
        <v>50</v>
      </c>
      <c r="J39" s="22" t="s">
        <v>121</v>
      </c>
      <c r="K39" s="22" t="s">
        <v>122</v>
      </c>
      <c r="L39" s="8"/>
      <c r="M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X39" s="198"/>
      <c r="AY39" s="198"/>
    </row>
    <row r="40" spans="1:51" ht="15" customHeight="1" x14ac:dyDescent="0.25">
      <c r="A40" s="7"/>
      <c r="B40" s="74"/>
      <c r="C40" s="69" t="s">
        <v>206</v>
      </c>
      <c r="D40" s="70">
        <v>6562.79</v>
      </c>
      <c r="E40" s="71"/>
      <c r="F40" s="22"/>
      <c r="G40" s="22"/>
      <c r="H40" s="22"/>
      <c r="I40" s="72"/>
      <c r="J40" s="22"/>
      <c r="K40" s="22"/>
      <c r="L40" s="8"/>
      <c r="M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</row>
    <row r="41" spans="1:51" ht="15" customHeight="1" x14ac:dyDescent="0.25">
      <c r="A41" s="7"/>
      <c r="B41" s="74"/>
      <c r="C41" s="69"/>
      <c r="D41" s="70"/>
      <c r="E41" s="71"/>
      <c r="F41" s="22"/>
      <c r="G41" s="8"/>
      <c r="H41" s="8"/>
      <c r="I41" s="66"/>
      <c r="J41" s="8"/>
      <c r="K41" s="8"/>
      <c r="L41" s="8"/>
      <c r="M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</row>
    <row r="42" spans="1:51" ht="15" customHeight="1" x14ac:dyDescent="0.25">
      <c r="A42" s="7"/>
      <c r="B42" s="74"/>
      <c r="C42" s="69" t="s">
        <v>267</v>
      </c>
      <c r="D42" s="548" t="s">
        <v>207</v>
      </c>
      <c r="E42" s="548"/>
      <c r="F42" s="22" t="s">
        <v>208</v>
      </c>
      <c r="G42" s="8"/>
      <c r="H42" s="8"/>
      <c r="I42" s="76" t="s">
        <v>440</v>
      </c>
      <c r="J42" s="549" t="s">
        <v>209</v>
      </c>
      <c r="K42" s="549"/>
      <c r="L42" s="77" t="s">
        <v>210</v>
      </c>
      <c r="M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</row>
    <row r="43" spans="1:51" ht="15" customHeight="1" x14ac:dyDescent="0.25">
      <c r="A43" s="7"/>
      <c r="B43" s="74"/>
      <c r="C43" s="69" t="s">
        <v>268</v>
      </c>
      <c r="D43" s="548" t="s">
        <v>211</v>
      </c>
      <c r="E43" s="548"/>
      <c r="F43" s="8"/>
      <c r="G43" s="8"/>
      <c r="H43" s="8"/>
      <c r="I43" s="66"/>
      <c r="J43" s="549" t="s">
        <v>212</v>
      </c>
      <c r="K43" s="549"/>
      <c r="L43" s="77" t="s">
        <v>213</v>
      </c>
      <c r="M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</row>
    <row r="44" spans="1:51" ht="15" customHeight="1" x14ac:dyDescent="0.25">
      <c r="A44" s="7"/>
      <c r="B44" s="74"/>
      <c r="C44" s="69" t="s">
        <v>269</v>
      </c>
      <c r="D44" s="548" t="s">
        <v>214</v>
      </c>
      <c r="E44" s="548"/>
      <c r="F44" s="8"/>
      <c r="G44" s="8"/>
      <c r="H44" s="8"/>
      <c r="I44" s="66"/>
      <c r="J44" s="8"/>
      <c r="K44" s="8"/>
      <c r="L44" s="8"/>
      <c r="M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</row>
    <row r="45" spans="1:51" ht="15" customHeight="1" x14ac:dyDescent="0.25">
      <c r="A45" s="7"/>
      <c r="B45" s="74"/>
      <c r="C45" s="69" t="s">
        <v>70</v>
      </c>
      <c r="D45" s="548" t="s">
        <v>400</v>
      </c>
      <c r="E45" s="548"/>
      <c r="F45" s="8"/>
      <c r="G45" s="8"/>
      <c r="H45" s="8"/>
      <c r="I45" s="19"/>
      <c r="J45" s="8"/>
      <c r="K45" s="8"/>
      <c r="L45" s="8"/>
      <c r="M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</row>
    <row r="46" spans="1:51" ht="15" customHeight="1" x14ac:dyDescent="0.25">
      <c r="A46" s="7"/>
      <c r="B46" s="74"/>
      <c r="C46" s="7"/>
      <c r="D46" s="9"/>
      <c r="E46" s="29"/>
      <c r="F46" s="8"/>
      <c r="G46" s="8"/>
      <c r="H46" s="8"/>
      <c r="I46" s="19"/>
      <c r="J46" s="8"/>
      <c r="K46" s="8"/>
      <c r="L46" s="8"/>
      <c r="M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</row>
    <row r="47" spans="1:51" ht="15" customHeight="1" x14ac:dyDescent="0.25">
      <c r="A47" s="7"/>
      <c r="B47" s="74"/>
      <c r="C47" s="17" t="s">
        <v>401</v>
      </c>
      <c r="D47" s="16">
        <v>1</v>
      </c>
      <c r="E47" s="549" t="s">
        <v>402</v>
      </c>
      <c r="F47" s="549"/>
      <c r="G47" s="549"/>
      <c r="H47" s="8"/>
      <c r="I47" s="19"/>
      <c r="J47" s="8"/>
      <c r="K47" s="8"/>
      <c r="L47" s="8"/>
      <c r="M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</row>
    <row r="48" spans="1:51" ht="15" customHeight="1" x14ac:dyDescent="0.25">
      <c r="A48" s="7"/>
      <c r="B48" s="74"/>
      <c r="C48" s="8"/>
      <c r="D48" s="78"/>
      <c r="E48" s="570" t="s">
        <v>403</v>
      </c>
      <c r="F48" s="570"/>
      <c r="G48" s="570"/>
      <c r="H48" s="8"/>
      <c r="I48" s="19"/>
      <c r="J48" s="8"/>
      <c r="K48" s="8"/>
      <c r="L48" s="8"/>
      <c r="M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</row>
    <row r="49" spans="1:47" ht="15" customHeight="1" x14ac:dyDescent="0.25">
      <c r="A49" s="7"/>
      <c r="B49" s="74"/>
      <c r="C49" s="7"/>
      <c r="D49" s="78">
        <v>2</v>
      </c>
      <c r="E49" s="549" t="s">
        <v>404</v>
      </c>
      <c r="F49" s="549"/>
      <c r="G49" s="549"/>
      <c r="H49" s="8"/>
      <c r="I49" s="19"/>
      <c r="J49" s="8"/>
      <c r="K49" s="8"/>
      <c r="L49" s="8"/>
      <c r="M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</row>
    <row r="50" spans="1:47" ht="15" customHeight="1" x14ac:dyDescent="0.25">
      <c r="A50" s="7"/>
      <c r="B50" s="74"/>
      <c r="C50" s="7"/>
      <c r="D50" s="78"/>
      <c r="E50" s="570" t="s">
        <v>405</v>
      </c>
      <c r="F50" s="570"/>
      <c r="G50" s="570"/>
      <c r="H50" s="8"/>
      <c r="I50" s="19"/>
      <c r="J50" s="8"/>
      <c r="K50" s="8"/>
      <c r="L50" s="8"/>
      <c r="M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</row>
    <row r="51" spans="1:47" ht="15" customHeight="1" x14ac:dyDescent="0.25">
      <c r="A51" s="7"/>
      <c r="B51" s="74"/>
      <c r="C51" s="8"/>
      <c r="D51" s="16">
        <v>3</v>
      </c>
      <c r="E51" s="549" t="s">
        <v>406</v>
      </c>
      <c r="F51" s="549"/>
      <c r="G51" s="549"/>
      <c r="H51" s="8"/>
      <c r="I51" s="19"/>
      <c r="J51" s="8"/>
      <c r="K51" s="8"/>
      <c r="L51" s="8"/>
      <c r="M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</row>
    <row r="52" spans="1:47" ht="15" customHeight="1" x14ac:dyDescent="0.25">
      <c r="A52" s="7"/>
      <c r="B52" s="74"/>
      <c r="C52" s="8"/>
      <c r="D52" s="16"/>
      <c r="E52" s="570" t="s">
        <v>407</v>
      </c>
      <c r="F52" s="570"/>
      <c r="G52" s="570"/>
      <c r="H52" s="8"/>
      <c r="I52" s="19"/>
      <c r="J52" s="8"/>
      <c r="K52" s="8"/>
      <c r="L52" s="8"/>
      <c r="M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</row>
    <row r="53" spans="1:47" ht="15" customHeight="1" x14ac:dyDescent="0.25">
      <c r="A53" s="7"/>
      <c r="B53" s="74"/>
      <c r="C53" s="8"/>
      <c r="D53" s="16">
        <v>4</v>
      </c>
      <c r="E53" s="549" t="s">
        <v>408</v>
      </c>
      <c r="F53" s="549"/>
      <c r="G53" s="549"/>
      <c r="H53" s="8"/>
      <c r="I53" s="19"/>
      <c r="J53" s="8"/>
      <c r="K53" s="8"/>
      <c r="L53" s="8"/>
      <c r="M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</row>
  </sheetData>
  <mergeCells count="36">
    <mergeCell ref="F8:I8"/>
    <mergeCell ref="K8:P8"/>
    <mergeCell ref="A1:H1"/>
    <mergeCell ref="A3:E3"/>
    <mergeCell ref="F3:I3"/>
    <mergeCell ref="K3:N3"/>
    <mergeCell ref="F4:I4"/>
    <mergeCell ref="K4:P4"/>
    <mergeCell ref="A5:E5"/>
    <mergeCell ref="F5:I5"/>
    <mergeCell ref="K5:P5"/>
    <mergeCell ref="F6:I6"/>
    <mergeCell ref="F7:I7"/>
    <mergeCell ref="K6:M6"/>
    <mergeCell ref="W12:Y12"/>
    <mergeCell ref="AJ12:AK12"/>
    <mergeCell ref="AL12:AM12"/>
    <mergeCell ref="F9:I9"/>
    <mergeCell ref="K9:P9"/>
    <mergeCell ref="G12:H12"/>
    <mergeCell ref="O12:P12"/>
    <mergeCell ref="Q12:R12"/>
    <mergeCell ref="S12:V12"/>
    <mergeCell ref="E51:G51"/>
    <mergeCell ref="E52:G52"/>
    <mergeCell ref="E53:G53"/>
    <mergeCell ref="D42:E42"/>
    <mergeCell ref="J42:K42"/>
    <mergeCell ref="D43:E43"/>
    <mergeCell ref="J43:K43"/>
    <mergeCell ref="D44:E44"/>
    <mergeCell ref="D45:E45"/>
    <mergeCell ref="E47:G47"/>
    <mergeCell ref="E48:G48"/>
    <mergeCell ref="E49:G49"/>
    <mergeCell ref="E50:G50"/>
  </mergeCells>
  <phoneticPr fontId="7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65"/>
  <sheetViews>
    <sheetView zoomScaleNormal="100" zoomScalePageLayoutView="80" workbookViewId="0">
      <selection activeCell="K6" sqref="K6:M6"/>
    </sheetView>
  </sheetViews>
  <sheetFormatPr defaultColWidth="8.85546875" defaultRowHeight="15" x14ac:dyDescent="0.25"/>
  <cols>
    <col min="1" max="1" width="20.7109375" style="10" customWidth="1" collapsed="1"/>
    <col min="2" max="2" width="11.7109375" style="19" customWidth="1" collapsed="1"/>
    <col min="3" max="3" width="10.7109375" style="19" customWidth="1" collapsed="1"/>
    <col min="4" max="4" width="10.7109375" style="270" customWidth="1" collapsed="1"/>
    <col min="5" max="5" width="5.7109375" style="19" customWidth="1" collapsed="1"/>
    <col min="6" max="6" width="14.7109375" style="19" customWidth="1" collapsed="1"/>
    <col min="7" max="8" width="7.7109375" style="19" customWidth="1" collapsed="1"/>
    <col min="9" max="9" width="30.7109375" style="10" customWidth="1" collapsed="1"/>
    <col min="10" max="12" width="7.7109375" style="19" customWidth="1" collapsed="1"/>
    <col min="13" max="13" width="11.7109375" style="19" customWidth="1" collapsed="1"/>
    <col min="14" max="14" width="25.7109375" style="10" customWidth="1" collapsed="1"/>
    <col min="15" max="16" width="7.7109375" style="20" customWidth="1" collapsed="1"/>
    <col min="17" max="18" width="7.7109375" style="10" customWidth="1" collapsed="1"/>
    <col min="19" max="19" width="15.7109375" style="10" customWidth="1" collapsed="1"/>
    <col min="20" max="22" width="7.7109375" style="10" customWidth="1" collapsed="1"/>
    <col min="23" max="24" width="9.7109375" style="10" customWidth="1" collapsed="1"/>
    <col min="25" max="25" width="11.7109375" style="10" customWidth="1" collapsed="1"/>
    <col min="26" max="27" width="10.7109375" style="10" customWidth="1" collapsed="1"/>
    <col min="28" max="30" width="8.7109375" style="10" customWidth="1" collapsed="1"/>
    <col min="31" max="32" width="5.7109375" style="10" customWidth="1" collapsed="1"/>
    <col min="33" max="33" width="9.7109375" style="10" customWidth="1" collapsed="1"/>
    <col min="34" max="34" width="10.7109375" style="10" customWidth="1" collapsed="1"/>
    <col min="35" max="39" width="9.7109375" style="10" customWidth="1" collapsed="1"/>
    <col min="40" max="40" width="11.7109375" style="10" customWidth="1" collapsed="1"/>
    <col min="41" max="44" width="7.7109375" style="10" customWidth="1" collapsed="1"/>
    <col min="45" max="45" width="3.7109375" style="10" customWidth="1" collapsed="1"/>
    <col min="46" max="47" width="6.7109375" style="10" customWidth="1" collapsed="1"/>
    <col min="48" max="48" width="6.7109375" style="7" customWidth="1" collapsed="1"/>
    <col min="49" max="49" width="7.7109375" style="7" customWidth="1" collapsed="1"/>
    <col min="50" max="50" width="10.7109375" style="12" customWidth="1" collapsed="1"/>
    <col min="51" max="51" width="20.7109375" style="12" customWidth="1" collapsed="1"/>
    <col min="52" max="16384" width="8.85546875" style="10" collapsed="1"/>
  </cols>
  <sheetData>
    <row r="1" spans="1:51" ht="20.100000000000001" customHeight="1" x14ac:dyDescent="0.25">
      <c r="A1" s="573" t="s">
        <v>414</v>
      </c>
      <c r="B1" s="573"/>
      <c r="C1" s="573"/>
      <c r="D1" s="573"/>
      <c r="E1" s="573"/>
      <c r="F1" s="573"/>
      <c r="G1" s="573"/>
      <c r="H1" s="573"/>
      <c r="L1" s="7"/>
      <c r="M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</row>
    <row r="2" spans="1:51" ht="15" customHeight="1" x14ac:dyDescent="0.25">
      <c r="A2" s="30"/>
      <c r="B2" s="7"/>
      <c r="C2" s="273"/>
      <c r="E2" s="7"/>
      <c r="F2" s="7"/>
      <c r="L2" s="7"/>
      <c r="M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</row>
    <row r="3" spans="1:51" ht="15" customHeight="1" x14ac:dyDescent="0.25">
      <c r="A3" s="572" t="s">
        <v>137</v>
      </c>
      <c r="B3" s="572"/>
      <c r="C3" s="572"/>
      <c r="D3" s="572"/>
      <c r="E3" s="572"/>
      <c r="F3" s="571" t="s">
        <v>138</v>
      </c>
      <c r="G3" s="571"/>
      <c r="H3" s="571"/>
      <c r="I3" s="571"/>
      <c r="K3" s="574" t="s">
        <v>139</v>
      </c>
      <c r="L3" s="574"/>
      <c r="M3" s="574"/>
      <c r="N3" s="574"/>
      <c r="Q3" s="20"/>
      <c r="R3" s="20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</row>
    <row r="4" spans="1:51" ht="15" customHeight="1" x14ac:dyDescent="0.25">
      <c r="A4" s="14" t="s">
        <v>597</v>
      </c>
      <c r="B4" s="17"/>
      <c r="C4" s="274"/>
      <c r="D4" s="78"/>
      <c r="E4" s="17"/>
      <c r="F4" s="571" t="s">
        <v>557</v>
      </c>
      <c r="G4" s="571"/>
      <c r="H4" s="571"/>
      <c r="I4" s="571"/>
      <c r="K4" s="574" t="s">
        <v>265</v>
      </c>
      <c r="L4" s="574"/>
      <c r="M4" s="574"/>
      <c r="N4" s="574"/>
      <c r="O4" s="574"/>
      <c r="P4" s="574"/>
      <c r="Q4" s="20"/>
      <c r="R4" s="20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</row>
    <row r="5" spans="1:51" ht="15" customHeight="1" x14ac:dyDescent="0.25">
      <c r="A5" s="575"/>
      <c r="B5" s="575"/>
      <c r="C5" s="575"/>
      <c r="D5" s="575"/>
      <c r="E5" s="575"/>
      <c r="F5" s="571" t="s">
        <v>417</v>
      </c>
      <c r="G5" s="571"/>
      <c r="H5" s="571"/>
      <c r="I5" s="571"/>
      <c r="K5" s="574" t="s">
        <v>266</v>
      </c>
      <c r="L5" s="574"/>
      <c r="M5" s="574"/>
      <c r="N5" s="574"/>
      <c r="O5" s="574"/>
      <c r="P5" s="574"/>
      <c r="Q5" s="20"/>
      <c r="R5" s="20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</row>
    <row r="6" spans="1:51" ht="15" customHeight="1" x14ac:dyDescent="0.25">
      <c r="A6" s="17" t="s">
        <v>267</v>
      </c>
      <c r="B6" s="17" t="s">
        <v>268</v>
      </c>
      <c r="C6" s="274" t="s">
        <v>269</v>
      </c>
      <c r="D6" s="78" t="s">
        <v>70</v>
      </c>
      <c r="E6" s="17"/>
      <c r="F6" s="571" t="s">
        <v>649</v>
      </c>
      <c r="G6" s="571"/>
      <c r="H6" s="571"/>
      <c r="I6" s="571"/>
      <c r="K6" s="560" t="s">
        <v>71</v>
      </c>
      <c r="L6" s="561"/>
      <c r="M6" s="562"/>
      <c r="N6" s="501" t="s">
        <v>1235</v>
      </c>
      <c r="Q6" s="20"/>
      <c r="R6" s="20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</row>
    <row r="7" spans="1:51" ht="15" customHeight="1" x14ac:dyDescent="0.25">
      <c r="A7" s="17" t="s">
        <v>72</v>
      </c>
      <c r="B7" s="17" t="s">
        <v>73</v>
      </c>
      <c r="C7" s="274" t="s">
        <v>74</v>
      </c>
      <c r="D7" s="78" t="s">
        <v>75</v>
      </c>
      <c r="E7" s="17"/>
      <c r="F7" s="571" t="s">
        <v>598</v>
      </c>
      <c r="G7" s="571"/>
      <c r="H7" s="571"/>
      <c r="I7" s="571"/>
      <c r="L7" s="7"/>
      <c r="M7" s="20"/>
      <c r="N7" s="20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</row>
    <row r="8" spans="1:51" ht="15" customHeight="1" x14ac:dyDescent="0.25">
      <c r="A8" s="17" t="s">
        <v>76</v>
      </c>
      <c r="B8" s="17" t="s">
        <v>261</v>
      </c>
      <c r="C8" s="274" t="s">
        <v>262</v>
      </c>
      <c r="D8" s="78" t="s">
        <v>263</v>
      </c>
      <c r="F8" s="571" t="s">
        <v>429</v>
      </c>
      <c r="G8" s="571"/>
      <c r="H8" s="571"/>
      <c r="I8" s="571"/>
      <c r="J8" s="17"/>
      <c r="K8" s="572" t="s">
        <v>430</v>
      </c>
      <c r="L8" s="572"/>
      <c r="M8" s="572"/>
      <c r="N8" s="572"/>
      <c r="O8" s="572"/>
      <c r="P8" s="572"/>
      <c r="Q8" s="20"/>
      <c r="R8" s="20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</row>
    <row r="9" spans="1:51" ht="15" customHeight="1" x14ac:dyDescent="0.25">
      <c r="A9" s="14"/>
      <c r="B9" s="17"/>
      <c r="C9" s="274"/>
      <c r="D9" s="78"/>
      <c r="F9" s="571" t="s">
        <v>431</v>
      </c>
      <c r="G9" s="571"/>
      <c r="H9" s="571"/>
      <c r="I9" s="571"/>
      <c r="J9" s="17"/>
      <c r="K9" s="572"/>
      <c r="L9" s="572"/>
      <c r="M9" s="572"/>
      <c r="N9" s="572"/>
      <c r="O9" s="572"/>
      <c r="P9" s="572"/>
      <c r="Q9" s="20"/>
      <c r="R9" s="20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</row>
    <row r="10" spans="1:51" ht="15" customHeight="1" x14ac:dyDescent="0.25">
      <c r="A10" s="14"/>
      <c r="B10" s="17"/>
      <c r="C10" s="274"/>
      <c r="D10" s="78"/>
      <c r="F10" s="69"/>
      <c r="G10" s="69"/>
      <c r="H10" s="69"/>
      <c r="I10" s="23"/>
      <c r="J10" s="17"/>
      <c r="K10" s="17"/>
      <c r="L10" s="17"/>
      <c r="M10" s="7"/>
      <c r="N10" s="19"/>
      <c r="Q10" s="20"/>
      <c r="R10" s="20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</row>
    <row r="11" spans="1:51" ht="15" customHeight="1" x14ac:dyDescent="0.25">
      <c r="A11" s="14"/>
      <c r="B11" s="17"/>
      <c r="C11" s="274"/>
      <c r="D11" s="78"/>
      <c r="F11" s="7"/>
      <c r="I11" s="14"/>
      <c r="J11" s="17"/>
      <c r="K11" s="17"/>
      <c r="L11" s="17"/>
      <c r="M11" s="7"/>
      <c r="N11" s="19"/>
      <c r="Q11" s="20"/>
      <c r="R11" s="20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</row>
    <row r="12" spans="1:51" ht="15" customHeight="1" x14ac:dyDescent="0.25">
      <c r="A12" s="14"/>
      <c r="B12" s="17"/>
      <c r="C12" s="224" t="s">
        <v>432</v>
      </c>
      <c r="D12" s="16" t="s">
        <v>433</v>
      </c>
      <c r="E12" s="15" t="s">
        <v>434</v>
      </c>
      <c r="F12" s="15"/>
      <c r="G12" s="549" t="s">
        <v>435</v>
      </c>
      <c r="H12" s="549"/>
      <c r="I12" s="14"/>
      <c r="J12" s="24" t="s">
        <v>436</v>
      </c>
      <c r="K12" s="24" t="s">
        <v>437</v>
      </c>
      <c r="L12" s="15" t="s">
        <v>438</v>
      </c>
      <c r="M12" s="25" t="s">
        <v>439</v>
      </c>
      <c r="N12" s="17"/>
      <c r="O12" s="551" t="s">
        <v>440</v>
      </c>
      <c r="P12" s="551"/>
      <c r="Q12" s="551" t="s">
        <v>441</v>
      </c>
      <c r="R12" s="551"/>
      <c r="S12" s="549" t="s">
        <v>442</v>
      </c>
      <c r="T12" s="549"/>
      <c r="U12" s="549"/>
      <c r="V12" s="549"/>
      <c r="W12" s="549" t="s">
        <v>109</v>
      </c>
      <c r="X12" s="549"/>
      <c r="Y12" s="549"/>
      <c r="Z12" s="24" t="s">
        <v>110</v>
      </c>
      <c r="AA12" s="24" t="s">
        <v>111</v>
      </c>
      <c r="AB12" s="24" t="s">
        <v>112</v>
      </c>
      <c r="AC12" s="24" t="s">
        <v>113</v>
      </c>
      <c r="AD12" s="12"/>
      <c r="AE12" s="12"/>
      <c r="AF12" s="12"/>
      <c r="AG12" s="15" t="s">
        <v>114</v>
      </c>
      <c r="AH12" s="15" t="s">
        <v>115</v>
      </c>
      <c r="AI12" s="15" t="s">
        <v>116</v>
      </c>
      <c r="AJ12" s="550" t="s">
        <v>117</v>
      </c>
      <c r="AK12" s="550"/>
      <c r="AL12" s="550" t="s">
        <v>118</v>
      </c>
      <c r="AM12" s="550"/>
      <c r="AN12" s="26" t="s">
        <v>119</v>
      </c>
      <c r="AO12" s="15" t="s">
        <v>120</v>
      </c>
      <c r="AP12" s="15" t="s">
        <v>312</v>
      </c>
      <c r="AQ12" s="15" t="s">
        <v>313</v>
      </c>
      <c r="AR12" s="15" t="s">
        <v>314</v>
      </c>
      <c r="AS12" s="15" t="s">
        <v>315</v>
      </c>
      <c r="AT12" s="15" t="s">
        <v>316</v>
      </c>
      <c r="AU12" s="15" t="s">
        <v>317</v>
      </c>
      <c r="AV12" s="27" t="s">
        <v>270</v>
      </c>
      <c r="AW12" s="27" t="s">
        <v>272</v>
      </c>
      <c r="AX12" s="7"/>
      <c r="AY12" s="7"/>
    </row>
    <row r="13" spans="1:51" ht="15" customHeight="1" thickBot="1" x14ac:dyDescent="0.3">
      <c r="A13" s="365" t="s">
        <v>318</v>
      </c>
      <c r="B13" s="366" t="s">
        <v>319</v>
      </c>
      <c r="C13" s="367" t="s">
        <v>320</v>
      </c>
      <c r="D13" s="368" t="s">
        <v>321</v>
      </c>
      <c r="E13" s="369" t="s">
        <v>322</v>
      </c>
      <c r="F13" s="369" t="s">
        <v>323</v>
      </c>
      <c r="G13" s="369" t="s">
        <v>324</v>
      </c>
      <c r="H13" s="369" t="s">
        <v>325</v>
      </c>
      <c r="I13" s="366" t="s">
        <v>326</v>
      </c>
      <c r="J13" s="369" t="s">
        <v>327</v>
      </c>
      <c r="K13" s="370"/>
      <c r="L13" s="369" t="s">
        <v>328</v>
      </c>
      <c r="M13" s="371" t="s">
        <v>329</v>
      </c>
      <c r="N13" s="366" t="s">
        <v>330</v>
      </c>
      <c r="O13" s="372" t="s">
        <v>331</v>
      </c>
      <c r="P13" s="372" t="s">
        <v>332</v>
      </c>
      <c r="Q13" s="372" t="s">
        <v>333</v>
      </c>
      <c r="R13" s="372" t="s">
        <v>334</v>
      </c>
      <c r="S13" s="369" t="s">
        <v>335</v>
      </c>
      <c r="T13" s="373" t="s">
        <v>336</v>
      </c>
      <c r="U13" s="373" t="s">
        <v>337</v>
      </c>
      <c r="V13" s="373" t="s">
        <v>338</v>
      </c>
      <c r="W13" s="369" t="s">
        <v>339</v>
      </c>
      <c r="X13" s="369" t="s">
        <v>340</v>
      </c>
      <c r="Y13" s="369" t="s">
        <v>173</v>
      </c>
      <c r="Z13" s="373" t="s">
        <v>542</v>
      </c>
      <c r="AA13" s="373" t="s">
        <v>174</v>
      </c>
      <c r="AB13" s="373" t="s">
        <v>175</v>
      </c>
      <c r="AC13" s="373" t="s">
        <v>175</v>
      </c>
      <c r="AD13" s="373" t="s">
        <v>176</v>
      </c>
      <c r="AE13" s="373" t="s">
        <v>177</v>
      </c>
      <c r="AF13" s="373" t="s">
        <v>178</v>
      </c>
      <c r="AG13" s="373" t="s">
        <v>179</v>
      </c>
      <c r="AH13" s="373" t="s">
        <v>180</v>
      </c>
      <c r="AI13" s="373" t="s">
        <v>0</v>
      </c>
      <c r="AJ13" s="374" t="s">
        <v>339</v>
      </c>
      <c r="AK13" s="374" t="s">
        <v>340</v>
      </c>
      <c r="AL13" s="374" t="s">
        <v>339</v>
      </c>
      <c r="AM13" s="374" t="s">
        <v>340</v>
      </c>
      <c r="AN13" s="375" t="s">
        <v>1</v>
      </c>
      <c r="AO13" s="373" t="s">
        <v>2</v>
      </c>
      <c r="AP13" s="373" t="s">
        <v>1</v>
      </c>
      <c r="AQ13" s="373" t="s">
        <v>2</v>
      </c>
      <c r="AR13" s="369" t="s">
        <v>175</v>
      </c>
      <c r="AS13" s="369" t="s">
        <v>430</v>
      </c>
      <c r="AT13" s="369" t="s">
        <v>175</v>
      </c>
      <c r="AU13" s="369" t="s">
        <v>3</v>
      </c>
      <c r="AV13" s="376" t="s">
        <v>271</v>
      </c>
      <c r="AW13" s="376" t="s">
        <v>273</v>
      </c>
      <c r="AX13" s="376" t="s">
        <v>800</v>
      </c>
      <c r="AY13" s="376" t="s">
        <v>637</v>
      </c>
    </row>
    <row r="14" spans="1:51" ht="15" customHeight="1" x14ac:dyDescent="0.25">
      <c r="A14" s="42" t="s">
        <v>4</v>
      </c>
      <c r="B14" s="19" t="s">
        <v>5</v>
      </c>
      <c r="C14" s="269">
        <v>0.14097222222222222</v>
      </c>
      <c r="E14" s="19">
        <v>10</v>
      </c>
      <c r="F14" s="19" t="s">
        <v>354</v>
      </c>
      <c r="G14" s="19">
        <v>1190</v>
      </c>
      <c r="H14" s="19">
        <v>1098</v>
      </c>
      <c r="I14" s="10" t="s">
        <v>355</v>
      </c>
      <c r="J14" s="19" t="s">
        <v>356</v>
      </c>
      <c r="K14" s="19">
        <v>4</v>
      </c>
      <c r="L14" s="19">
        <v>120</v>
      </c>
      <c r="M14" s="19">
        <v>5889.9508999999998</v>
      </c>
      <c r="N14" s="10" t="s">
        <v>540</v>
      </c>
      <c r="O14" s="20">
        <v>270</v>
      </c>
      <c r="P14" s="20">
        <v>274.60000000000002</v>
      </c>
      <c r="Q14" s="246">
        <f>AVERAGE(O14:O16)</f>
        <v>270.13333333333338</v>
      </c>
      <c r="R14" s="246">
        <f>AVERAGE(P14:P16)</f>
        <v>274.73333333333335</v>
      </c>
      <c r="S14" s="111"/>
      <c r="T14" s="111"/>
      <c r="U14" s="111"/>
      <c r="V14" s="111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</row>
    <row r="15" spans="1:51" ht="15" customHeight="1" x14ac:dyDescent="0.25">
      <c r="A15" s="42" t="s">
        <v>278</v>
      </c>
      <c r="B15" s="19" t="s">
        <v>361</v>
      </c>
      <c r="C15" s="269">
        <v>0.15416666666666667</v>
      </c>
      <c r="E15" s="19">
        <v>30</v>
      </c>
      <c r="F15" s="19" t="s">
        <v>354</v>
      </c>
      <c r="G15" s="19">
        <v>1190</v>
      </c>
      <c r="H15" s="19">
        <v>991</v>
      </c>
      <c r="I15" s="19" t="s">
        <v>360</v>
      </c>
      <c r="J15" s="19" t="s">
        <v>356</v>
      </c>
      <c r="K15" s="19">
        <v>4</v>
      </c>
      <c r="L15" s="19">
        <v>120</v>
      </c>
      <c r="M15" s="201">
        <v>5891.451</v>
      </c>
      <c r="O15" s="20">
        <v>270.2</v>
      </c>
      <c r="P15" s="20">
        <v>274.8</v>
      </c>
      <c r="S15" s="111"/>
      <c r="T15" s="111"/>
      <c r="U15" s="111"/>
      <c r="V15" s="111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</row>
    <row r="16" spans="1:51" s="194" customFormat="1" ht="15" customHeight="1" x14ac:dyDescent="0.25">
      <c r="A16" s="247" t="s">
        <v>278</v>
      </c>
      <c r="B16" s="275" t="s">
        <v>362</v>
      </c>
      <c r="C16" s="276">
        <v>0.15486111111111112</v>
      </c>
      <c r="D16" s="277"/>
      <c r="E16" s="275">
        <v>30</v>
      </c>
      <c r="F16" s="275" t="s">
        <v>354</v>
      </c>
      <c r="G16" s="275">
        <f>G15-120</f>
        <v>1070</v>
      </c>
      <c r="H16" s="275">
        <f>H15-120</f>
        <v>871</v>
      </c>
      <c r="I16" s="247" t="s">
        <v>281</v>
      </c>
      <c r="J16" s="275" t="s">
        <v>356</v>
      </c>
      <c r="K16" s="275">
        <v>4</v>
      </c>
      <c r="L16" s="275">
        <v>120</v>
      </c>
      <c r="M16" s="201">
        <v>5891.451</v>
      </c>
      <c r="O16" s="278">
        <v>270.2</v>
      </c>
      <c r="P16" s="278">
        <v>274.8</v>
      </c>
      <c r="S16" s="111"/>
      <c r="T16" s="111"/>
      <c r="U16" s="111"/>
      <c r="V16" s="111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198"/>
      <c r="AY16" s="198"/>
    </row>
    <row r="17" spans="1:51" ht="15" customHeight="1" x14ac:dyDescent="0.25">
      <c r="A17" s="28" t="s">
        <v>280</v>
      </c>
      <c r="B17" s="19" t="s">
        <v>27</v>
      </c>
      <c r="C17" s="269">
        <v>0.17291666666666669</v>
      </c>
      <c r="E17" s="19">
        <v>30</v>
      </c>
      <c r="F17" s="19" t="s">
        <v>25</v>
      </c>
      <c r="G17" s="19">
        <v>880</v>
      </c>
      <c r="H17" s="279">
        <v>862</v>
      </c>
      <c r="I17" s="10" t="s">
        <v>360</v>
      </c>
      <c r="J17" s="19" t="s">
        <v>356</v>
      </c>
      <c r="K17" s="19">
        <v>4</v>
      </c>
      <c r="L17" s="19">
        <v>120</v>
      </c>
      <c r="M17" s="280">
        <v>7647.38</v>
      </c>
      <c r="N17" s="10" t="s">
        <v>26</v>
      </c>
      <c r="O17" s="20">
        <v>265.8</v>
      </c>
      <c r="P17" s="20">
        <v>264.60000000000002</v>
      </c>
      <c r="Q17" s="246">
        <f>AVERAGE(O17:O23)</f>
        <v>265.89999999999998</v>
      </c>
      <c r="R17" s="246">
        <f>AVERAGE(P17:P23)</f>
        <v>264.60000000000002</v>
      </c>
      <c r="S17" s="111"/>
      <c r="T17" s="111"/>
      <c r="U17" s="111"/>
      <c r="V17" s="111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</row>
    <row r="18" spans="1:51" ht="15" customHeight="1" x14ac:dyDescent="0.25">
      <c r="A18" s="42" t="s">
        <v>679</v>
      </c>
      <c r="B18" s="19" t="s">
        <v>28</v>
      </c>
      <c r="C18" s="269">
        <v>0.18541666666666667</v>
      </c>
      <c r="E18" s="19">
        <v>30</v>
      </c>
      <c r="F18" s="19" t="s">
        <v>24</v>
      </c>
      <c r="G18" s="19">
        <v>870</v>
      </c>
      <c r="H18" s="279">
        <v>776</v>
      </c>
      <c r="I18" s="30" t="s">
        <v>355</v>
      </c>
      <c r="J18" s="19" t="s">
        <v>356</v>
      </c>
      <c r="K18" s="19">
        <v>4</v>
      </c>
      <c r="L18" s="19">
        <v>120</v>
      </c>
      <c r="M18" s="19">
        <v>7698.9647000000004</v>
      </c>
      <c r="O18" s="20">
        <v>266</v>
      </c>
      <c r="P18" s="20">
        <v>264.60000000000002</v>
      </c>
      <c r="S18" s="111"/>
      <c r="T18" s="111"/>
      <c r="U18" s="111"/>
      <c r="V18" s="111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41"/>
      <c r="AW18" s="41"/>
    </row>
    <row r="19" spans="1:51" ht="15" customHeight="1" x14ac:dyDescent="0.25">
      <c r="A19" s="10" t="s">
        <v>169</v>
      </c>
      <c r="B19" s="19" t="s">
        <v>31</v>
      </c>
      <c r="C19" s="269">
        <v>0.30555555555555552</v>
      </c>
      <c r="D19" s="270" t="s">
        <v>798</v>
      </c>
      <c r="E19" s="19">
        <v>300</v>
      </c>
      <c r="F19" s="19" t="s">
        <v>24</v>
      </c>
      <c r="G19" s="19">
        <v>870</v>
      </c>
      <c r="H19" s="279">
        <v>776</v>
      </c>
      <c r="I19" s="10" t="s">
        <v>495</v>
      </c>
      <c r="J19" s="19" t="s">
        <v>496</v>
      </c>
      <c r="K19" s="19">
        <v>4</v>
      </c>
      <c r="L19" s="19">
        <v>120</v>
      </c>
      <c r="M19" s="19">
        <v>7698.9647000000004</v>
      </c>
      <c r="N19" s="10" t="s">
        <v>453</v>
      </c>
      <c r="S19" s="111" t="s">
        <v>238</v>
      </c>
      <c r="T19" s="111">
        <v>0</v>
      </c>
      <c r="U19" s="111">
        <v>0</v>
      </c>
      <c r="V19" s="111" t="s">
        <v>135</v>
      </c>
      <c r="W19" s="43">
        <v>-99.525990264057924</v>
      </c>
      <c r="X19" s="43">
        <v>-50.50242620525573</v>
      </c>
      <c r="Y19" s="43">
        <v>111.59778597231139</v>
      </c>
      <c r="Z19" s="44">
        <v>311.26076</v>
      </c>
      <c r="AA19" s="44">
        <v>-15.52778</v>
      </c>
      <c r="AB19" s="45">
        <v>115.59480000000001</v>
      </c>
      <c r="AC19" s="45">
        <v>10.2339</v>
      </c>
      <c r="AD19" s="46">
        <v>16.295849799300001</v>
      </c>
      <c r="AE19" s="45">
        <v>5.4240000000000004</v>
      </c>
      <c r="AF19" s="45">
        <v>0.85799999999999998</v>
      </c>
      <c r="AG19" s="45">
        <v>4.76</v>
      </c>
      <c r="AH19" s="45">
        <v>72.557000000000002</v>
      </c>
      <c r="AI19" s="43">
        <v>1866.107</v>
      </c>
      <c r="AJ19" s="45">
        <v>354.17772000000002</v>
      </c>
      <c r="AK19" s="45">
        <v>-3.40442</v>
      </c>
      <c r="AL19" s="45">
        <v>290.95549</v>
      </c>
      <c r="AM19" s="45">
        <v>-1.5120499999999999</v>
      </c>
      <c r="AN19" s="47">
        <v>151763167.5</v>
      </c>
      <c r="AO19" s="48">
        <v>-0.54716629999999999</v>
      </c>
      <c r="AP19" s="47">
        <v>384078.47291000001</v>
      </c>
      <c r="AQ19" s="48">
        <v>-0.38868330000000001</v>
      </c>
      <c r="AR19" s="45">
        <v>116.68519999999999</v>
      </c>
      <c r="AS19" s="47" t="s">
        <v>607</v>
      </c>
      <c r="AT19" s="45">
        <v>63.185200000000002</v>
      </c>
      <c r="AU19" s="46">
        <v>0.19368656084892394</v>
      </c>
      <c r="AV19" s="41"/>
      <c r="AW19" s="41"/>
    </row>
    <row r="20" spans="1:51" ht="15" customHeight="1" x14ac:dyDescent="0.25">
      <c r="A20" s="10" t="s">
        <v>741</v>
      </c>
      <c r="B20" s="19" t="s">
        <v>498</v>
      </c>
      <c r="C20" s="269">
        <v>0.31180555555555556</v>
      </c>
      <c r="E20" s="19">
        <v>300</v>
      </c>
      <c r="F20" s="19" t="s">
        <v>24</v>
      </c>
      <c r="G20" s="19">
        <v>870</v>
      </c>
      <c r="H20" s="279">
        <v>776</v>
      </c>
      <c r="I20" s="10" t="s">
        <v>172</v>
      </c>
      <c r="J20" s="19" t="s">
        <v>496</v>
      </c>
      <c r="K20" s="19">
        <v>4</v>
      </c>
      <c r="L20" s="19">
        <v>120</v>
      </c>
      <c r="M20" s="19">
        <v>7698.9647000000004</v>
      </c>
      <c r="S20" s="111" t="s">
        <v>765</v>
      </c>
      <c r="T20" s="111">
        <v>0</v>
      </c>
      <c r="U20" s="111">
        <v>0</v>
      </c>
      <c r="V20" s="111" t="s">
        <v>766</v>
      </c>
      <c r="W20" s="43">
        <v>-102.38584966557346</v>
      </c>
      <c r="X20" s="43">
        <v>-64.670997603131497</v>
      </c>
      <c r="Y20" s="43">
        <v>111.53314377251013</v>
      </c>
      <c r="Z20" s="44">
        <v>311.33076</v>
      </c>
      <c r="AA20" s="44">
        <v>-15.51951</v>
      </c>
      <c r="AB20" s="45">
        <v>116.9059</v>
      </c>
      <c r="AC20" s="45">
        <v>11.9026</v>
      </c>
      <c r="AD20" s="46">
        <v>16.4462604866</v>
      </c>
      <c r="AE20" s="45">
        <v>4.7169999999999996</v>
      </c>
      <c r="AF20" s="45">
        <v>0.746</v>
      </c>
      <c r="AG20" s="45">
        <v>4.76</v>
      </c>
      <c r="AH20" s="45">
        <v>72.510000000000005</v>
      </c>
      <c r="AI20" s="43">
        <v>1867.12</v>
      </c>
      <c r="AJ20" s="45">
        <v>354.16251</v>
      </c>
      <c r="AK20" s="45">
        <v>-3.39324</v>
      </c>
      <c r="AL20" s="45">
        <v>290.87921999999998</v>
      </c>
      <c r="AM20" s="45">
        <v>-1.5120199999999999</v>
      </c>
      <c r="AN20" s="47">
        <v>151762871.90000001</v>
      </c>
      <c r="AO20" s="48">
        <v>-0.54778159999999998</v>
      </c>
      <c r="AP20" s="47">
        <v>383870.10248</v>
      </c>
      <c r="AQ20" s="48">
        <v>-0.38304500000000002</v>
      </c>
      <c r="AR20" s="45">
        <v>116.62430000000001</v>
      </c>
      <c r="AS20" s="47" t="s">
        <v>607</v>
      </c>
      <c r="AT20" s="45">
        <v>63.246200000000002</v>
      </c>
      <c r="AU20" s="46">
        <v>0.19367883185027987</v>
      </c>
      <c r="AV20" s="41"/>
      <c r="AW20" s="41"/>
    </row>
    <row r="21" spans="1:51" ht="15" customHeight="1" x14ac:dyDescent="0.25">
      <c r="A21" s="10" t="s">
        <v>161</v>
      </c>
      <c r="B21" s="19" t="s">
        <v>156</v>
      </c>
      <c r="C21" s="269">
        <v>0.32013888888888892</v>
      </c>
      <c r="D21" s="270" t="s">
        <v>454</v>
      </c>
      <c r="E21" s="19">
        <v>300</v>
      </c>
      <c r="F21" s="19" t="s">
        <v>24</v>
      </c>
      <c r="G21" s="19">
        <v>870</v>
      </c>
      <c r="H21" s="279">
        <v>776</v>
      </c>
      <c r="I21" s="10" t="s">
        <v>495</v>
      </c>
      <c r="J21" s="19" t="s">
        <v>496</v>
      </c>
      <c r="K21" s="19">
        <v>4</v>
      </c>
      <c r="L21" s="19">
        <v>120</v>
      </c>
      <c r="M21" s="19">
        <v>7698.9647000000004</v>
      </c>
      <c r="S21" s="111" t="s">
        <v>478</v>
      </c>
      <c r="T21" s="111">
        <v>0</v>
      </c>
      <c r="U21" s="111">
        <v>0</v>
      </c>
      <c r="V21" s="111" t="s">
        <v>763</v>
      </c>
      <c r="W21" s="43">
        <v>-97.476692246404056</v>
      </c>
      <c r="X21" s="43">
        <v>-29.783820709061892</v>
      </c>
      <c r="Y21" s="43">
        <v>111.45081783263254</v>
      </c>
      <c r="Z21" s="44">
        <v>311.42237</v>
      </c>
      <c r="AA21" s="44">
        <v>-15.50821</v>
      </c>
      <c r="AB21" s="45">
        <v>118.70740000000001</v>
      </c>
      <c r="AC21" s="45">
        <v>14.098599999999999</v>
      </c>
      <c r="AD21" s="46">
        <v>16.646808069599999</v>
      </c>
      <c r="AE21" s="45">
        <v>4.0259999999999998</v>
      </c>
      <c r="AF21" s="45">
        <v>0.63700000000000001</v>
      </c>
      <c r="AG21" s="45">
        <v>4.76</v>
      </c>
      <c r="AH21" s="45">
        <v>72.447999999999993</v>
      </c>
      <c r="AI21" s="43">
        <v>1868.4480000000001</v>
      </c>
      <c r="AJ21" s="45">
        <v>354.14071999999999</v>
      </c>
      <c r="AK21" s="45">
        <v>-3.3790100000000001</v>
      </c>
      <c r="AL21" s="45">
        <v>290.77753000000001</v>
      </c>
      <c r="AM21" s="45">
        <v>-1.5119899999999999</v>
      </c>
      <c r="AN21" s="47">
        <v>151762477.19999999</v>
      </c>
      <c r="AO21" s="48">
        <v>-0.54859990000000003</v>
      </c>
      <c r="AP21" s="47">
        <v>383597.26144999999</v>
      </c>
      <c r="AQ21" s="48">
        <v>-0.37477060000000001</v>
      </c>
      <c r="AR21" s="45">
        <v>116.5445</v>
      </c>
      <c r="AS21" s="47" t="s">
        <v>607</v>
      </c>
      <c r="AT21" s="45">
        <v>63.325899999999997</v>
      </c>
      <c r="AU21" s="46">
        <v>0.19366855289758941</v>
      </c>
      <c r="AV21" s="41"/>
      <c r="AW21" s="41"/>
    </row>
    <row r="22" spans="1:51" ht="15" customHeight="1" x14ac:dyDescent="0.25">
      <c r="A22" s="28" t="s">
        <v>157</v>
      </c>
      <c r="B22" s="19" t="s">
        <v>158</v>
      </c>
      <c r="C22" s="269">
        <v>0.32500000000000001</v>
      </c>
      <c r="D22" s="270" t="s">
        <v>455</v>
      </c>
      <c r="E22" s="19">
        <v>300</v>
      </c>
      <c r="F22" s="19" t="s">
        <v>24</v>
      </c>
      <c r="G22" s="19">
        <v>870</v>
      </c>
      <c r="H22" s="279">
        <v>776</v>
      </c>
      <c r="I22" s="10" t="s">
        <v>495</v>
      </c>
      <c r="J22" s="19" t="s">
        <v>496</v>
      </c>
      <c r="K22" s="19">
        <v>4</v>
      </c>
      <c r="L22" s="19">
        <v>120</v>
      </c>
      <c r="M22" s="19">
        <v>7698.9647000000004</v>
      </c>
      <c r="S22" s="111" t="s">
        <v>217</v>
      </c>
      <c r="T22" s="111">
        <v>0</v>
      </c>
      <c r="U22" s="111">
        <v>0</v>
      </c>
      <c r="V22" s="111" t="s">
        <v>763</v>
      </c>
      <c r="W22" s="43">
        <v>-95.95891716729777</v>
      </c>
      <c r="X22" s="43">
        <v>-6.1722957474769684</v>
      </c>
      <c r="Y22" s="43">
        <v>111.40275942760104</v>
      </c>
      <c r="Z22" s="44">
        <v>311.47491000000002</v>
      </c>
      <c r="AA22" s="44">
        <v>-15.501469999999999</v>
      </c>
      <c r="AB22" s="45">
        <v>119.7886</v>
      </c>
      <c r="AC22" s="45">
        <v>15.363099999999999</v>
      </c>
      <c r="AD22" s="46">
        <v>16.763794159700002</v>
      </c>
      <c r="AE22" s="45">
        <v>3.714</v>
      </c>
      <c r="AF22" s="45">
        <v>0.58699999999999997</v>
      </c>
      <c r="AG22" s="45">
        <v>4.76</v>
      </c>
      <c r="AH22" s="45">
        <v>72.412000000000006</v>
      </c>
      <c r="AI22" s="43">
        <v>1869.2090000000001</v>
      </c>
      <c r="AJ22" s="45">
        <v>354.12722000000002</v>
      </c>
      <c r="AK22" s="45">
        <v>-3.3710800000000001</v>
      </c>
      <c r="AL22" s="45">
        <v>290.71821</v>
      </c>
      <c r="AM22" s="45">
        <v>-1.51197</v>
      </c>
      <c r="AN22" s="47">
        <v>151762246.69999999</v>
      </c>
      <c r="AO22" s="48">
        <v>-0.54907620000000001</v>
      </c>
      <c r="AP22" s="47">
        <v>383440.95753000001</v>
      </c>
      <c r="AQ22" s="48">
        <v>-0.36955159999999998</v>
      </c>
      <c r="AR22" s="45">
        <v>116.4988</v>
      </c>
      <c r="AS22" s="47" t="s">
        <v>607</v>
      </c>
      <c r="AT22" s="45">
        <v>63.371699999999997</v>
      </c>
      <c r="AU22" s="46">
        <v>0.19366256992659286</v>
      </c>
      <c r="AV22" s="41"/>
      <c r="AW22" s="41"/>
    </row>
    <row r="23" spans="1:51" ht="30" customHeight="1" x14ac:dyDescent="0.25">
      <c r="A23" s="28" t="s">
        <v>157</v>
      </c>
      <c r="B23" s="19" t="s">
        <v>160</v>
      </c>
      <c r="C23" s="269">
        <v>0.33124999999999999</v>
      </c>
      <c r="D23" s="270" t="s">
        <v>456</v>
      </c>
      <c r="E23" s="19">
        <v>300</v>
      </c>
      <c r="F23" s="19" t="s">
        <v>24</v>
      </c>
      <c r="G23" s="19">
        <v>870</v>
      </c>
      <c r="H23" s="279">
        <v>776</v>
      </c>
      <c r="I23" s="30" t="s">
        <v>760</v>
      </c>
      <c r="J23" s="19" t="s">
        <v>496</v>
      </c>
      <c r="K23" s="19">
        <v>4</v>
      </c>
      <c r="L23" s="19">
        <v>120</v>
      </c>
      <c r="M23" s="19">
        <v>7698.9647000000004</v>
      </c>
      <c r="S23" s="111" t="s">
        <v>217</v>
      </c>
      <c r="T23" s="111">
        <v>0</v>
      </c>
      <c r="U23" s="111">
        <v>0</v>
      </c>
      <c r="V23" s="111" t="s">
        <v>134</v>
      </c>
      <c r="W23" s="43">
        <v>-95.986286852853056</v>
      </c>
      <c r="X23" s="43">
        <v>-6.4880574780286766</v>
      </c>
      <c r="Y23" s="43">
        <v>167.09132362288869</v>
      </c>
      <c r="Z23" s="44">
        <v>311.54153000000002</v>
      </c>
      <c r="AA23" s="44">
        <v>-15.49264</v>
      </c>
      <c r="AB23" s="45">
        <v>121.2139</v>
      </c>
      <c r="AC23" s="45">
        <v>16.9696</v>
      </c>
      <c r="AD23" s="46">
        <v>16.914204846899999</v>
      </c>
      <c r="AE23" s="45">
        <v>3.3809999999999998</v>
      </c>
      <c r="AF23" s="45">
        <v>0.53500000000000003</v>
      </c>
      <c r="AG23" s="45">
        <v>4.76</v>
      </c>
      <c r="AH23" s="45">
        <v>72.367000000000004</v>
      </c>
      <c r="AI23" s="43">
        <v>1870.173</v>
      </c>
      <c r="AJ23" s="45">
        <v>354.10903999999999</v>
      </c>
      <c r="AK23" s="45">
        <v>-3.3612899999999999</v>
      </c>
      <c r="AL23" s="45">
        <v>290.64193999999998</v>
      </c>
      <c r="AM23" s="45">
        <v>-1.5119499999999999</v>
      </c>
      <c r="AN23" s="47">
        <v>151761950</v>
      </c>
      <c r="AO23" s="48">
        <v>-0.54968740000000005</v>
      </c>
      <c r="AP23" s="47">
        <v>383243.32030000002</v>
      </c>
      <c r="AQ23" s="48">
        <v>-0.3624252</v>
      </c>
      <c r="AR23" s="45">
        <v>116.4408</v>
      </c>
      <c r="AS23" s="47" t="s">
        <v>607</v>
      </c>
      <c r="AT23" s="45">
        <v>63.429699999999997</v>
      </c>
      <c r="AU23" s="46">
        <v>0.19365489242948372</v>
      </c>
      <c r="AV23" s="49"/>
      <c r="AW23" s="49"/>
      <c r="AX23" s="126"/>
      <c r="AY23" s="126"/>
    </row>
    <row r="24" spans="1:51" ht="15" customHeight="1" x14ac:dyDescent="0.25">
      <c r="A24" s="28" t="s">
        <v>157</v>
      </c>
      <c r="B24" s="19" t="s">
        <v>163</v>
      </c>
      <c r="C24" s="269">
        <v>0.33611111111111108</v>
      </c>
      <c r="D24" s="270" t="s">
        <v>710</v>
      </c>
      <c r="E24" s="19">
        <v>300</v>
      </c>
      <c r="F24" s="19" t="s">
        <v>24</v>
      </c>
      <c r="G24" s="19">
        <v>870</v>
      </c>
      <c r="H24" s="279">
        <v>776</v>
      </c>
      <c r="I24" s="30" t="s">
        <v>371</v>
      </c>
      <c r="J24" s="19" t="s">
        <v>496</v>
      </c>
      <c r="K24" s="19">
        <v>4</v>
      </c>
      <c r="L24" s="19">
        <v>120</v>
      </c>
      <c r="M24" s="19">
        <v>7698.9647000000004</v>
      </c>
      <c r="Q24" s="246"/>
      <c r="R24" s="246"/>
      <c r="S24" s="111" t="s">
        <v>217</v>
      </c>
      <c r="T24" s="111">
        <v>0</v>
      </c>
      <c r="U24" s="111">
        <v>0</v>
      </c>
      <c r="V24" s="111" t="s">
        <v>764</v>
      </c>
      <c r="W24" s="43">
        <v>-96.02925479536367</v>
      </c>
      <c r="X24" s="43">
        <v>-7.5345642258531349</v>
      </c>
      <c r="Y24" s="43">
        <v>382.93341554533959</v>
      </c>
      <c r="Z24" s="44">
        <v>311.59262000000001</v>
      </c>
      <c r="AA24" s="44">
        <v>-15.485620000000001</v>
      </c>
      <c r="AB24" s="45">
        <v>122.3515</v>
      </c>
      <c r="AC24" s="45">
        <v>18.202999999999999</v>
      </c>
      <c r="AD24" s="46">
        <v>17.0311909369</v>
      </c>
      <c r="AE24" s="45">
        <v>3.165</v>
      </c>
      <c r="AF24" s="45">
        <v>0.501</v>
      </c>
      <c r="AG24" s="45">
        <v>4.76</v>
      </c>
      <c r="AH24" s="45">
        <v>72.331999999999994</v>
      </c>
      <c r="AI24" s="43">
        <v>1870.91</v>
      </c>
      <c r="AJ24" s="45">
        <v>354.09426999999999</v>
      </c>
      <c r="AK24" s="45">
        <v>-3.35399</v>
      </c>
      <c r="AL24" s="45">
        <v>290.58262000000002</v>
      </c>
      <c r="AM24" s="45">
        <v>-1.51193</v>
      </c>
      <c r="AN24" s="47">
        <v>151761719</v>
      </c>
      <c r="AO24" s="48">
        <v>-0.55016180000000003</v>
      </c>
      <c r="AP24" s="47">
        <v>383092.33614000003</v>
      </c>
      <c r="AQ24" s="48">
        <v>-0.3565643</v>
      </c>
      <c r="AR24" s="45">
        <v>116.3963</v>
      </c>
      <c r="AS24" s="47" t="s">
        <v>607</v>
      </c>
      <c r="AT24" s="45">
        <v>63.4741</v>
      </c>
      <c r="AU24" s="46">
        <v>0.19364893332505215</v>
      </c>
      <c r="AV24" s="49"/>
      <c r="AW24" s="49"/>
      <c r="AX24" s="126"/>
      <c r="AY24" s="126"/>
    </row>
    <row r="25" spans="1:51" ht="15" customHeight="1" x14ac:dyDescent="0.25">
      <c r="A25" s="28" t="s">
        <v>30</v>
      </c>
      <c r="B25" s="19" t="s">
        <v>166</v>
      </c>
      <c r="C25" s="29">
        <v>0.34166666666666662</v>
      </c>
      <c r="D25" s="9" t="s">
        <v>457</v>
      </c>
      <c r="E25" s="19">
        <v>300</v>
      </c>
      <c r="F25" s="19" t="s">
        <v>24</v>
      </c>
      <c r="G25" s="19">
        <v>870</v>
      </c>
      <c r="H25" s="279">
        <v>776</v>
      </c>
      <c r="I25" s="10" t="s">
        <v>495</v>
      </c>
      <c r="J25" s="19" t="s">
        <v>496</v>
      </c>
      <c r="K25" s="19">
        <v>4</v>
      </c>
      <c r="L25" s="19">
        <v>120</v>
      </c>
      <c r="M25" s="19">
        <v>7698.9647000000004</v>
      </c>
      <c r="S25" s="111" t="s">
        <v>224</v>
      </c>
      <c r="T25" s="111">
        <v>0</v>
      </c>
      <c r="U25" s="111">
        <v>0</v>
      </c>
      <c r="V25" s="111" t="s">
        <v>763</v>
      </c>
      <c r="W25" s="43">
        <v>-94.572846464213015</v>
      </c>
      <c r="X25" s="43">
        <v>17.548610375016022</v>
      </c>
      <c r="Y25" s="43">
        <v>111.25612101913362</v>
      </c>
      <c r="Z25" s="44">
        <v>311.65024</v>
      </c>
      <c r="AA25" s="44">
        <v>-15.47744</v>
      </c>
      <c r="AB25" s="45">
        <v>123.6845</v>
      </c>
      <c r="AC25" s="45">
        <v>19.5944</v>
      </c>
      <c r="AD25" s="46">
        <v>17.164889325600001</v>
      </c>
      <c r="AE25" s="45">
        <v>2.9529999999999998</v>
      </c>
      <c r="AF25" s="45">
        <v>0.46700000000000003</v>
      </c>
      <c r="AG25" s="45">
        <v>4.7699999999999996</v>
      </c>
      <c r="AH25" s="45">
        <v>72.293000000000006</v>
      </c>
      <c r="AI25" s="43">
        <v>1871.7380000000001</v>
      </c>
      <c r="AJ25" s="45">
        <v>354.07673999999997</v>
      </c>
      <c r="AK25" s="45">
        <v>-3.34599</v>
      </c>
      <c r="AL25" s="45">
        <v>290.51483000000002</v>
      </c>
      <c r="AM25" s="45">
        <v>-1.5119100000000001</v>
      </c>
      <c r="AN25" s="47">
        <v>151761454.80000001</v>
      </c>
      <c r="AO25" s="48">
        <v>-0.55070300000000005</v>
      </c>
      <c r="AP25" s="47">
        <v>382922.87372999999</v>
      </c>
      <c r="AQ25" s="48">
        <v>-0.34953240000000002</v>
      </c>
      <c r="AR25" s="45">
        <v>116.34610000000001</v>
      </c>
      <c r="AS25" s="47" t="s">
        <v>607</v>
      </c>
      <c r="AT25" s="45">
        <v>63.524299999999997</v>
      </c>
      <c r="AU25" s="46">
        <v>0.19364213512244177</v>
      </c>
      <c r="AV25" s="49"/>
      <c r="AW25" s="49"/>
      <c r="AX25" s="126"/>
      <c r="AY25" s="126"/>
    </row>
    <row r="26" spans="1:51" ht="30" customHeight="1" x14ac:dyDescent="0.25">
      <c r="A26" s="28" t="s">
        <v>30</v>
      </c>
      <c r="B26" s="19" t="s">
        <v>167</v>
      </c>
      <c r="C26" s="269">
        <v>0.34930555555555554</v>
      </c>
      <c r="D26" s="270" t="s">
        <v>164</v>
      </c>
      <c r="E26" s="19">
        <v>300</v>
      </c>
      <c r="F26" s="19" t="s">
        <v>24</v>
      </c>
      <c r="G26" s="19">
        <v>870</v>
      </c>
      <c r="H26" s="279">
        <v>776</v>
      </c>
      <c r="I26" s="30" t="s">
        <v>760</v>
      </c>
      <c r="J26" s="19" t="s">
        <v>496</v>
      </c>
      <c r="K26" s="19">
        <v>4</v>
      </c>
      <c r="L26" s="19">
        <v>120</v>
      </c>
      <c r="M26" s="19">
        <v>7698.9647000000004</v>
      </c>
      <c r="S26" s="111" t="s">
        <v>224</v>
      </c>
      <c r="T26" s="111">
        <v>0</v>
      </c>
      <c r="U26" s="111">
        <v>0</v>
      </c>
      <c r="V26" s="111" t="s">
        <v>134</v>
      </c>
      <c r="W26" s="43">
        <v>-94.668128549877025</v>
      </c>
      <c r="X26" s="43">
        <v>16.397099647243074</v>
      </c>
      <c r="Y26" s="43">
        <v>166.853377732946</v>
      </c>
      <c r="Z26" s="44">
        <v>311.72818999999998</v>
      </c>
      <c r="AA26" s="44">
        <v>-15.465909999999999</v>
      </c>
      <c r="AB26" s="45">
        <v>125.578</v>
      </c>
      <c r="AC26" s="45">
        <v>21.473099999999999</v>
      </c>
      <c r="AD26" s="46">
        <v>17.348724609800001</v>
      </c>
      <c r="AE26" s="45">
        <v>2.71</v>
      </c>
      <c r="AF26" s="45">
        <v>0.42899999999999999</v>
      </c>
      <c r="AG26" s="45">
        <v>4.7699999999999996</v>
      </c>
      <c r="AH26" s="45">
        <v>72.239999999999995</v>
      </c>
      <c r="AI26" s="43">
        <v>1872.85</v>
      </c>
      <c r="AJ26" s="45">
        <v>354.05151000000001</v>
      </c>
      <c r="AK26" s="45">
        <v>-3.3355899999999998</v>
      </c>
      <c r="AL26" s="45">
        <v>290.42160999999999</v>
      </c>
      <c r="AM26" s="45">
        <v>-1.5118799999999999</v>
      </c>
      <c r="AN26" s="47">
        <v>151761091.09999999</v>
      </c>
      <c r="AO26" s="48">
        <v>-0.55144539999999997</v>
      </c>
      <c r="AP26" s="47">
        <v>382695.54478</v>
      </c>
      <c r="AQ26" s="48">
        <v>-0.33929579999999998</v>
      </c>
      <c r="AR26" s="45">
        <v>116.2783</v>
      </c>
      <c r="AS26" s="47" t="s">
        <v>607</v>
      </c>
      <c r="AT26" s="45">
        <v>63.592199999999998</v>
      </c>
      <c r="AU26" s="46">
        <v>0.19363280957621495</v>
      </c>
      <c r="AV26" s="49"/>
      <c r="AW26" s="49"/>
      <c r="AX26" s="126"/>
      <c r="AY26" s="126"/>
    </row>
    <row r="27" spans="1:51" ht="15" customHeight="1" x14ac:dyDescent="0.25">
      <c r="A27" s="28" t="s">
        <v>30</v>
      </c>
      <c r="B27" s="19" t="s">
        <v>170</v>
      </c>
      <c r="C27" s="269">
        <v>0.35416666666666669</v>
      </c>
      <c r="D27" s="270" t="s">
        <v>165</v>
      </c>
      <c r="E27" s="19">
        <v>300</v>
      </c>
      <c r="F27" s="19" t="s">
        <v>24</v>
      </c>
      <c r="G27" s="19">
        <v>870</v>
      </c>
      <c r="H27" s="279">
        <v>776</v>
      </c>
      <c r="I27" s="30" t="s">
        <v>371</v>
      </c>
      <c r="J27" s="19" t="s">
        <v>496</v>
      </c>
      <c r="K27" s="19">
        <v>4</v>
      </c>
      <c r="L27" s="19">
        <v>120</v>
      </c>
      <c r="M27" s="19">
        <v>7698.9647000000004</v>
      </c>
      <c r="S27" s="111" t="s">
        <v>224</v>
      </c>
      <c r="T27" s="111">
        <v>0</v>
      </c>
      <c r="U27" s="111">
        <v>0</v>
      </c>
      <c r="V27" s="111" t="s">
        <v>764</v>
      </c>
      <c r="W27" s="43">
        <v>-94.889470861953427</v>
      </c>
      <c r="X27" s="43">
        <v>12.668469648958053</v>
      </c>
      <c r="Y27" s="43">
        <v>382.39383026918108</v>
      </c>
      <c r="Z27" s="44">
        <v>311.77704</v>
      </c>
      <c r="AA27" s="44">
        <v>-15.45839</v>
      </c>
      <c r="AB27" s="45">
        <v>126.82170000000001</v>
      </c>
      <c r="AC27" s="45">
        <v>22.6464</v>
      </c>
      <c r="AD27" s="46">
        <v>17.465710699799999</v>
      </c>
      <c r="AE27" s="45">
        <v>2.5790000000000002</v>
      </c>
      <c r="AF27" s="45">
        <v>0.40799999999999997</v>
      </c>
      <c r="AG27" s="45">
        <v>4.7699999999999996</v>
      </c>
      <c r="AH27" s="45">
        <v>72.206999999999994</v>
      </c>
      <c r="AI27" s="43">
        <v>1873.5409999999999</v>
      </c>
      <c r="AJ27" s="45">
        <v>354.03480999999999</v>
      </c>
      <c r="AK27" s="45">
        <v>-3.3293300000000001</v>
      </c>
      <c r="AL27" s="45">
        <v>290.36228999999997</v>
      </c>
      <c r="AM27" s="45">
        <v>-1.51186</v>
      </c>
      <c r="AN27" s="47">
        <v>151760859.40000001</v>
      </c>
      <c r="AO27" s="48">
        <v>-0.55191679999999999</v>
      </c>
      <c r="AP27" s="47">
        <v>382554.48206000001</v>
      </c>
      <c r="AQ27" s="48">
        <v>-0.33244810000000002</v>
      </c>
      <c r="AR27" s="45">
        <v>116.23569999999999</v>
      </c>
      <c r="AS27" s="47" t="s">
        <v>607</v>
      </c>
      <c r="AT27" s="45">
        <v>63.634700000000002</v>
      </c>
      <c r="AU27" s="46">
        <v>0.19362688815583332</v>
      </c>
      <c r="AV27" s="50"/>
      <c r="AW27" s="50"/>
    </row>
    <row r="28" spans="1:51" ht="15" customHeight="1" x14ac:dyDescent="0.25">
      <c r="A28" s="28" t="s">
        <v>30</v>
      </c>
      <c r="B28" s="19" t="s">
        <v>60</v>
      </c>
      <c r="C28" s="269">
        <v>0.3611111111111111</v>
      </c>
      <c r="D28" s="270" t="s">
        <v>458</v>
      </c>
      <c r="E28" s="19">
        <v>300</v>
      </c>
      <c r="F28" s="19" t="s">
        <v>24</v>
      </c>
      <c r="G28" s="19">
        <v>870</v>
      </c>
      <c r="H28" s="279">
        <v>776</v>
      </c>
      <c r="I28" s="10" t="s">
        <v>527</v>
      </c>
      <c r="J28" s="19" t="s">
        <v>496</v>
      </c>
      <c r="K28" s="19">
        <v>4</v>
      </c>
      <c r="L28" s="19">
        <v>120</v>
      </c>
      <c r="M28" s="19">
        <v>7698.9647000000004</v>
      </c>
      <c r="S28" s="111" t="s">
        <v>224</v>
      </c>
      <c r="T28" s="111">
        <v>0</v>
      </c>
      <c r="U28" s="111">
        <v>0</v>
      </c>
      <c r="V28" s="111" t="s">
        <v>767</v>
      </c>
      <c r="W28" s="43">
        <v>-91.891997222421892</v>
      </c>
      <c r="X28" s="43">
        <v>47.887944330703021</v>
      </c>
      <c r="Y28" s="43">
        <v>111.09785626141229</v>
      </c>
      <c r="Z28" s="44">
        <v>311.84584000000001</v>
      </c>
      <c r="AA28" s="44">
        <v>-15.4474</v>
      </c>
      <c r="AB28" s="45">
        <v>128.65360000000001</v>
      </c>
      <c r="AC28" s="45">
        <v>24.290299999999998</v>
      </c>
      <c r="AD28" s="46">
        <v>17.6328336855</v>
      </c>
      <c r="AE28" s="45">
        <v>2.4159999999999999</v>
      </c>
      <c r="AF28" s="45">
        <v>0.38200000000000001</v>
      </c>
      <c r="AG28" s="45">
        <v>4.7699999999999996</v>
      </c>
      <c r="AH28" s="45">
        <v>72.16</v>
      </c>
      <c r="AI28" s="43">
        <v>1874.5029999999999</v>
      </c>
      <c r="AJ28" s="45">
        <v>354.01011</v>
      </c>
      <c r="AK28" s="45">
        <v>-3.3208899999999999</v>
      </c>
      <c r="AL28" s="45">
        <v>290.27753999999999</v>
      </c>
      <c r="AM28" s="45">
        <v>-1.51183</v>
      </c>
      <c r="AN28" s="47">
        <v>151760528.09999999</v>
      </c>
      <c r="AO28" s="48">
        <v>-0.55258890000000005</v>
      </c>
      <c r="AP28" s="47">
        <v>382358.07084</v>
      </c>
      <c r="AQ28" s="48">
        <v>-0.3222293</v>
      </c>
      <c r="AR28" s="45">
        <v>116.1758</v>
      </c>
      <c r="AS28" s="47" t="s">
        <v>607</v>
      </c>
      <c r="AT28" s="45">
        <v>63.694699999999997</v>
      </c>
      <c r="AU28" s="46">
        <v>0.19361844567251024</v>
      </c>
      <c r="AX28" s="126"/>
      <c r="AY28" s="126"/>
    </row>
    <row r="29" spans="1:51" ht="30" customHeight="1" x14ac:dyDescent="0.25">
      <c r="A29" s="28" t="s">
        <v>30</v>
      </c>
      <c r="B29" s="19" t="s">
        <v>523</v>
      </c>
      <c r="C29" s="269">
        <v>0.3666666666666667</v>
      </c>
      <c r="D29" s="270" t="s">
        <v>459</v>
      </c>
      <c r="E29" s="19">
        <v>300</v>
      </c>
      <c r="F29" s="19" t="s">
        <v>24</v>
      </c>
      <c r="G29" s="19">
        <v>870</v>
      </c>
      <c r="H29" s="279">
        <v>776</v>
      </c>
      <c r="I29" s="30" t="s">
        <v>758</v>
      </c>
      <c r="J29" s="19" t="s">
        <v>496</v>
      </c>
      <c r="K29" s="19">
        <v>4</v>
      </c>
      <c r="L29" s="19">
        <v>120</v>
      </c>
      <c r="M29" s="19">
        <v>7698.9647000000004</v>
      </c>
      <c r="S29" s="111" t="s">
        <v>224</v>
      </c>
      <c r="T29" s="111">
        <v>0</v>
      </c>
      <c r="U29" s="111">
        <v>0</v>
      </c>
      <c r="V29" s="111" t="s">
        <v>131</v>
      </c>
      <c r="W29" s="43">
        <v>-91.799578266279838</v>
      </c>
      <c r="X29" s="43">
        <v>48.679673812433897</v>
      </c>
      <c r="Y29" s="43">
        <v>166.64271430591839</v>
      </c>
      <c r="Z29" s="44">
        <v>311.90006</v>
      </c>
      <c r="AA29" s="44">
        <v>-15.43838</v>
      </c>
      <c r="AB29" s="45">
        <v>130.16839999999999</v>
      </c>
      <c r="AC29" s="45">
        <v>25.5761</v>
      </c>
      <c r="AD29" s="46">
        <v>17.766532074000001</v>
      </c>
      <c r="AE29" s="45">
        <v>2.3039999999999998</v>
      </c>
      <c r="AF29" s="45">
        <v>0.36399999999999999</v>
      </c>
      <c r="AG29" s="45">
        <v>4.7699999999999996</v>
      </c>
      <c r="AH29" s="45">
        <v>72.123000000000005</v>
      </c>
      <c r="AI29" s="43">
        <v>1875.252</v>
      </c>
      <c r="AJ29" s="45">
        <v>353.98964999999998</v>
      </c>
      <c r="AK29" s="45">
        <v>-3.3145500000000001</v>
      </c>
      <c r="AL29" s="45">
        <v>290.20974999999999</v>
      </c>
      <c r="AM29" s="45">
        <v>-1.5118100000000001</v>
      </c>
      <c r="AN29" s="47">
        <v>151760262.69999999</v>
      </c>
      <c r="AO29" s="48">
        <v>-0.55312530000000004</v>
      </c>
      <c r="AP29" s="47">
        <v>382205.44984000002</v>
      </c>
      <c r="AQ29" s="48">
        <v>-0.31369540000000001</v>
      </c>
      <c r="AR29" s="45">
        <v>116.1285</v>
      </c>
      <c r="AS29" s="47" t="s">
        <v>607</v>
      </c>
      <c r="AT29" s="45">
        <v>63.741999999999997</v>
      </c>
      <c r="AU29" s="46">
        <v>0.19361170776437978</v>
      </c>
      <c r="AX29" s="126"/>
      <c r="AY29" s="126"/>
    </row>
    <row r="30" spans="1:51" ht="15" customHeight="1" x14ac:dyDescent="0.25">
      <c r="A30" s="28" t="s">
        <v>30</v>
      </c>
      <c r="B30" s="19" t="s">
        <v>526</v>
      </c>
      <c r="C30" s="269">
        <v>0.37152777777777773</v>
      </c>
      <c r="D30" s="270" t="s">
        <v>603</v>
      </c>
      <c r="E30" s="19">
        <v>300</v>
      </c>
      <c r="F30" s="19" t="s">
        <v>24</v>
      </c>
      <c r="G30" s="19">
        <v>870</v>
      </c>
      <c r="H30" s="279">
        <v>776</v>
      </c>
      <c r="I30" s="30" t="s">
        <v>384</v>
      </c>
      <c r="J30" s="19" t="s">
        <v>496</v>
      </c>
      <c r="K30" s="19">
        <v>4</v>
      </c>
      <c r="L30" s="19">
        <v>120</v>
      </c>
      <c r="M30" s="19">
        <v>7698.9647000000004</v>
      </c>
      <c r="S30" s="111" t="s">
        <v>224</v>
      </c>
      <c r="T30" s="111">
        <v>0</v>
      </c>
      <c r="U30" s="111">
        <v>0</v>
      </c>
      <c r="V30" s="111" t="s">
        <v>132</v>
      </c>
      <c r="W30" s="43">
        <v>-91.37839785760697</v>
      </c>
      <c r="X30" s="43">
        <v>51.295680511982368</v>
      </c>
      <c r="Y30" s="43">
        <v>381.91229732504758</v>
      </c>
      <c r="Z30" s="44">
        <v>311.94691999999998</v>
      </c>
      <c r="AA30" s="44">
        <v>-15.43032</v>
      </c>
      <c r="AB30" s="45">
        <v>131.53129999999999</v>
      </c>
      <c r="AC30" s="45">
        <v>26.6783</v>
      </c>
      <c r="AD30" s="46">
        <v>17.883518164000002</v>
      </c>
      <c r="AE30" s="45">
        <v>2.2160000000000002</v>
      </c>
      <c r="AF30" s="45">
        <v>0.35099999999999998</v>
      </c>
      <c r="AG30" s="45">
        <v>4.7699999999999996</v>
      </c>
      <c r="AH30" s="45">
        <v>72.090999999999994</v>
      </c>
      <c r="AI30" s="43">
        <v>1875.89</v>
      </c>
      <c r="AJ30" s="45">
        <v>353.97127</v>
      </c>
      <c r="AK30" s="45">
        <v>-3.30931</v>
      </c>
      <c r="AL30" s="45">
        <v>290.15042</v>
      </c>
      <c r="AM30" s="45">
        <v>-1.51179</v>
      </c>
      <c r="AN30" s="47">
        <v>151760030.30000001</v>
      </c>
      <c r="AO30" s="48">
        <v>-0.55359380000000002</v>
      </c>
      <c r="AP30" s="47">
        <v>382075.32243</v>
      </c>
      <c r="AQ30" s="48">
        <v>-0.30597469999999999</v>
      </c>
      <c r="AR30" s="45">
        <v>116.08759999999999</v>
      </c>
      <c r="AS30" s="47" t="s">
        <v>607</v>
      </c>
      <c r="AT30" s="45">
        <v>63.782800000000002</v>
      </c>
      <c r="AU30" s="46">
        <v>0.1936058227719131</v>
      </c>
      <c r="AX30" s="126"/>
      <c r="AY30" s="126"/>
    </row>
    <row r="31" spans="1:51" ht="15" customHeight="1" x14ac:dyDescent="0.25">
      <c r="A31" s="42" t="s">
        <v>525</v>
      </c>
      <c r="B31" s="19" t="s">
        <v>529</v>
      </c>
      <c r="C31" s="269">
        <v>0.37777777777777777</v>
      </c>
      <c r="D31" s="270" t="s">
        <v>460</v>
      </c>
      <c r="E31" s="19">
        <v>300</v>
      </c>
      <c r="F31" s="19" t="s">
        <v>24</v>
      </c>
      <c r="G31" s="19">
        <v>870</v>
      </c>
      <c r="H31" s="279">
        <v>776</v>
      </c>
      <c r="I31" s="10" t="s">
        <v>527</v>
      </c>
      <c r="J31" s="19" t="s">
        <v>496</v>
      </c>
      <c r="K31" s="19">
        <v>4</v>
      </c>
      <c r="L31" s="19">
        <v>120</v>
      </c>
      <c r="M31" s="19">
        <v>7698.9647000000004</v>
      </c>
      <c r="N31" s="10" t="s">
        <v>465</v>
      </c>
      <c r="O31" s="19"/>
      <c r="P31" s="19"/>
      <c r="S31" s="111" t="s">
        <v>245</v>
      </c>
      <c r="T31" s="111">
        <v>0</v>
      </c>
      <c r="U31" s="111">
        <v>0</v>
      </c>
      <c r="V31" s="111" t="s">
        <v>767</v>
      </c>
      <c r="W31" s="43">
        <v>-64.214341717451276</v>
      </c>
      <c r="X31" s="43">
        <v>83.233213957110181</v>
      </c>
      <c r="Y31" s="43">
        <v>110.96156047774957</v>
      </c>
      <c r="Z31" s="44">
        <v>312.00641999999999</v>
      </c>
      <c r="AA31" s="44">
        <v>-15.41972</v>
      </c>
      <c r="AB31" s="45">
        <v>133.3374</v>
      </c>
      <c r="AC31" s="45">
        <v>28.062000000000001</v>
      </c>
      <c r="AD31" s="46">
        <v>18.033928850999999</v>
      </c>
      <c r="AE31" s="45">
        <v>2.117</v>
      </c>
      <c r="AF31" s="45">
        <v>0.33500000000000002</v>
      </c>
      <c r="AG31" s="45">
        <v>4.7699999999999996</v>
      </c>
      <c r="AH31" s="45">
        <v>72.05</v>
      </c>
      <c r="AI31" s="43">
        <v>1876.6880000000001</v>
      </c>
      <c r="AJ31" s="45">
        <v>353.94700999999998</v>
      </c>
      <c r="AK31" s="45">
        <v>-3.3029999999999999</v>
      </c>
      <c r="AL31" s="45">
        <v>290.07414999999997</v>
      </c>
      <c r="AM31" s="45">
        <v>-1.5117700000000001</v>
      </c>
      <c r="AN31" s="47">
        <v>151759731.19999999</v>
      </c>
      <c r="AO31" s="48">
        <v>-0.55419499999999999</v>
      </c>
      <c r="AP31" s="47">
        <v>381912.86463999999</v>
      </c>
      <c r="AQ31" s="48">
        <v>-0.29571180000000002</v>
      </c>
      <c r="AR31" s="45">
        <v>116.03570000000001</v>
      </c>
      <c r="AS31" s="47" t="s">
        <v>607</v>
      </c>
      <c r="AT31" s="45">
        <v>63.834800000000001</v>
      </c>
      <c r="AU31" s="46">
        <v>0.19359827088830378</v>
      </c>
      <c r="AX31" s="126"/>
      <c r="AY31" s="126"/>
    </row>
    <row r="32" spans="1:51" ht="15" customHeight="1" x14ac:dyDescent="0.25">
      <c r="A32" s="28" t="s">
        <v>280</v>
      </c>
      <c r="B32" s="19" t="s">
        <v>187</v>
      </c>
      <c r="C32" s="269">
        <v>0.3840277777777778</v>
      </c>
      <c r="E32" s="19">
        <v>30</v>
      </c>
      <c r="F32" s="19" t="s">
        <v>25</v>
      </c>
      <c r="G32" s="19">
        <v>880</v>
      </c>
      <c r="H32" s="279">
        <v>862</v>
      </c>
      <c r="I32" s="10" t="s">
        <v>360</v>
      </c>
      <c r="J32" s="19" t="s">
        <v>356</v>
      </c>
      <c r="K32" s="19">
        <v>4</v>
      </c>
      <c r="L32" s="19">
        <v>120</v>
      </c>
      <c r="M32" s="280">
        <v>7647.38</v>
      </c>
      <c r="N32" s="10" t="s">
        <v>461</v>
      </c>
      <c r="O32" s="20">
        <v>265.8</v>
      </c>
      <c r="P32" s="20">
        <v>264.8</v>
      </c>
      <c r="S32" s="111"/>
      <c r="T32" s="111"/>
      <c r="U32" s="111"/>
      <c r="V32" s="111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X32" s="126"/>
      <c r="AY32" s="126"/>
    </row>
    <row r="33" spans="1:51" ht="15" customHeight="1" x14ac:dyDescent="0.25">
      <c r="A33" s="42" t="s">
        <v>278</v>
      </c>
      <c r="B33" s="19" t="s">
        <v>706</v>
      </c>
      <c r="C33" s="269">
        <v>0.39027777777777778</v>
      </c>
      <c r="E33" s="19">
        <v>30</v>
      </c>
      <c r="F33" s="19" t="s">
        <v>354</v>
      </c>
      <c r="G33" s="19">
        <v>1190</v>
      </c>
      <c r="H33" s="19">
        <v>991</v>
      </c>
      <c r="I33" s="19" t="s">
        <v>360</v>
      </c>
      <c r="J33" s="19" t="s">
        <v>356</v>
      </c>
      <c r="K33" s="19">
        <v>4</v>
      </c>
      <c r="L33" s="19">
        <v>120</v>
      </c>
      <c r="M33" s="201">
        <v>5891.451</v>
      </c>
      <c r="N33" s="10" t="s">
        <v>357</v>
      </c>
      <c r="O33" s="20">
        <v>267.10000000000002</v>
      </c>
      <c r="P33" s="20">
        <v>275.3</v>
      </c>
      <c r="S33" s="111"/>
      <c r="T33" s="111"/>
      <c r="U33" s="111"/>
      <c r="V33" s="111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X33" s="126"/>
      <c r="AY33" s="126"/>
    </row>
    <row r="34" spans="1:51" s="167" customFormat="1" x14ac:dyDescent="0.25">
      <c r="A34" s="167" t="s">
        <v>525</v>
      </c>
      <c r="B34" s="283" t="s">
        <v>537</v>
      </c>
      <c r="C34" s="284">
        <v>0.41250000000000003</v>
      </c>
      <c r="D34" s="285" t="s">
        <v>751</v>
      </c>
      <c r="E34" s="283">
        <v>300</v>
      </c>
      <c r="F34" s="283" t="s">
        <v>354</v>
      </c>
      <c r="G34" s="283">
        <v>1190</v>
      </c>
      <c r="H34" s="283">
        <v>1098</v>
      </c>
      <c r="I34" s="167" t="s">
        <v>527</v>
      </c>
      <c r="J34" s="283" t="s">
        <v>496</v>
      </c>
      <c r="K34" s="283">
        <v>4</v>
      </c>
      <c r="L34" s="283">
        <v>120</v>
      </c>
      <c r="M34" s="286">
        <v>5889.9508999999998</v>
      </c>
      <c r="O34" s="287"/>
      <c r="P34" s="287"/>
      <c r="Q34" s="288">
        <f>AVERAGE(O33:O45)</f>
        <v>267.16666666666669</v>
      </c>
      <c r="R34" s="288">
        <f>AVERAGE(P33:P45)</f>
        <v>275.36666666666667</v>
      </c>
      <c r="S34" s="219" t="s">
        <v>245</v>
      </c>
      <c r="T34" s="219">
        <v>0</v>
      </c>
      <c r="U34" s="219">
        <v>0</v>
      </c>
      <c r="V34" s="219" t="s">
        <v>767</v>
      </c>
      <c r="W34" s="43">
        <v>-64.306292253420452</v>
      </c>
      <c r="X34" s="43">
        <v>83.295406006360437</v>
      </c>
      <c r="Y34" s="43">
        <v>110.72692819148551</v>
      </c>
      <c r="Z34" s="44">
        <v>312.32292000000001</v>
      </c>
      <c r="AA34" s="44">
        <v>-15.35567</v>
      </c>
      <c r="AB34" s="45">
        <v>144.58109999999999</v>
      </c>
      <c r="AC34" s="45">
        <v>34.933900000000001</v>
      </c>
      <c r="AD34" s="46">
        <v>18.869543778600001</v>
      </c>
      <c r="AE34" s="45">
        <v>1.742</v>
      </c>
      <c r="AF34" s="45">
        <v>0.27500000000000002</v>
      </c>
      <c r="AG34" s="45">
        <v>4.78</v>
      </c>
      <c r="AH34" s="45">
        <v>71.832999999999998</v>
      </c>
      <c r="AI34" s="43">
        <v>1880.6020000000001</v>
      </c>
      <c r="AJ34" s="45">
        <v>353.80070000000001</v>
      </c>
      <c r="AK34" s="45">
        <v>-3.2763900000000001</v>
      </c>
      <c r="AL34" s="45">
        <v>289.65042</v>
      </c>
      <c r="AM34" s="45">
        <v>-1.5116400000000001</v>
      </c>
      <c r="AN34" s="47">
        <v>151758063.59999999</v>
      </c>
      <c r="AO34" s="48">
        <v>-0.55751010000000001</v>
      </c>
      <c r="AP34" s="47">
        <v>381118.15571999998</v>
      </c>
      <c r="AQ34" s="48">
        <v>-0.23249359999999999</v>
      </c>
      <c r="AR34" s="45">
        <v>115.7587</v>
      </c>
      <c r="AS34" s="47" t="s">
        <v>607</v>
      </c>
      <c r="AT34" s="45">
        <v>64.111800000000002</v>
      </c>
      <c r="AU34" s="46">
        <v>5.043198349937706E-2</v>
      </c>
      <c r="AV34" s="219"/>
      <c r="AW34" s="219"/>
      <c r="AX34" s="171"/>
      <c r="AY34" s="171"/>
    </row>
    <row r="35" spans="1:51" s="161" customFormat="1" ht="15" customHeight="1" x14ac:dyDescent="0.25">
      <c r="A35" s="161" t="s">
        <v>30</v>
      </c>
      <c r="B35" s="265" t="s">
        <v>35</v>
      </c>
      <c r="C35" s="263">
        <v>0.41736111111111113</v>
      </c>
      <c r="D35" s="264" t="s">
        <v>462</v>
      </c>
      <c r="E35" s="265">
        <v>300</v>
      </c>
      <c r="F35" s="265" t="s">
        <v>354</v>
      </c>
      <c r="G35" s="265">
        <v>1190</v>
      </c>
      <c r="H35" s="265">
        <v>1098</v>
      </c>
      <c r="I35" s="161" t="s">
        <v>495</v>
      </c>
      <c r="J35" s="265" t="s">
        <v>496</v>
      </c>
      <c r="K35" s="265">
        <v>4</v>
      </c>
      <c r="L35" s="265">
        <v>120</v>
      </c>
      <c r="M35" s="281">
        <v>5889.9508999999998</v>
      </c>
      <c r="O35" s="282"/>
      <c r="P35" s="282"/>
      <c r="S35" s="203" t="s">
        <v>224</v>
      </c>
      <c r="T35" s="203">
        <v>0</v>
      </c>
      <c r="U35" s="203">
        <v>0</v>
      </c>
      <c r="V35" s="203" t="s">
        <v>763</v>
      </c>
      <c r="W35" s="43">
        <v>-94.906808297616024</v>
      </c>
      <c r="X35" s="43">
        <v>17.344433153320757</v>
      </c>
      <c r="Y35" s="43">
        <v>110.69672177347502</v>
      </c>
      <c r="Z35" s="44">
        <v>312.36556000000002</v>
      </c>
      <c r="AA35" s="44">
        <v>-15.34596</v>
      </c>
      <c r="AB35" s="45">
        <v>146.33019999999999</v>
      </c>
      <c r="AC35" s="45">
        <v>35.766100000000002</v>
      </c>
      <c r="AD35" s="46">
        <v>18.986529868400002</v>
      </c>
      <c r="AE35" s="45">
        <v>1.7070000000000001</v>
      </c>
      <c r="AF35" s="45">
        <v>0.27</v>
      </c>
      <c r="AG35" s="45">
        <v>4.78</v>
      </c>
      <c r="AH35" s="45">
        <v>71.802999999999997</v>
      </c>
      <c r="AI35" s="43">
        <v>1881.0740000000001</v>
      </c>
      <c r="AJ35" s="45">
        <v>353.77888999999999</v>
      </c>
      <c r="AK35" s="45">
        <v>-3.27379</v>
      </c>
      <c r="AL35" s="45">
        <v>289.59109999999998</v>
      </c>
      <c r="AM35" s="45">
        <v>-1.51162</v>
      </c>
      <c r="AN35" s="47">
        <v>151757829.40000001</v>
      </c>
      <c r="AO35" s="48">
        <v>-0.55797079999999999</v>
      </c>
      <c r="AP35" s="47">
        <v>381022.52503999998</v>
      </c>
      <c r="AQ35" s="48">
        <v>-0.22290409999999999</v>
      </c>
      <c r="AR35" s="45">
        <v>115.7212</v>
      </c>
      <c r="AS35" s="47" t="s">
        <v>607</v>
      </c>
      <c r="AT35" s="45">
        <v>64.149199999999993</v>
      </c>
      <c r="AU35" s="46">
        <v>5.0432748394831937E-2</v>
      </c>
      <c r="AV35" s="203"/>
      <c r="AW35" s="203"/>
      <c r="AX35" s="166"/>
      <c r="AY35" s="166"/>
    </row>
    <row r="36" spans="1:51" s="161" customFormat="1" ht="15" customHeight="1" x14ac:dyDescent="0.25">
      <c r="A36" s="161" t="s">
        <v>30</v>
      </c>
      <c r="B36" s="265" t="s">
        <v>36</v>
      </c>
      <c r="C36" s="263">
        <v>0.42222222222222222</v>
      </c>
      <c r="D36" s="264" t="s">
        <v>753</v>
      </c>
      <c r="E36" s="265">
        <v>300</v>
      </c>
      <c r="F36" s="265" t="s">
        <v>354</v>
      </c>
      <c r="G36" s="265">
        <v>1190</v>
      </c>
      <c r="H36" s="265">
        <v>1098</v>
      </c>
      <c r="I36" s="161" t="s">
        <v>527</v>
      </c>
      <c r="J36" s="265" t="s">
        <v>496</v>
      </c>
      <c r="K36" s="265">
        <v>4</v>
      </c>
      <c r="L36" s="265">
        <v>120</v>
      </c>
      <c r="M36" s="281">
        <v>5889.9508999999998</v>
      </c>
      <c r="O36" s="282"/>
      <c r="P36" s="282"/>
      <c r="S36" s="203" t="s">
        <v>224</v>
      </c>
      <c r="T36" s="203">
        <v>0</v>
      </c>
      <c r="U36" s="203">
        <v>0</v>
      </c>
      <c r="V36" s="203" t="s">
        <v>767</v>
      </c>
      <c r="W36" s="43">
        <v>-92.187214600293316</v>
      </c>
      <c r="X36" s="43">
        <v>47.983311382306461</v>
      </c>
      <c r="Y36" s="43">
        <v>110.67983482988075</v>
      </c>
      <c r="Z36" s="44">
        <v>312.40785</v>
      </c>
      <c r="AA36" s="44">
        <v>-15.336069999999999</v>
      </c>
      <c r="AB36" s="45">
        <v>148.12389999999999</v>
      </c>
      <c r="AC36" s="45">
        <v>36.561399999999999</v>
      </c>
      <c r="AD36" s="46">
        <v>19.103515958199999</v>
      </c>
      <c r="AE36" s="45">
        <v>1.675</v>
      </c>
      <c r="AF36" s="45">
        <v>0.26500000000000001</v>
      </c>
      <c r="AG36" s="45">
        <v>4.78</v>
      </c>
      <c r="AH36" s="45">
        <v>71.774000000000001</v>
      </c>
      <c r="AI36" s="43">
        <v>1881.5260000000001</v>
      </c>
      <c r="AJ36" s="45">
        <v>353.75680999999997</v>
      </c>
      <c r="AK36" s="45">
        <v>-3.2714699999999999</v>
      </c>
      <c r="AL36" s="45">
        <v>289.53178000000003</v>
      </c>
      <c r="AM36" s="45">
        <v>-1.5116000000000001</v>
      </c>
      <c r="AN36" s="47">
        <v>151757594.90000001</v>
      </c>
      <c r="AO36" s="48">
        <v>-0.5584308</v>
      </c>
      <c r="AP36" s="47">
        <v>380930.95474999998</v>
      </c>
      <c r="AQ36" s="48">
        <v>-0.21315819999999999</v>
      </c>
      <c r="AR36" s="45">
        <v>115.684</v>
      </c>
      <c r="AS36" s="47" t="s">
        <v>607</v>
      </c>
      <c r="AT36" s="45">
        <v>64.186400000000006</v>
      </c>
      <c r="AU36" s="46">
        <v>5.0433512128084043E-2</v>
      </c>
      <c r="AV36" s="203"/>
      <c r="AW36" s="203"/>
      <c r="AX36" s="166"/>
      <c r="AY36" s="166"/>
    </row>
    <row r="37" spans="1:51" s="161" customFormat="1" ht="15" customHeight="1" x14ac:dyDescent="0.25">
      <c r="A37" s="161" t="s">
        <v>157</v>
      </c>
      <c r="B37" s="265" t="s">
        <v>37</v>
      </c>
      <c r="C37" s="263">
        <v>0.42777777777777781</v>
      </c>
      <c r="D37" s="264" t="s">
        <v>463</v>
      </c>
      <c r="E37" s="265">
        <v>300</v>
      </c>
      <c r="F37" s="265" t="s">
        <v>354</v>
      </c>
      <c r="G37" s="265">
        <v>1190</v>
      </c>
      <c r="H37" s="265">
        <v>1098</v>
      </c>
      <c r="I37" s="161" t="s">
        <v>495</v>
      </c>
      <c r="J37" s="265" t="s">
        <v>496</v>
      </c>
      <c r="K37" s="265">
        <v>4</v>
      </c>
      <c r="L37" s="265">
        <v>120</v>
      </c>
      <c r="M37" s="281">
        <v>5889.9508999999998</v>
      </c>
      <c r="O37" s="282"/>
      <c r="P37" s="282"/>
      <c r="S37" s="203" t="s">
        <v>217</v>
      </c>
      <c r="T37" s="203">
        <v>0</v>
      </c>
      <c r="U37" s="203">
        <v>0</v>
      </c>
      <c r="V37" s="203" t="s">
        <v>763</v>
      </c>
      <c r="W37" s="43">
        <v>-96.349270264148018</v>
      </c>
      <c r="X37" s="43">
        <v>-6.2946446208744513</v>
      </c>
      <c r="Y37" s="43">
        <v>110.64881656609168</v>
      </c>
      <c r="Z37" s="44">
        <v>312.45576999999997</v>
      </c>
      <c r="AA37" s="44">
        <v>-15.32452</v>
      </c>
      <c r="AB37" s="45">
        <v>150.22810000000001</v>
      </c>
      <c r="AC37" s="45">
        <v>37.422899999999998</v>
      </c>
      <c r="AD37" s="46">
        <v>19.2372143465</v>
      </c>
      <c r="AE37" s="45">
        <v>1.6419999999999999</v>
      </c>
      <c r="AF37" s="45">
        <v>0.26</v>
      </c>
      <c r="AG37" s="45">
        <v>4.78</v>
      </c>
      <c r="AH37" s="45">
        <v>71.741</v>
      </c>
      <c r="AI37" s="43">
        <v>1882.018</v>
      </c>
      <c r="AJ37" s="45">
        <v>353.73126999999999</v>
      </c>
      <c r="AK37" s="45">
        <v>-3.2691300000000001</v>
      </c>
      <c r="AL37" s="45">
        <v>289.46397999999999</v>
      </c>
      <c r="AM37" s="45">
        <v>-1.5115799999999999</v>
      </c>
      <c r="AN37" s="47">
        <v>151757326.69999999</v>
      </c>
      <c r="AO37" s="48">
        <v>-0.55895539999999999</v>
      </c>
      <c r="AP37" s="47">
        <v>380831.35655999999</v>
      </c>
      <c r="AQ37" s="48">
        <v>-0.20183989999999999</v>
      </c>
      <c r="AR37" s="45">
        <v>115.6418</v>
      </c>
      <c r="AS37" s="47" t="s">
        <v>607</v>
      </c>
      <c r="AT37" s="45">
        <v>64.2286</v>
      </c>
      <c r="AU37" s="46">
        <v>5.0434383116049378E-2</v>
      </c>
      <c r="AV37" s="203"/>
      <c r="AW37" s="203"/>
      <c r="AX37" s="166"/>
      <c r="AY37" s="166"/>
    </row>
    <row r="38" spans="1:51" s="161" customFormat="1" ht="15" customHeight="1" x14ac:dyDescent="0.25">
      <c r="A38" s="161" t="s">
        <v>161</v>
      </c>
      <c r="B38" s="265" t="s">
        <v>40</v>
      </c>
      <c r="C38" s="263">
        <v>0.4381944444444445</v>
      </c>
      <c r="D38" s="264" t="s">
        <v>464</v>
      </c>
      <c r="E38" s="265">
        <v>300</v>
      </c>
      <c r="F38" s="265" t="s">
        <v>354</v>
      </c>
      <c r="G38" s="265">
        <v>1190</v>
      </c>
      <c r="H38" s="265">
        <v>1098</v>
      </c>
      <c r="I38" s="161" t="s">
        <v>495</v>
      </c>
      <c r="J38" s="265" t="s">
        <v>496</v>
      </c>
      <c r="K38" s="265">
        <v>4</v>
      </c>
      <c r="L38" s="265">
        <v>120</v>
      </c>
      <c r="M38" s="281">
        <v>5889.9508999999998</v>
      </c>
      <c r="O38" s="282"/>
      <c r="P38" s="282"/>
      <c r="S38" s="203" t="s">
        <v>478</v>
      </c>
      <c r="T38" s="203">
        <v>0</v>
      </c>
      <c r="U38" s="203">
        <v>0</v>
      </c>
      <c r="V38" s="203" t="s">
        <v>763</v>
      </c>
      <c r="W38" s="43">
        <v>-97.883566056841275</v>
      </c>
      <c r="X38" s="43">
        <v>-29.999784015973759</v>
      </c>
      <c r="Y38" s="43">
        <v>110.6000312262579</v>
      </c>
      <c r="Z38" s="44">
        <v>312.54455999999999</v>
      </c>
      <c r="AA38" s="44">
        <v>-15.30217</v>
      </c>
      <c r="AB38" s="45">
        <v>154.32749999999999</v>
      </c>
      <c r="AC38" s="45">
        <v>38.892899999999997</v>
      </c>
      <c r="AD38" s="46">
        <v>19.4878988245</v>
      </c>
      <c r="AE38" s="45">
        <v>1.589</v>
      </c>
      <c r="AF38" s="45">
        <v>0.251</v>
      </c>
      <c r="AG38" s="45">
        <v>4.78</v>
      </c>
      <c r="AH38" s="45">
        <v>71.679000000000002</v>
      </c>
      <c r="AI38" s="43">
        <v>1882.8679999999999</v>
      </c>
      <c r="AJ38" s="45">
        <v>353.68259999999998</v>
      </c>
      <c r="AK38" s="45">
        <v>-3.2656800000000001</v>
      </c>
      <c r="AL38" s="45">
        <v>289.33686</v>
      </c>
      <c r="AM38" s="45">
        <v>-1.5115400000000001</v>
      </c>
      <c r="AN38" s="47">
        <v>151756823.19999999</v>
      </c>
      <c r="AO38" s="48">
        <v>-0.5599362</v>
      </c>
      <c r="AP38" s="47">
        <v>380659.43461</v>
      </c>
      <c r="AQ38" s="48">
        <v>-0.1801449</v>
      </c>
      <c r="AR38" s="45">
        <v>115.5635</v>
      </c>
      <c r="AS38" s="47" t="s">
        <v>607</v>
      </c>
      <c r="AT38" s="45">
        <v>64.306899999999999</v>
      </c>
      <c r="AU38" s="46">
        <v>5.0436011528166041E-2</v>
      </c>
      <c r="AV38" s="203"/>
      <c r="AW38" s="203"/>
      <c r="AX38" s="259"/>
      <c r="AY38" s="259"/>
    </row>
    <row r="39" spans="1:51" s="161" customFormat="1" ht="15" customHeight="1" x14ac:dyDescent="0.25">
      <c r="A39" s="161" t="s">
        <v>169</v>
      </c>
      <c r="B39" s="265" t="s">
        <v>41</v>
      </c>
      <c r="C39" s="263">
        <v>0.44513888888888892</v>
      </c>
      <c r="D39" s="264" t="s">
        <v>443</v>
      </c>
      <c r="E39" s="265">
        <v>300</v>
      </c>
      <c r="F39" s="265" t="s">
        <v>354</v>
      </c>
      <c r="G39" s="265">
        <v>1190</v>
      </c>
      <c r="H39" s="265">
        <v>1098</v>
      </c>
      <c r="I39" s="161" t="s">
        <v>495</v>
      </c>
      <c r="J39" s="265" t="s">
        <v>496</v>
      </c>
      <c r="K39" s="265">
        <v>4</v>
      </c>
      <c r="L39" s="265">
        <v>120</v>
      </c>
      <c r="M39" s="281">
        <v>5889.9508999999998</v>
      </c>
      <c r="O39" s="282"/>
      <c r="P39" s="282"/>
      <c r="S39" s="203" t="s">
        <v>238</v>
      </c>
      <c r="T39" s="203">
        <v>0</v>
      </c>
      <c r="U39" s="203">
        <v>0</v>
      </c>
      <c r="V39" s="203" t="s">
        <v>763</v>
      </c>
      <c r="W39" s="43">
        <v>-99.955182169132698</v>
      </c>
      <c r="X39" s="43">
        <v>-51.083162179281949</v>
      </c>
      <c r="Y39" s="43">
        <v>110.56552157730221</v>
      </c>
      <c r="Z39" s="44">
        <v>312.60306000000003</v>
      </c>
      <c r="AA39" s="44">
        <v>-15.286770000000001</v>
      </c>
      <c r="AB39" s="45">
        <v>157.16820000000001</v>
      </c>
      <c r="AC39" s="45">
        <v>39.7607</v>
      </c>
      <c r="AD39" s="46">
        <v>19.655021809899999</v>
      </c>
      <c r="AE39" s="45">
        <v>1.56</v>
      </c>
      <c r="AF39" s="45">
        <v>0.247</v>
      </c>
      <c r="AG39" s="45">
        <v>4.78</v>
      </c>
      <c r="AH39" s="45">
        <v>71.638999999999996</v>
      </c>
      <c r="AI39" s="43">
        <v>1883.3810000000001</v>
      </c>
      <c r="AJ39" s="45">
        <v>353.64967000000001</v>
      </c>
      <c r="AK39" s="45">
        <v>-3.26403</v>
      </c>
      <c r="AL39" s="45">
        <v>289.25211000000002</v>
      </c>
      <c r="AM39" s="45">
        <v>-1.5115099999999999</v>
      </c>
      <c r="AN39" s="47">
        <v>151756487.09999999</v>
      </c>
      <c r="AO39" s="48">
        <v>-0.56058799999999998</v>
      </c>
      <c r="AP39" s="47">
        <v>380555.77643000003</v>
      </c>
      <c r="AQ39" s="48">
        <v>-0.1653751</v>
      </c>
      <c r="AR39" s="45">
        <v>115.5117</v>
      </c>
      <c r="AS39" s="47" t="s">
        <v>607</v>
      </c>
      <c r="AT39" s="45">
        <v>64.358599999999996</v>
      </c>
      <c r="AU39" s="46">
        <v>5.0437093704978481E-2</v>
      </c>
      <c r="AV39" s="203"/>
      <c r="AW39" s="203"/>
      <c r="AX39" s="198"/>
      <c r="AY39" s="198"/>
    </row>
    <row r="40" spans="1:51" s="161" customFormat="1" ht="15" customHeight="1" x14ac:dyDescent="0.25">
      <c r="A40" s="161" t="s">
        <v>741</v>
      </c>
      <c r="B40" s="265" t="s">
        <v>428</v>
      </c>
      <c r="C40" s="263">
        <v>0.45</v>
      </c>
      <c r="D40" s="264" t="s">
        <v>444</v>
      </c>
      <c r="E40" s="265">
        <v>300</v>
      </c>
      <c r="F40" s="265" t="s">
        <v>354</v>
      </c>
      <c r="G40" s="265">
        <v>1190</v>
      </c>
      <c r="H40" s="265">
        <v>1098</v>
      </c>
      <c r="I40" s="161" t="s">
        <v>172</v>
      </c>
      <c r="J40" s="265" t="s">
        <v>496</v>
      </c>
      <c r="K40" s="265">
        <v>4</v>
      </c>
      <c r="L40" s="265">
        <v>120</v>
      </c>
      <c r="M40" s="281">
        <v>5889.9508999999998</v>
      </c>
      <c r="O40" s="282"/>
      <c r="P40" s="282"/>
      <c r="S40" s="203" t="s">
        <v>765</v>
      </c>
      <c r="T40" s="203">
        <v>0</v>
      </c>
      <c r="U40" s="203">
        <v>0</v>
      </c>
      <c r="V40" s="203" t="s">
        <v>766</v>
      </c>
      <c r="W40" s="43">
        <v>-102.76309453700226</v>
      </c>
      <c r="X40" s="43">
        <v>-65.105085846506029</v>
      </c>
      <c r="Y40" s="43">
        <v>110.53935691731931</v>
      </c>
      <c r="Z40" s="44">
        <v>312.64373000000001</v>
      </c>
      <c r="AA40" s="44">
        <v>-15.275740000000001</v>
      </c>
      <c r="AB40" s="45">
        <v>159.20529999999999</v>
      </c>
      <c r="AC40" s="45">
        <v>40.311599999999999</v>
      </c>
      <c r="AD40" s="46">
        <v>19.772007899599998</v>
      </c>
      <c r="AE40" s="45">
        <v>1.5429999999999999</v>
      </c>
      <c r="AF40" s="45">
        <v>0.24399999999999999</v>
      </c>
      <c r="AG40" s="45">
        <v>4.78</v>
      </c>
      <c r="AH40" s="45">
        <v>71.61</v>
      </c>
      <c r="AI40" s="43">
        <v>1883.7139999999999</v>
      </c>
      <c r="AJ40" s="45">
        <v>353.62643000000003</v>
      </c>
      <c r="AK40" s="45">
        <v>-3.2631800000000002</v>
      </c>
      <c r="AL40" s="45">
        <v>289.19279</v>
      </c>
      <c r="AM40" s="45">
        <v>-1.51149</v>
      </c>
      <c r="AN40" s="47">
        <v>151756251.5</v>
      </c>
      <c r="AO40" s="48">
        <v>-0.56104319999999996</v>
      </c>
      <c r="AP40" s="47">
        <v>380488.51954000001</v>
      </c>
      <c r="AQ40" s="48">
        <v>-0.1549075</v>
      </c>
      <c r="AR40" s="45">
        <v>115.4757</v>
      </c>
      <c r="AS40" s="47" t="s">
        <v>607</v>
      </c>
      <c r="AT40" s="45">
        <v>64.3947</v>
      </c>
      <c r="AU40" s="46">
        <v>5.0437849468840126E-2</v>
      </c>
      <c r="AV40" s="203"/>
      <c r="AW40" s="203"/>
      <c r="AX40" s="259"/>
      <c r="AY40" s="259"/>
    </row>
    <row r="41" spans="1:51" s="161" customFormat="1" ht="30" customHeight="1" x14ac:dyDescent="0.25">
      <c r="A41" s="161" t="s">
        <v>30</v>
      </c>
      <c r="B41" s="265" t="s">
        <v>611</v>
      </c>
      <c r="C41" s="263">
        <v>0.4548611111111111</v>
      </c>
      <c r="D41" s="264" t="s">
        <v>466</v>
      </c>
      <c r="E41" s="265">
        <v>300</v>
      </c>
      <c r="F41" s="265" t="s">
        <v>354</v>
      </c>
      <c r="G41" s="265">
        <v>1190</v>
      </c>
      <c r="H41" s="265">
        <v>1098</v>
      </c>
      <c r="I41" s="124" t="s">
        <v>760</v>
      </c>
      <c r="J41" s="265" t="s">
        <v>496</v>
      </c>
      <c r="K41" s="265">
        <v>4</v>
      </c>
      <c r="L41" s="265">
        <v>120</v>
      </c>
      <c r="M41" s="281">
        <v>5889.9508999999998</v>
      </c>
      <c r="O41" s="282"/>
      <c r="P41" s="282"/>
      <c r="S41" s="203" t="s">
        <v>224</v>
      </c>
      <c r="T41" s="203">
        <v>0</v>
      </c>
      <c r="U41" s="203">
        <v>0</v>
      </c>
      <c r="V41" s="203" t="s">
        <v>134</v>
      </c>
      <c r="W41" s="43">
        <v>-95.153556860571769</v>
      </c>
      <c r="X41" s="43">
        <v>16.131326735529779</v>
      </c>
      <c r="Y41" s="43">
        <v>165.85434119392676</v>
      </c>
      <c r="Z41" s="44">
        <v>312.68418000000003</v>
      </c>
      <c r="AA41" s="44">
        <v>-15.26451</v>
      </c>
      <c r="AB41" s="45">
        <v>161.28020000000001</v>
      </c>
      <c r="AC41" s="45">
        <v>40.814100000000003</v>
      </c>
      <c r="AD41" s="46">
        <v>19.888993989300001</v>
      </c>
      <c r="AE41" s="45">
        <v>1.5269999999999999</v>
      </c>
      <c r="AF41" s="45">
        <v>0.24199999999999999</v>
      </c>
      <c r="AG41" s="45">
        <v>4.78</v>
      </c>
      <c r="AH41" s="45">
        <v>71.581999999999994</v>
      </c>
      <c r="AI41" s="43">
        <v>1884.0250000000001</v>
      </c>
      <c r="AJ41" s="45">
        <v>353.60305</v>
      </c>
      <c r="AK41" s="45">
        <v>-3.2625700000000002</v>
      </c>
      <c r="AL41" s="45">
        <v>289.13346000000001</v>
      </c>
      <c r="AM41" s="45">
        <v>-1.5114700000000001</v>
      </c>
      <c r="AN41" s="47">
        <v>151756015.80000001</v>
      </c>
      <c r="AO41" s="48">
        <v>-0.56149760000000004</v>
      </c>
      <c r="AP41" s="47">
        <v>380425.67897000001</v>
      </c>
      <c r="AQ41" s="48">
        <v>-0.14434469999999999</v>
      </c>
      <c r="AR41" s="45">
        <v>115.43980000000001</v>
      </c>
      <c r="AS41" s="47" t="s">
        <v>607</v>
      </c>
      <c r="AT41" s="45">
        <v>64.430599999999998</v>
      </c>
      <c r="AU41" s="46">
        <v>5.0438603904470032E-2</v>
      </c>
      <c r="AV41" s="203"/>
      <c r="AW41" s="203"/>
      <c r="AX41" s="259"/>
      <c r="AY41" s="259"/>
    </row>
    <row r="42" spans="1:51" s="161" customFormat="1" ht="30" customHeight="1" x14ac:dyDescent="0.25">
      <c r="A42" s="161" t="s">
        <v>30</v>
      </c>
      <c r="B42" s="265" t="s">
        <v>613</v>
      </c>
      <c r="C42" s="263">
        <v>0.4597222222222222</v>
      </c>
      <c r="D42" s="264" t="s">
        <v>467</v>
      </c>
      <c r="E42" s="265">
        <v>300</v>
      </c>
      <c r="F42" s="265" t="s">
        <v>354</v>
      </c>
      <c r="G42" s="265">
        <v>1190</v>
      </c>
      <c r="H42" s="265">
        <v>1098</v>
      </c>
      <c r="I42" s="124" t="s">
        <v>758</v>
      </c>
      <c r="J42" s="265" t="s">
        <v>496</v>
      </c>
      <c r="K42" s="265">
        <v>4</v>
      </c>
      <c r="L42" s="265">
        <v>120</v>
      </c>
      <c r="M42" s="281">
        <v>5889.9508999999998</v>
      </c>
      <c r="O42" s="282"/>
      <c r="P42" s="282"/>
      <c r="S42" s="203" t="s">
        <v>224</v>
      </c>
      <c r="T42" s="203">
        <v>0</v>
      </c>
      <c r="U42" s="203">
        <v>0</v>
      </c>
      <c r="V42" s="203" t="s">
        <v>131</v>
      </c>
      <c r="W42" s="43">
        <v>-92.245132349195529</v>
      </c>
      <c r="X42" s="43">
        <v>48.830107210754754</v>
      </c>
      <c r="Y42" s="43">
        <v>165.82692069547693</v>
      </c>
      <c r="Z42" s="44">
        <v>312.72444000000002</v>
      </c>
      <c r="AA42" s="44">
        <v>-15.253080000000001</v>
      </c>
      <c r="AB42" s="45">
        <v>163.3904</v>
      </c>
      <c r="AC42" s="45">
        <v>41.2667</v>
      </c>
      <c r="AD42" s="46">
        <v>20.005980078899999</v>
      </c>
      <c r="AE42" s="45">
        <v>1.5129999999999999</v>
      </c>
      <c r="AF42" s="45">
        <v>0.23899999999999999</v>
      </c>
      <c r="AG42" s="45">
        <v>4.78</v>
      </c>
      <c r="AH42" s="45">
        <v>71.554000000000002</v>
      </c>
      <c r="AI42" s="43">
        <v>1884.3140000000001</v>
      </c>
      <c r="AJ42" s="45">
        <v>353.57954999999998</v>
      </c>
      <c r="AK42" s="45">
        <v>-3.2622</v>
      </c>
      <c r="AL42" s="45">
        <v>289.07414</v>
      </c>
      <c r="AM42" s="45">
        <v>-1.51145</v>
      </c>
      <c r="AN42" s="47">
        <v>151755779.90000001</v>
      </c>
      <c r="AO42" s="48">
        <v>-0.56195119999999998</v>
      </c>
      <c r="AP42" s="47">
        <v>380367.29272000003</v>
      </c>
      <c r="AQ42" s="48">
        <v>-0.13369619999999999</v>
      </c>
      <c r="AR42" s="45">
        <v>115.404</v>
      </c>
      <c r="AS42" s="47" t="s">
        <v>607</v>
      </c>
      <c r="AT42" s="45">
        <v>64.466300000000004</v>
      </c>
      <c r="AU42" s="46">
        <v>5.0439357011868191E-2</v>
      </c>
      <c r="AV42" s="203"/>
      <c r="AW42" s="203"/>
      <c r="AX42" s="259"/>
      <c r="AY42" s="259"/>
    </row>
    <row r="43" spans="1:51" ht="15" customHeight="1" x14ac:dyDescent="0.25">
      <c r="A43" s="42" t="s">
        <v>278</v>
      </c>
      <c r="B43" s="19" t="s">
        <v>501</v>
      </c>
      <c r="C43" s="269">
        <v>0.46527777777777773</v>
      </c>
      <c r="E43" s="19">
        <v>30</v>
      </c>
      <c r="F43" s="19" t="s">
        <v>354</v>
      </c>
      <c r="G43" s="19">
        <v>1190</v>
      </c>
      <c r="H43" s="19">
        <v>991</v>
      </c>
      <c r="I43" s="19" t="s">
        <v>360</v>
      </c>
      <c r="J43" s="19" t="s">
        <v>356</v>
      </c>
      <c r="K43" s="19">
        <v>4</v>
      </c>
      <c r="L43" s="19">
        <v>120</v>
      </c>
      <c r="M43" s="201">
        <v>5891.451</v>
      </c>
      <c r="O43" s="20">
        <v>267.10000000000002</v>
      </c>
      <c r="P43" s="20">
        <v>275.3</v>
      </c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</row>
    <row r="44" spans="1:51" s="194" customFormat="1" ht="15" customHeight="1" x14ac:dyDescent="0.25">
      <c r="A44" s="247" t="s">
        <v>278</v>
      </c>
      <c r="B44" s="275" t="s">
        <v>385</v>
      </c>
      <c r="C44" s="276">
        <v>0.4680555555555555</v>
      </c>
      <c r="D44" s="277"/>
      <c r="E44" s="275">
        <v>30</v>
      </c>
      <c r="F44" s="275" t="s">
        <v>354</v>
      </c>
      <c r="G44" s="275">
        <f>G43-120</f>
        <v>1070</v>
      </c>
      <c r="H44" s="275">
        <f>H43-120</f>
        <v>871</v>
      </c>
      <c r="I44" s="247" t="s">
        <v>281</v>
      </c>
      <c r="J44" s="275" t="s">
        <v>356</v>
      </c>
      <c r="K44" s="275">
        <v>4</v>
      </c>
      <c r="L44" s="275">
        <v>120</v>
      </c>
      <c r="M44" s="201">
        <v>5891.451</v>
      </c>
      <c r="N44" s="194" t="s">
        <v>468</v>
      </c>
      <c r="O44" s="278">
        <v>267.3</v>
      </c>
      <c r="P44" s="278">
        <v>275.5</v>
      </c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12"/>
      <c r="AY44" s="12"/>
    </row>
    <row r="45" spans="1:51" ht="30" customHeight="1" x14ac:dyDescent="0.25">
      <c r="A45" s="42"/>
      <c r="C45" s="269"/>
      <c r="E45" s="7"/>
      <c r="L45" s="7"/>
      <c r="N45" s="10" t="s">
        <v>469</v>
      </c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</row>
    <row r="46" spans="1:51" ht="15" customHeight="1" x14ac:dyDescent="0.25">
      <c r="A46" s="7"/>
      <c r="B46" s="10"/>
      <c r="C46" s="7"/>
      <c r="E46" s="7"/>
      <c r="F46" s="10"/>
      <c r="G46" s="10"/>
      <c r="H46" s="10"/>
      <c r="J46" s="10"/>
      <c r="K46" s="10"/>
      <c r="L46" s="10"/>
      <c r="M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</row>
    <row r="47" spans="1:51" ht="15" customHeight="1" x14ac:dyDescent="0.25">
      <c r="A47" s="7"/>
      <c r="B47" s="68" t="s">
        <v>215</v>
      </c>
      <c r="C47" s="69" t="s">
        <v>216</v>
      </c>
      <c r="D47" s="70">
        <v>5888.5839999999998</v>
      </c>
      <c r="E47" s="71"/>
      <c r="F47" s="22" t="s">
        <v>217</v>
      </c>
      <c r="G47" s="22" t="s">
        <v>218</v>
      </c>
      <c r="H47" s="22" t="s">
        <v>219</v>
      </c>
      <c r="I47" s="72" t="s">
        <v>220</v>
      </c>
      <c r="J47" s="22" t="s">
        <v>221</v>
      </c>
      <c r="K47" s="22" t="s">
        <v>222</v>
      </c>
      <c r="L47" s="8"/>
      <c r="M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</row>
    <row r="48" spans="1:51" ht="15" customHeight="1" x14ac:dyDescent="0.25">
      <c r="A48" s="7"/>
      <c r="B48" s="74"/>
      <c r="C48" s="69" t="s">
        <v>223</v>
      </c>
      <c r="D48" s="70">
        <v>5889.9508999999998</v>
      </c>
      <c r="E48" s="71"/>
      <c r="F48" s="22" t="s">
        <v>224</v>
      </c>
      <c r="G48" s="22" t="s">
        <v>225</v>
      </c>
      <c r="H48" s="22" t="s">
        <v>226</v>
      </c>
      <c r="I48" s="72" t="s">
        <v>227</v>
      </c>
      <c r="J48" s="22" t="s">
        <v>228</v>
      </c>
      <c r="K48" s="22" t="s">
        <v>229</v>
      </c>
      <c r="L48" s="8"/>
      <c r="M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</row>
    <row r="49" spans="1:47" ht="15" customHeight="1" x14ac:dyDescent="0.25">
      <c r="A49" s="7"/>
      <c r="B49" s="74"/>
      <c r="C49" s="69" t="s">
        <v>230</v>
      </c>
      <c r="D49" s="70" t="s">
        <v>231</v>
      </c>
      <c r="E49" s="71"/>
      <c r="F49" s="22" t="s">
        <v>232</v>
      </c>
      <c r="G49" s="22" t="s">
        <v>233</v>
      </c>
      <c r="H49" s="22" t="s">
        <v>234</v>
      </c>
      <c r="I49" s="72" t="s">
        <v>235</v>
      </c>
      <c r="J49" s="22" t="s">
        <v>236</v>
      </c>
      <c r="K49" s="22" t="s">
        <v>789</v>
      </c>
      <c r="L49" s="8"/>
      <c r="M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</row>
    <row r="50" spans="1:47" ht="15" customHeight="1" x14ac:dyDescent="0.25">
      <c r="A50" s="7"/>
      <c r="B50" s="74"/>
      <c r="C50" s="69" t="s">
        <v>237</v>
      </c>
      <c r="D50" s="70">
        <v>7647.38</v>
      </c>
      <c r="E50" s="71"/>
      <c r="F50" s="22" t="s">
        <v>238</v>
      </c>
      <c r="G50" s="22" t="s">
        <v>239</v>
      </c>
      <c r="H50" s="22" t="s">
        <v>240</v>
      </c>
      <c r="I50" s="72" t="s">
        <v>241</v>
      </c>
      <c r="J50" s="22" t="s">
        <v>242</v>
      </c>
      <c r="K50" s="22" t="s">
        <v>243</v>
      </c>
      <c r="L50" s="8"/>
      <c r="M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</row>
    <row r="51" spans="1:47" ht="15" customHeight="1" x14ac:dyDescent="0.25">
      <c r="A51" s="7"/>
      <c r="B51" s="74"/>
      <c r="C51" s="69" t="s">
        <v>244</v>
      </c>
      <c r="D51" s="70">
        <v>7698.9647000000004</v>
      </c>
      <c r="E51" s="71"/>
      <c r="F51" s="22" t="s">
        <v>245</v>
      </c>
      <c r="G51" s="22" t="s">
        <v>246</v>
      </c>
      <c r="H51" s="22" t="s">
        <v>49</v>
      </c>
      <c r="I51" s="72" t="s">
        <v>50</v>
      </c>
      <c r="J51" s="22" t="s">
        <v>121</v>
      </c>
      <c r="K51" s="22" t="s">
        <v>122</v>
      </c>
      <c r="L51" s="8"/>
      <c r="M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</row>
    <row r="52" spans="1:47" ht="15" customHeight="1" x14ac:dyDescent="0.25">
      <c r="A52" s="7"/>
      <c r="B52" s="74"/>
      <c r="C52" s="69" t="s">
        <v>206</v>
      </c>
      <c r="D52" s="70">
        <v>6562.79</v>
      </c>
      <c r="E52" s="71"/>
      <c r="F52" s="22"/>
      <c r="G52" s="22"/>
      <c r="H52" s="22"/>
      <c r="I52" s="72"/>
      <c r="J52" s="22"/>
      <c r="K52" s="22"/>
      <c r="L52" s="8"/>
      <c r="M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</row>
    <row r="53" spans="1:47" ht="15" customHeight="1" x14ac:dyDescent="0.25">
      <c r="A53" s="7"/>
      <c r="B53" s="74"/>
      <c r="C53" s="69"/>
      <c r="D53" s="70"/>
      <c r="E53" s="71"/>
      <c r="F53" s="22"/>
      <c r="G53" s="8"/>
      <c r="H53" s="8"/>
      <c r="I53" s="66"/>
      <c r="J53" s="8"/>
      <c r="K53" s="8"/>
      <c r="L53" s="8"/>
      <c r="M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</row>
    <row r="54" spans="1:47" x14ac:dyDescent="0.25">
      <c r="A54" s="7"/>
      <c r="B54" s="74"/>
      <c r="C54" s="69" t="s">
        <v>267</v>
      </c>
      <c r="D54" s="579" t="s">
        <v>207</v>
      </c>
      <c r="E54" s="580"/>
      <c r="F54" s="22" t="s">
        <v>208</v>
      </c>
      <c r="G54" s="8"/>
      <c r="H54" s="8"/>
      <c r="I54" s="76" t="s">
        <v>440</v>
      </c>
      <c r="J54" s="15" t="s">
        <v>209</v>
      </c>
      <c r="K54" s="15"/>
      <c r="L54" s="77" t="s">
        <v>210</v>
      </c>
      <c r="M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</row>
    <row r="55" spans="1:47" x14ac:dyDescent="0.25">
      <c r="A55" s="7"/>
      <c r="B55" s="74"/>
      <c r="C55" s="69" t="s">
        <v>268</v>
      </c>
      <c r="D55" s="579" t="s">
        <v>211</v>
      </c>
      <c r="E55" s="580"/>
      <c r="F55" s="8"/>
      <c r="G55" s="8"/>
      <c r="H55" s="8"/>
      <c r="I55" s="66"/>
      <c r="J55" s="15" t="s">
        <v>212</v>
      </c>
      <c r="K55" s="15"/>
      <c r="L55" s="77" t="s">
        <v>213</v>
      </c>
      <c r="M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</row>
    <row r="56" spans="1:47" x14ac:dyDescent="0.25">
      <c r="A56" s="7"/>
      <c r="B56" s="74"/>
      <c r="C56" s="69" t="s">
        <v>269</v>
      </c>
      <c r="D56" s="579" t="s">
        <v>214</v>
      </c>
      <c r="E56" s="580"/>
      <c r="F56" s="8"/>
      <c r="G56" s="8"/>
      <c r="H56" s="8"/>
      <c r="I56" s="66"/>
      <c r="J56" s="8"/>
      <c r="K56" s="8"/>
      <c r="L56" s="8"/>
      <c r="M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</row>
    <row r="57" spans="1:47" x14ac:dyDescent="0.25">
      <c r="A57" s="7"/>
      <c r="B57" s="74"/>
      <c r="C57" s="69" t="s">
        <v>70</v>
      </c>
      <c r="D57" s="579" t="s">
        <v>400</v>
      </c>
      <c r="E57" s="580"/>
      <c r="F57" s="8"/>
      <c r="G57" s="8"/>
      <c r="H57" s="8"/>
      <c r="I57" s="19"/>
      <c r="J57" s="8"/>
      <c r="K57" s="8"/>
      <c r="L57" s="8"/>
      <c r="M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</row>
    <row r="58" spans="1:47" x14ac:dyDescent="0.25">
      <c r="A58" s="7"/>
      <c r="B58" s="74"/>
      <c r="C58" s="7"/>
      <c r="D58" s="9"/>
      <c r="E58" s="29"/>
      <c r="F58" s="8"/>
      <c r="G58" s="8"/>
      <c r="H58" s="8"/>
      <c r="I58" s="19"/>
      <c r="J58" s="8"/>
      <c r="K58" s="8"/>
      <c r="L58" s="8"/>
      <c r="M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</row>
    <row r="59" spans="1:47" x14ac:dyDescent="0.25">
      <c r="A59" s="7"/>
      <c r="B59" s="74"/>
      <c r="C59" s="17" t="s">
        <v>401</v>
      </c>
      <c r="D59" s="16">
        <v>1</v>
      </c>
      <c r="E59" s="15" t="s">
        <v>402</v>
      </c>
      <c r="F59" s="15"/>
      <c r="G59" s="15"/>
      <c r="H59" s="8"/>
      <c r="I59" s="19"/>
      <c r="J59" s="8"/>
      <c r="K59" s="8"/>
      <c r="L59" s="8"/>
      <c r="M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</row>
    <row r="60" spans="1:47" x14ac:dyDescent="0.25">
      <c r="A60" s="7"/>
      <c r="B60" s="74"/>
      <c r="C60" s="8"/>
      <c r="D60" s="78"/>
      <c r="E60" s="8" t="s">
        <v>403</v>
      </c>
      <c r="F60" s="8"/>
      <c r="G60" s="8"/>
      <c r="H60" s="8"/>
      <c r="I60" s="19"/>
      <c r="J60" s="8"/>
      <c r="K60" s="8"/>
      <c r="L60" s="8"/>
      <c r="M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</row>
    <row r="61" spans="1:47" x14ac:dyDescent="0.25">
      <c r="A61" s="7"/>
      <c r="B61" s="74"/>
      <c r="C61" s="7"/>
      <c r="D61" s="78">
        <v>2</v>
      </c>
      <c r="E61" s="549" t="s">
        <v>404</v>
      </c>
      <c r="F61" s="549"/>
      <c r="G61" s="549"/>
      <c r="H61" s="8"/>
      <c r="I61" s="19"/>
      <c r="J61" s="8"/>
      <c r="K61" s="8"/>
      <c r="L61" s="8"/>
      <c r="M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</row>
    <row r="62" spans="1:47" x14ac:dyDescent="0.25">
      <c r="A62" s="7"/>
      <c r="B62" s="74"/>
      <c r="C62" s="7"/>
      <c r="D62" s="78"/>
      <c r="E62" s="570" t="s">
        <v>405</v>
      </c>
      <c r="F62" s="570"/>
      <c r="G62" s="570"/>
      <c r="H62" s="8"/>
      <c r="I62" s="19"/>
      <c r="J62" s="8"/>
      <c r="K62" s="8"/>
      <c r="L62" s="8"/>
      <c r="M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</row>
    <row r="63" spans="1:47" x14ac:dyDescent="0.25">
      <c r="A63" s="7"/>
      <c r="B63" s="74"/>
      <c r="C63" s="8"/>
      <c r="D63" s="16">
        <v>3</v>
      </c>
      <c r="E63" s="549" t="s">
        <v>406</v>
      </c>
      <c r="F63" s="549"/>
      <c r="G63" s="549"/>
      <c r="H63" s="8"/>
      <c r="I63" s="19"/>
      <c r="J63" s="8"/>
      <c r="K63" s="8"/>
      <c r="L63" s="8"/>
      <c r="M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</row>
    <row r="64" spans="1:47" x14ac:dyDescent="0.25">
      <c r="A64" s="7"/>
      <c r="B64" s="74"/>
      <c r="C64" s="8"/>
      <c r="D64" s="16"/>
      <c r="E64" s="8" t="s">
        <v>407</v>
      </c>
      <c r="F64" s="8"/>
      <c r="G64" s="8"/>
      <c r="H64" s="8"/>
      <c r="I64" s="19"/>
      <c r="J64" s="8"/>
      <c r="K64" s="8"/>
      <c r="L64" s="8"/>
      <c r="M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</row>
    <row r="65" spans="1:47" x14ac:dyDescent="0.25">
      <c r="A65" s="7"/>
      <c r="B65" s="74"/>
      <c r="C65" s="8"/>
      <c r="D65" s="16">
        <v>4</v>
      </c>
      <c r="E65" s="15" t="s">
        <v>408</v>
      </c>
      <c r="F65" s="15"/>
      <c r="G65" s="15"/>
      <c r="H65" s="8"/>
      <c r="I65" s="19"/>
      <c r="J65" s="8"/>
      <c r="K65" s="8"/>
      <c r="L65" s="8"/>
      <c r="M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</row>
  </sheetData>
  <mergeCells count="30">
    <mergeCell ref="E63:G63"/>
    <mergeCell ref="E61:G61"/>
    <mergeCell ref="E62:G62"/>
    <mergeCell ref="W12:Y12"/>
    <mergeCell ref="AJ12:AK12"/>
    <mergeCell ref="D54:E54"/>
    <mergeCell ref="D55:E55"/>
    <mergeCell ref="D56:E56"/>
    <mergeCell ref="D57:E57"/>
    <mergeCell ref="AL12:AM12"/>
    <mergeCell ref="F9:I9"/>
    <mergeCell ref="K9:P9"/>
    <mergeCell ref="G12:H12"/>
    <mergeCell ref="O12:P12"/>
    <mergeCell ref="Q12:R12"/>
    <mergeCell ref="S12:V12"/>
    <mergeCell ref="F8:I8"/>
    <mergeCell ref="K8:P8"/>
    <mergeCell ref="A1:H1"/>
    <mergeCell ref="A3:E3"/>
    <mergeCell ref="F3:I3"/>
    <mergeCell ref="K3:N3"/>
    <mergeCell ref="F4:I4"/>
    <mergeCell ref="K4:P4"/>
    <mergeCell ref="A5:E5"/>
    <mergeCell ref="F5:I5"/>
    <mergeCell ref="K5:P5"/>
    <mergeCell ref="F6:I6"/>
    <mergeCell ref="F7:I7"/>
    <mergeCell ref="K6:M6"/>
  </mergeCells>
  <phoneticPr fontId="7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62"/>
  <sheetViews>
    <sheetView zoomScaleNormal="100" zoomScalePageLayoutView="80" workbookViewId="0">
      <selection activeCell="K6" sqref="K6:M6"/>
    </sheetView>
  </sheetViews>
  <sheetFormatPr defaultColWidth="8.85546875" defaultRowHeight="15" customHeight="1" x14ac:dyDescent="0.25"/>
  <cols>
    <col min="1" max="1" width="20.7109375" style="12" customWidth="1" collapsed="1"/>
    <col min="2" max="2" width="11.7109375" style="8" customWidth="1" collapsed="1"/>
    <col min="3" max="3" width="10.7109375" style="8" customWidth="1" collapsed="1"/>
    <col min="4" max="4" width="10.7109375" style="9" customWidth="1" collapsed="1"/>
    <col min="5" max="5" width="5.7109375" style="8" customWidth="1" collapsed="1"/>
    <col min="6" max="6" width="14.7109375" style="8" customWidth="1" collapsed="1"/>
    <col min="7" max="8" width="7.7109375" style="8" customWidth="1" collapsed="1"/>
    <col min="9" max="9" width="30.7109375" style="12" customWidth="1" collapsed="1"/>
    <col min="10" max="12" width="7.7109375" style="8" customWidth="1" collapsed="1"/>
    <col min="13" max="13" width="11.7109375" style="8" customWidth="1" collapsed="1"/>
    <col min="14" max="14" width="25.7109375" style="12" customWidth="1" collapsed="1"/>
    <col min="15" max="18" width="7.7109375" style="11" customWidth="1" collapsed="1"/>
    <col min="19" max="19" width="15.7109375" style="12" customWidth="1" collapsed="1"/>
    <col min="20" max="22" width="7.7109375" style="12" customWidth="1" collapsed="1"/>
    <col min="23" max="24" width="9.7109375" style="12" customWidth="1" collapsed="1"/>
    <col min="25" max="25" width="11.7109375" style="12" customWidth="1" collapsed="1"/>
    <col min="26" max="27" width="10.7109375" style="12" customWidth="1" collapsed="1"/>
    <col min="28" max="30" width="8.7109375" style="12" customWidth="1" collapsed="1"/>
    <col min="31" max="32" width="5.7109375" style="12" customWidth="1" collapsed="1"/>
    <col min="33" max="33" width="9.7109375" style="12" customWidth="1" collapsed="1"/>
    <col min="34" max="34" width="10.7109375" style="12" customWidth="1" collapsed="1"/>
    <col min="35" max="39" width="9.7109375" style="12" customWidth="1" collapsed="1"/>
    <col min="40" max="40" width="11.7109375" style="12" customWidth="1" collapsed="1"/>
    <col min="41" max="44" width="7.7109375" style="12" customWidth="1" collapsed="1"/>
    <col min="45" max="45" width="3.7109375" style="12" customWidth="1" collapsed="1"/>
    <col min="46" max="47" width="6.7109375" style="12" customWidth="1" collapsed="1"/>
    <col min="48" max="48" width="6.7109375" style="7" customWidth="1" collapsed="1"/>
    <col min="49" max="49" width="7.7109375" style="7" customWidth="1" collapsed="1"/>
    <col min="50" max="50" width="10.7109375" style="12" customWidth="1" collapsed="1"/>
    <col min="51" max="51" width="20.7109375" style="12" customWidth="1" collapsed="1"/>
    <col min="52" max="16384" width="8.85546875" style="12" collapsed="1"/>
  </cols>
  <sheetData>
    <row r="1" spans="1:51" s="7" customFormat="1" ht="20.100000000000001" customHeight="1" x14ac:dyDescent="0.25">
      <c r="A1" s="554" t="s">
        <v>414</v>
      </c>
      <c r="B1" s="554"/>
      <c r="C1" s="554"/>
      <c r="D1" s="554"/>
      <c r="E1" s="554"/>
      <c r="F1" s="554"/>
      <c r="G1" s="554"/>
      <c r="H1" s="554"/>
      <c r="I1" s="66"/>
      <c r="J1" s="8"/>
      <c r="K1" s="8"/>
      <c r="L1" s="8"/>
      <c r="N1" s="66"/>
      <c r="O1" s="67"/>
      <c r="P1" s="67"/>
    </row>
    <row r="2" spans="1:51" s="7" customFormat="1" x14ac:dyDescent="0.25">
      <c r="C2" s="160"/>
      <c r="D2" s="88"/>
      <c r="G2" s="80"/>
      <c r="H2" s="80"/>
      <c r="I2" s="66"/>
      <c r="J2" s="8"/>
      <c r="K2" s="8"/>
      <c r="L2" s="8"/>
      <c r="N2" s="66"/>
      <c r="O2" s="11"/>
      <c r="P2" s="11"/>
    </row>
    <row r="3" spans="1:51" ht="15" customHeight="1" x14ac:dyDescent="0.25">
      <c r="A3" s="553" t="s">
        <v>137</v>
      </c>
      <c r="B3" s="553"/>
      <c r="C3" s="553"/>
      <c r="D3" s="553"/>
      <c r="E3" s="553"/>
      <c r="F3" s="552" t="s">
        <v>138</v>
      </c>
      <c r="G3" s="552"/>
      <c r="H3" s="552"/>
      <c r="I3" s="552"/>
      <c r="K3" s="555" t="s">
        <v>139</v>
      </c>
      <c r="L3" s="555"/>
      <c r="M3" s="555"/>
      <c r="N3" s="555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</row>
    <row r="4" spans="1:51" ht="15" customHeight="1" x14ac:dyDescent="0.25">
      <c r="A4" s="18" t="s">
        <v>689</v>
      </c>
      <c r="B4" s="15"/>
      <c r="C4" s="224"/>
      <c r="D4" s="16"/>
      <c r="E4" s="15"/>
      <c r="F4" s="552" t="s">
        <v>557</v>
      </c>
      <c r="G4" s="552"/>
      <c r="H4" s="552"/>
      <c r="I4" s="552"/>
      <c r="K4" s="555" t="s">
        <v>265</v>
      </c>
      <c r="L4" s="555"/>
      <c r="M4" s="555"/>
      <c r="N4" s="555"/>
      <c r="O4" s="555"/>
      <c r="P4" s="555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</row>
    <row r="5" spans="1:51" ht="15" customHeight="1" x14ac:dyDescent="0.25">
      <c r="A5" s="556"/>
      <c r="B5" s="556"/>
      <c r="C5" s="556"/>
      <c r="D5" s="556"/>
      <c r="E5" s="556"/>
      <c r="F5" s="552" t="s">
        <v>651</v>
      </c>
      <c r="G5" s="552"/>
      <c r="H5" s="552"/>
      <c r="I5" s="552"/>
      <c r="K5" s="555" t="s">
        <v>266</v>
      </c>
      <c r="L5" s="555"/>
      <c r="M5" s="555"/>
      <c r="N5" s="555"/>
      <c r="O5" s="555"/>
      <c r="P5" s="555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</row>
    <row r="6" spans="1:51" ht="15" customHeight="1" x14ac:dyDescent="0.25">
      <c r="A6" s="15" t="s">
        <v>267</v>
      </c>
      <c r="B6" s="15" t="s">
        <v>268</v>
      </c>
      <c r="C6" s="224" t="s">
        <v>269</v>
      </c>
      <c r="D6" s="16" t="s">
        <v>70</v>
      </c>
      <c r="E6" s="15"/>
      <c r="F6" s="552" t="s">
        <v>650</v>
      </c>
      <c r="G6" s="552"/>
      <c r="H6" s="552"/>
      <c r="I6" s="552"/>
      <c r="K6" s="560" t="s">
        <v>71</v>
      </c>
      <c r="L6" s="561"/>
      <c r="M6" s="562"/>
      <c r="N6" s="501" t="s">
        <v>1235</v>
      </c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</row>
    <row r="7" spans="1:51" ht="15" customHeight="1" x14ac:dyDescent="0.25">
      <c r="A7" s="15" t="s">
        <v>72</v>
      </c>
      <c r="B7" s="15" t="s">
        <v>73</v>
      </c>
      <c r="C7" s="224" t="s">
        <v>74</v>
      </c>
      <c r="D7" s="16" t="s">
        <v>75</v>
      </c>
      <c r="E7" s="15"/>
      <c r="F7" s="552" t="s">
        <v>470</v>
      </c>
      <c r="G7" s="552"/>
      <c r="H7" s="552"/>
      <c r="I7" s="552"/>
      <c r="L7" s="7"/>
      <c r="M7" s="11"/>
      <c r="N7" s="11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</row>
    <row r="8" spans="1:51" ht="15" customHeight="1" x14ac:dyDescent="0.25">
      <c r="A8" s="15" t="s">
        <v>76</v>
      </c>
      <c r="B8" s="15" t="s">
        <v>261</v>
      </c>
      <c r="C8" s="224" t="s">
        <v>262</v>
      </c>
      <c r="D8" s="16" t="s">
        <v>263</v>
      </c>
      <c r="F8" s="552" t="s">
        <v>429</v>
      </c>
      <c r="G8" s="552"/>
      <c r="H8" s="552"/>
      <c r="I8" s="552"/>
      <c r="J8" s="15"/>
      <c r="K8" s="553" t="s">
        <v>430</v>
      </c>
      <c r="L8" s="553"/>
      <c r="M8" s="553"/>
      <c r="N8" s="553"/>
      <c r="O8" s="553"/>
      <c r="P8" s="553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</row>
    <row r="9" spans="1:51" ht="15" customHeight="1" x14ac:dyDescent="0.25">
      <c r="A9" s="18"/>
      <c r="B9" s="15"/>
      <c r="C9" s="224"/>
      <c r="D9" s="16"/>
      <c r="F9" s="552" t="s">
        <v>431</v>
      </c>
      <c r="G9" s="552"/>
      <c r="H9" s="552"/>
      <c r="I9" s="552"/>
      <c r="J9" s="15"/>
      <c r="K9" s="553"/>
      <c r="L9" s="553"/>
      <c r="M9" s="553"/>
      <c r="N9" s="553"/>
      <c r="O9" s="553"/>
      <c r="P9" s="553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</row>
    <row r="10" spans="1:51" ht="15" customHeight="1" x14ac:dyDescent="0.25">
      <c r="A10" s="18"/>
      <c r="B10" s="15"/>
      <c r="C10" s="224"/>
      <c r="D10" s="16"/>
      <c r="F10" s="22"/>
      <c r="G10" s="22"/>
      <c r="H10" s="22"/>
      <c r="I10" s="21"/>
      <c r="J10" s="15"/>
      <c r="K10" s="15"/>
      <c r="L10" s="15"/>
      <c r="M10" s="7"/>
      <c r="N10" s="8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</row>
    <row r="11" spans="1:51" ht="15" customHeight="1" x14ac:dyDescent="0.25">
      <c r="A11" s="18"/>
      <c r="B11" s="15"/>
      <c r="C11" s="224"/>
      <c r="D11" s="16"/>
      <c r="F11" s="7"/>
      <c r="I11" s="18"/>
      <c r="J11" s="15"/>
      <c r="K11" s="15"/>
      <c r="L11" s="15"/>
      <c r="M11" s="7"/>
      <c r="N11" s="8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</row>
    <row r="12" spans="1:51" ht="15" customHeight="1" x14ac:dyDescent="0.25">
      <c r="A12" s="382"/>
      <c r="B12" s="384"/>
      <c r="C12" s="224" t="s">
        <v>432</v>
      </c>
      <c r="D12" s="16" t="s">
        <v>433</v>
      </c>
      <c r="E12" s="380" t="s">
        <v>434</v>
      </c>
      <c r="F12" s="380"/>
      <c r="G12" s="542" t="s">
        <v>435</v>
      </c>
      <c r="H12" s="544"/>
      <c r="I12" s="382"/>
      <c r="J12" s="24" t="s">
        <v>436</v>
      </c>
      <c r="K12" s="24" t="s">
        <v>437</v>
      </c>
      <c r="L12" s="380" t="s">
        <v>438</v>
      </c>
      <c r="M12" s="25" t="s">
        <v>439</v>
      </c>
      <c r="N12" s="384"/>
      <c r="O12" s="565" t="s">
        <v>440</v>
      </c>
      <c r="P12" s="566"/>
      <c r="Q12" s="565" t="s">
        <v>441</v>
      </c>
      <c r="R12" s="566"/>
      <c r="S12" s="542" t="s">
        <v>442</v>
      </c>
      <c r="T12" s="543"/>
      <c r="U12" s="543"/>
      <c r="V12" s="544"/>
      <c r="W12" s="542" t="s">
        <v>109</v>
      </c>
      <c r="X12" s="543"/>
      <c r="Y12" s="544"/>
      <c r="Z12" s="24" t="s">
        <v>110</v>
      </c>
      <c r="AA12" s="24" t="s">
        <v>111</v>
      </c>
      <c r="AB12" s="24" t="s">
        <v>112</v>
      </c>
      <c r="AC12" s="24" t="s">
        <v>113</v>
      </c>
      <c r="AG12" s="380" t="s">
        <v>114</v>
      </c>
      <c r="AH12" s="380" t="s">
        <v>115</v>
      </c>
      <c r="AI12" s="380" t="s">
        <v>116</v>
      </c>
      <c r="AJ12" s="563" t="s">
        <v>117</v>
      </c>
      <c r="AK12" s="564"/>
      <c r="AL12" s="563" t="s">
        <v>118</v>
      </c>
      <c r="AM12" s="564"/>
      <c r="AN12" s="26" t="s">
        <v>119</v>
      </c>
      <c r="AO12" s="380" t="s">
        <v>120</v>
      </c>
      <c r="AP12" s="380" t="s">
        <v>312</v>
      </c>
      <c r="AQ12" s="380" t="s">
        <v>313</v>
      </c>
      <c r="AR12" s="380" t="s">
        <v>314</v>
      </c>
      <c r="AS12" s="380" t="s">
        <v>315</v>
      </c>
      <c r="AT12" s="380" t="s">
        <v>316</v>
      </c>
      <c r="AU12" s="380" t="s">
        <v>317</v>
      </c>
      <c r="AV12" s="27" t="s">
        <v>270</v>
      </c>
      <c r="AW12" s="27" t="s">
        <v>272</v>
      </c>
      <c r="AX12" s="7"/>
      <c r="AY12" s="7"/>
    </row>
    <row r="13" spans="1:51" ht="15" customHeight="1" thickBot="1" x14ac:dyDescent="0.3">
      <c r="A13" s="365" t="s">
        <v>318</v>
      </c>
      <c r="B13" s="366" t="s">
        <v>319</v>
      </c>
      <c r="C13" s="367" t="s">
        <v>320</v>
      </c>
      <c r="D13" s="368" t="s">
        <v>321</v>
      </c>
      <c r="E13" s="369" t="s">
        <v>322</v>
      </c>
      <c r="F13" s="369" t="s">
        <v>323</v>
      </c>
      <c r="G13" s="369" t="s">
        <v>324</v>
      </c>
      <c r="H13" s="369" t="s">
        <v>325</v>
      </c>
      <c r="I13" s="366" t="s">
        <v>326</v>
      </c>
      <c r="J13" s="369" t="s">
        <v>327</v>
      </c>
      <c r="K13" s="370"/>
      <c r="L13" s="369" t="s">
        <v>328</v>
      </c>
      <c r="M13" s="371" t="s">
        <v>329</v>
      </c>
      <c r="N13" s="366" t="s">
        <v>330</v>
      </c>
      <c r="O13" s="372" t="s">
        <v>331</v>
      </c>
      <c r="P13" s="372" t="s">
        <v>332</v>
      </c>
      <c r="Q13" s="372" t="s">
        <v>333</v>
      </c>
      <c r="R13" s="372" t="s">
        <v>334</v>
      </c>
      <c r="S13" s="369" t="s">
        <v>335</v>
      </c>
      <c r="T13" s="373" t="s">
        <v>336</v>
      </c>
      <c r="U13" s="373" t="s">
        <v>337</v>
      </c>
      <c r="V13" s="373" t="s">
        <v>338</v>
      </c>
      <c r="W13" s="369" t="s">
        <v>339</v>
      </c>
      <c r="X13" s="369" t="s">
        <v>340</v>
      </c>
      <c r="Y13" s="369" t="s">
        <v>173</v>
      </c>
      <c r="Z13" s="373" t="s">
        <v>542</v>
      </c>
      <c r="AA13" s="373" t="s">
        <v>174</v>
      </c>
      <c r="AB13" s="373" t="s">
        <v>175</v>
      </c>
      <c r="AC13" s="373" t="s">
        <v>175</v>
      </c>
      <c r="AD13" s="373" t="s">
        <v>176</v>
      </c>
      <c r="AE13" s="373" t="s">
        <v>177</v>
      </c>
      <c r="AF13" s="373" t="s">
        <v>178</v>
      </c>
      <c r="AG13" s="373" t="s">
        <v>179</v>
      </c>
      <c r="AH13" s="373" t="s">
        <v>180</v>
      </c>
      <c r="AI13" s="373" t="s">
        <v>0</v>
      </c>
      <c r="AJ13" s="374" t="s">
        <v>339</v>
      </c>
      <c r="AK13" s="374" t="s">
        <v>340</v>
      </c>
      <c r="AL13" s="374" t="s">
        <v>339</v>
      </c>
      <c r="AM13" s="374" t="s">
        <v>340</v>
      </c>
      <c r="AN13" s="375" t="s">
        <v>1</v>
      </c>
      <c r="AO13" s="373" t="s">
        <v>2</v>
      </c>
      <c r="AP13" s="373" t="s">
        <v>1</v>
      </c>
      <c r="AQ13" s="373" t="s">
        <v>2</v>
      </c>
      <c r="AR13" s="369" t="s">
        <v>175</v>
      </c>
      <c r="AS13" s="369" t="s">
        <v>430</v>
      </c>
      <c r="AT13" s="369" t="s">
        <v>175</v>
      </c>
      <c r="AU13" s="369" t="s">
        <v>3</v>
      </c>
      <c r="AV13" s="376" t="s">
        <v>271</v>
      </c>
      <c r="AW13" s="376" t="s">
        <v>273</v>
      </c>
      <c r="AX13" s="376" t="s">
        <v>800</v>
      </c>
      <c r="AY13" s="376" t="s">
        <v>637</v>
      </c>
    </row>
    <row r="14" spans="1:51" ht="15" customHeight="1" x14ac:dyDescent="0.25">
      <c r="A14" s="42" t="s">
        <v>4</v>
      </c>
      <c r="B14" s="19" t="s">
        <v>5</v>
      </c>
      <c r="C14" s="269">
        <v>0.21458333333333335</v>
      </c>
      <c r="D14" s="270"/>
      <c r="E14" s="19">
        <v>10</v>
      </c>
      <c r="F14" s="19" t="s">
        <v>354</v>
      </c>
      <c r="G14" s="19">
        <v>1190</v>
      </c>
      <c r="H14" s="19">
        <v>1098</v>
      </c>
      <c r="I14" s="10" t="s">
        <v>355</v>
      </c>
      <c r="J14" s="19" t="s">
        <v>356</v>
      </c>
      <c r="K14" s="19">
        <v>4</v>
      </c>
      <c r="L14" s="19">
        <v>120</v>
      </c>
      <c r="M14" s="19">
        <v>5889.9508999999998</v>
      </c>
      <c r="N14" s="10" t="s">
        <v>540</v>
      </c>
      <c r="O14" s="11">
        <v>267.3</v>
      </c>
      <c r="P14" s="11">
        <v>275</v>
      </c>
      <c r="Q14" s="20">
        <f>AVERAGE(O14:O16)</f>
        <v>267.16666666666669</v>
      </c>
      <c r="R14" s="20">
        <f>AVERAGE(P14:P16)</f>
        <v>275.2</v>
      </c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</row>
    <row r="15" spans="1:51" ht="15" customHeight="1" x14ac:dyDescent="0.25">
      <c r="A15" s="42" t="s">
        <v>278</v>
      </c>
      <c r="B15" s="19" t="s">
        <v>361</v>
      </c>
      <c r="C15" s="269">
        <v>0.22291666666666665</v>
      </c>
      <c r="D15" s="270"/>
      <c r="E15" s="19">
        <v>30</v>
      </c>
      <c r="F15" s="19" t="s">
        <v>354</v>
      </c>
      <c r="G15" s="19">
        <v>1190</v>
      </c>
      <c r="H15" s="19">
        <v>991</v>
      </c>
      <c r="I15" s="19" t="s">
        <v>360</v>
      </c>
      <c r="J15" s="19" t="s">
        <v>356</v>
      </c>
      <c r="K15" s="19">
        <v>4</v>
      </c>
      <c r="L15" s="19">
        <v>120</v>
      </c>
      <c r="M15" s="201">
        <v>5891.451</v>
      </c>
      <c r="O15" s="11">
        <v>267.10000000000002</v>
      </c>
      <c r="P15" s="11">
        <v>275.3</v>
      </c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</row>
    <row r="16" spans="1:51" s="198" customFormat="1" ht="15" customHeight="1" x14ac:dyDescent="0.25">
      <c r="A16" s="247" t="s">
        <v>278</v>
      </c>
      <c r="B16" s="275" t="s">
        <v>362</v>
      </c>
      <c r="C16" s="276">
        <v>0.22430555555555556</v>
      </c>
      <c r="D16" s="277"/>
      <c r="E16" s="275">
        <v>30</v>
      </c>
      <c r="F16" s="275" t="s">
        <v>354</v>
      </c>
      <c r="G16" s="275">
        <f>G15-120</f>
        <v>1070</v>
      </c>
      <c r="H16" s="275">
        <f>H15-120</f>
        <v>871</v>
      </c>
      <c r="I16" s="247" t="s">
        <v>281</v>
      </c>
      <c r="J16" s="275" t="s">
        <v>356</v>
      </c>
      <c r="K16" s="275">
        <v>4</v>
      </c>
      <c r="L16" s="275">
        <v>120</v>
      </c>
      <c r="M16" s="201">
        <v>5891.451</v>
      </c>
      <c r="O16" s="229">
        <v>267.10000000000002</v>
      </c>
      <c r="P16" s="229">
        <v>275.3</v>
      </c>
      <c r="Q16" s="229"/>
      <c r="R16" s="229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</row>
    <row r="17" spans="1:51" ht="15" customHeight="1" x14ac:dyDescent="0.25">
      <c r="A17" s="28" t="s">
        <v>280</v>
      </c>
      <c r="B17" s="19" t="s">
        <v>27</v>
      </c>
      <c r="C17" s="269">
        <v>0.23402777777777781</v>
      </c>
      <c r="D17" s="270"/>
      <c r="E17" s="19">
        <v>30</v>
      </c>
      <c r="F17" s="19" t="s">
        <v>25</v>
      </c>
      <c r="G17" s="19">
        <v>880</v>
      </c>
      <c r="H17" s="279">
        <v>862</v>
      </c>
      <c r="I17" s="10" t="s">
        <v>360</v>
      </c>
      <c r="J17" s="19" t="s">
        <v>356</v>
      </c>
      <c r="K17" s="19">
        <v>4</v>
      </c>
      <c r="L17" s="19">
        <v>120</v>
      </c>
      <c r="M17" s="280">
        <v>7647.38</v>
      </c>
      <c r="N17" s="10" t="s">
        <v>26</v>
      </c>
      <c r="O17" s="11">
        <v>265.7</v>
      </c>
      <c r="P17" s="11">
        <v>263</v>
      </c>
      <c r="Q17" s="11">
        <f>AVERAGE(O17:O32)</f>
        <v>265.73333333333335</v>
      </c>
      <c r="R17" s="11">
        <f>AVERAGE(P17:P32)</f>
        <v>263</v>
      </c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</row>
    <row r="18" spans="1:51" ht="15" customHeight="1" x14ac:dyDescent="0.25">
      <c r="A18" s="42" t="s">
        <v>679</v>
      </c>
      <c r="B18" s="19" t="s">
        <v>28</v>
      </c>
      <c r="C18" s="269">
        <v>0.24791666666666667</v>
      </c>
      <c r="D18" s="270"/>
      <c r="E18" s="19">
        <v>30</v>
      </c>
      <c r="F18" s="19" t="s">
        <v>24</v>
      </c>
      <c r="G18" s="19">
        <v>870</v>
      </c>
      <c r="H18" s="279">
        <v>775</v>
      </c>
      <c r="I18" s="30" t="s">
        <v>355</v>
      </c>
      <c r="J18" s="19" t="s">
        <v>356</v>
      </c>
      <c r="K18" s="19">
        <v>4</v>
      </c>
      <c r="L18" s="19">
        <v>120</v>
      </c>
      <c r="M18" s="19">
        <v>7698.9647000000004</v>
      </c>
      <c r="O18" s="11">
        <v>265.8</v>
      </c>
      <c r="P18" s="11">
        <v>262.89999999999998</v>
      </c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41"/>
      <c r="AW18" s="41"/>
    </row>
    <row r="19" spans="1:51" ht="15" customHeight="1" x14ac:dyDescent="0.25">
      <c r="A19" s="10" t="s">
        <v>169</v>
      </c>
      <c r="B19" s="8" t="s">
        <v>31</v>
      </c>
      <c r="C19" s="29">
        <v>0.33958333333333335</v>
      </c>
      <c r="D19" s="9" t="s">
        <v>652</v>
      </c>
      <c r="E19" s="8">
        <v>300</v>
      </c>
      <c r="F19" s="19" t="s">
        <v>24</v>
      </c>
      <c r="G19" s="19">
        <v>870</v>
      </c>
      <c r="H19" s="279">
        <v>775</v>
      </c>
      <c r="I19" s="10" t="s">
        <v>495</v>
      </c>
      <c r="J19" s="19" t="s">
        <v>496</v>
      </c>
      <c r="K19" s="19">
        <v>4</v>
      </c>
      <c r="L19" s="19">
        <v>120</v>
      </c>
      <c r="M19" s="19">
        <v>7698.9647000000004</v>
      </c>
      <c r="S19" s="7" t="s">
        <v>238</v>
      </c>
      <c r="T19" s="7">
        <v>0</v>
      </c>
      <c r="U19" s="7">
        <v>0</v>
      </c>
      <c r="V19" s="7" t="s">
        <v>763</v>
      </c>
      <c r="W19" s="43">
        <v>-98.240437627452877</v>
      </c>
      <c r="X19" s="43">
        <v>-54.457894766462637</v>
      </c>
      <c r="Y19" s="43">
        <v>110.230372640121</v>
      </c>
      <c r="Z19" s="44">
        <v>324.96920999999998</v>
      </c>
      <c r="AA19" s="44">
        <v>-12.510960000000001</v>
      </c>
      <c r="AB19" s="45">
        <v>112.8767</v>
      </c>
      <c r="AC19" s="45">
        <v>11.730600000000001</v>
      </c>
      <c r="AD19" s="46">
        <v>17.180462057900002</v>
      </c>
      <c r="AE19" s="45">
        <v>4.7809999999999997</v>
      </c>
      <c r="AF19" s="45">
        <v>0.75600000000000001</v>
      </c>
      <c r="AG19" s="45">
        <v>4.99</v>
      </c>
      <c r="AH19" s="45">
        <v>62.298999999999999</v>
      </c>
      <c r="AI19" s="43">
        <v>1889.068</v>
      </c>
      <c r="AJ19" s="45">
        <v>354.13582000000002</v>
      </c>
      <c r="AK19" s="45">
        <v>-2.0401799999999999</v>
      </c>
      <c r="AL19" s="45">
        <v>278.33407</v>
      </c>
      <c r="AM19" s="45">
        <v>-1.508</v>
      </c>
      <c r="AN19" s="47">
        <v>151710300.90000001</v>
      </c>
      <c r="AO19" s="48">
        <v>-0.62966259999999996</v>
      </c>
      <c r="AP19" s="47">
        <v>379410.14257000003</v>
      </c>
      <c r="AQ19" s="48">
        <v>-0.3974763</v>
      </c>
      <c r="AR19" s="45">
        <v>104.09910000000001</v>
      </c>
      <c r="AS19" s="47" t="s">
        <v>607</v>
      </c>
      <c r="AT19" s="45">
        <v>75.761899999999997</v>
      </c>
      <c r="AU19" s="46">
        <v>0.19410852059258865</v>
      </c>
      <c r="AV19" s="41"/>
      <c r="AW19" s="41"/>
    </row>
    <row r="20" spans="1:51" ht="15" customHeight="1" x14ac:dyDescent="0.25">
      <c r="A20" s="10" t="s">
        <v>741</v>
      </c>
      <c r="B20" s="8" t="s">
        <v>498</v>
      </c>
      <c r="C20" s="29">
        <v>0.34513888888888888</v>
      </c>
      <c r="D20" s="9" t="s">
        <v>653</v>
      </c>
      <c r="E20" s="8">
        <v>300</v>
      </c>
      <c r="F20" s="19" t="s">
        <v>24</v>
      </c>
      <c r="G20" s="19">
        <v>870</v>
      </c>
      <c r="H20" s="279">
        <v>775</v>
      </c>
      <c r="I20" s="10" t="s">
        <v>172</v>
      </c>
      <c r="J20" s="19" t="s">
        <v>496</v>
      </c>
      <c r="K20" s="19">
        <v>4</v>
      </c>
      <c r="L20" s="19">
        <v>120</v>
      </c>
      <c r="M20" s="19">
        <v>7698.9647000000004</v>
      </c>
      <c r="S20" s="7" t="s">
        <v>765</v>
      </c>
      <c r="T20" s="7">
        <v>0</v>
      </c>
      <c r="U20" s="7">
        <v>0</v>
      </c>
      <c r="V20" s="7" t="s">
        <v>766</v>
      </c>
      <c r="W20" s="43">
        <v>-99.763282121656403</v>
      </c>
      <c r="X20" s="43">
        <v>-66.050795903460937</v>
      </c>
      <c r="Y20" s="43">
        <v>110.17595984024456</v>
      </c>
      <c r="Z20" s="44">
        <v>325.03147999999999</v>
      </c>
      <c r="AA20" s="44">
        <v>-12.498049999999999</v>
      </c>
      <c r="AB20" s="45">
        <v>114.0401</v>
      </c>
      <c r="AC20" s="45">
        <v>13.2508</v>
      </c>
      <c r="AD20" s="46">
        <v>17.314160442799999</v>
      </c>
      <c r="AE20" s="45">
        <v>4.2670000000000003</v>
      </c>
      <c r="AF20" s="45">
        <v>0.67500000000000004</v>
      </c>
      <c r="AG20" s="45">
        <v>4.99</v>
      </c>
      <c r="AH20" s="45">
        <v>62.250999999999998</v>
      </c>
      <c r="AI20" s="43">
        <v>1890.0119999999999</v>
      </c>
      <c r="AJ20" s="45">
        <v>354.12414000000001</v>
      </c>
      <c r="AK20" s="45">
        <v>-2.03104</v>
      </c>
      <c r="AL20" s="45">
        <v>278.26625000000001</v>
      </c>
      <c r="AM20" s="45">
        <v>-1.5079800000000001</v>
      </c>
      <c r="AN20" s="47">
        <v>151709998.59999999</v>
      </c>
      <c r="AO20" s="48">
        <v>-0.62999479999999997</v>
      </c>
      <c r="AP20" s="47">
        <v>379220.54929</v>
      </c>
      <c r="AQ20" s="48">
        <v>-0.39250499999999999</v>
      </c>
      <c r="AR20" s="45">
        <v>104.0428</v>
      </c>
      <c r="AS20" s="47" t="s">
        <v>607</v>
      </c>
      <c r="AT20" s="45">
        <v>75.818200000000004</v>
      </c>
      <c r="AU20" s="46">
        <v>0.19411371351049955</v>
      </c>
      <c r="AV20" s="41"/>
      <c r="AW20" s="41"/>
    </row>
    <row r="21" spans="1:51" ht="15" customHeight="1" x14ac:dyDescent="0.25">
      <c r="A21" s="10" t="s">
        <v>161</v>
      </c>
      <c r="B21" s="8" t="s">
        <v>156</v>
      </c>
      <c r="C21" s="29">
        <v>0.35138888888888892</v>
      </c>
      <c r="D21" s="9" t="s">
        <v>654</v>
      </c>
      <c r="E21" s="8">
        <v>300</v>
      </c>
      <c r="F21" s="19" t="s">
        <v>24</v>
      </c>
      <c r="G21" s="19">
        <v>870</v>
      </c>
      <c r="H21" s="279">
        <v>775</v>
      </c>
      <c r="I21" s="10" t="s">
        <v>495</v>
      </c>
      <c r="J21" s="19" t="s">
        <v>496</v>
      </c>
      <c r="K21" s="19">
        <v>4</v>
      </c>
      <c r="L21" s="19">
        <v>120</v>
      </c>
      <c r="M21" s="19">
        <v>7698.9647000000004</v>
      </c>
      <c r="S21" s="7" t="s">
        <v>478</v>
      </c>
      <c r="T21" s="7">
        <v>0</v>
      </c>
      <c r="U21" s="7">
        <v>0</v>
      </c>
      <c r="V21" s="7" t="s">
        <v>763</v>
      </c>
      <c r="W21" s="43">
        <v>-96.802617403853944</v>
      </c>
      <c r="X21" s="43">
        <v>-31.50410906844326</v>
      </c>
      <c r="Y21" s="43">
        <v>110.11777349299291</v>
      </c>
      <c r="Z21" s="44">
        <v>325.10048999999998</v>
      </c>
      <c r="AA21" s="44">
        <v>-12.48339</v>
      </c>
      <c r="AB21" s="45">
        <v>115.38079999999999</v>
      </c>
      <c r="AC21" s="45">
        <v>14.945600000000001</v>
      </c>
      <c r="AD21" s="46">
        <v>17.464571125900001</v>
      </c>
      <c r="AE21" s="45">
        <v>3.8109999999999999</v>
      </c>
      <c r="AF21" s="45">
        <v>0.60299999999999998</v>
      </c>
      <c r="AG21" s="45">
        <v>4.99</v>
      </c>
      <c r="AH21" s="45">
        <v>62.198</v>
      </c>
      <c r="AI21" s="43">
        <v>1891.0609999999999</v>
      </c>
      <c r="AJ21" s="45">
        <v>354.11007999999998</v>
      </c>
      <c r="AK21" s="45">
        <v>-2.0212300000000001</v>
      </c>
      <c r="AL21" s="45">
        <v>278.18993999999998</v>
      </c>
      <c r="AM21" s="45">
        <v>-1.5079499999999999</v>
      </c>
      <c r="AN21" s="47">
        <v>151709658.30000001</v>
      </c>
      <c r="AO21" s="48">
        <v>-0.63036700000000001</v>
      </c>
      <c r="AP21" s="47">
        <v>379010.23103000002</v>
      </c>
      <c r="AQ21" s="48">
        <v>-0.3864435</v>
      </c>
      <c r="AR21" s="45">
        <v>103.98050000000001</v>
      </c>
      <c r="AS21" s="47" t="s">
        <v>607</v>
      </c>
      <c r="AT21" s="45">
        <v>75.880600000000001</v>
      </c>
      <c r="AU21" s="46">
        <v>0.19411953170449842</v>
      </c>
      <c r="AV21" s="41"/>
      <c r="AW21" s="41"/>
    </row>
    <row r="22" spans="1:51" ht="30" customHeight="1" x14ac:dyDescent="0.25">
      <c r="A22" s="28" t="s">
        <v>157</v>
      </c>
      <c r="B22" s="8" t="s">
        <v>158</v>
      </c>
      <c r="C22" s="29">
        <v>0.36319444444444443</v>
      </c>
      <c r="D22" s="9" t="s">
        <v>655</v>
      </c>
      <c r="E22" s="8">
        <v>300</v>
      </c>
      <c r="F22" s="19" t="s">
        <v>24</v>
      </c>
      <c r="G22" s="19">
        <v>870</v>
      </c>
      <c r="H22" s="279">
        <v>775</v>
      </c>
      <c r="I22" s="30" t="s">
        <v>760</v>
      </c>
      <c r="J22" s="19" t="s">
        <v>496</v>
      </c>
      <c r="K22" s="19">
        <v>4</v>
      </c>
      <c r="L22" s="19">
        <v>120</v>
      </c>
      <c r="M22" s="19">
        <v>7698.9647000000004</v>
      </c>
      <c r="S22" s="7" t="s">
        <v>217</v>
      </c>
      <c r="T22" s="7">
        <v>0</v>
      </c>
      <c r="U22" s="7">
        <v>0</v>
      </c>
      <c r="V22" s="7" t="s">
        <v>134</v>
      </c>
      <c r="W22" s="43">
        <v>-95.902121898058056</v>
      </c>
      <c r="X22" s="43">
        <v>-7.7965244429733396</v>
      </c>
      <c r="Y22" s="43">
        <v>165.075421913637</v>
      </c>
      <c r="Z22" s="44">
        <v>325.22786000000002</v>
      </c>
      <c r="AA22" s="44">
        <v>-12.455270000000001</v>
      </c>
      <c r="AB22" s="45">
        <v>118.0145</v>
      </c>
      <c r="AC22" s="45">
        <v>18.097200000000001</v>
      </c>
      <c r="AD22" s="46">
        <v>17.748680193799999</v>
      </c>
      <c r="AE22" s="45">
        <v>3.1829999999999998</v>
      </c>
      <c r="AF22" s="45">
        <v>0.503</v>
      </c>
      <c r="AG22" s="45">
        <v>4.99</v>
      </c>
      <c r="AH22" s="45">
        <v>62.100999999999999</v>
      </c>
      <c r="AI22" s="43">
        <v>1892.998</v>
      </c>
      <c r="AJ22" s="45">
        <v>354.08098000000001</v>
      </c>
      <c r="AK22" s="45">
        <v>-2.00406</v>
      </c>
      <c r="AL22" s="45">
        <v>278.04579999999999</v>
      </c>
      <c r="AM22" s="45">
        <v>-1.5079100000000001</v>
      </c>
      <c r="AN22" s="47">
        <v>151709014.90000001</v>
      </c>
      <c r="AO22" s="48">
        <v>-0.63106569999999995</v>
      </c>
      <c r="AP22" s="47">
        <v>378622.46558000002</v>
      </c>
      <c r="AQ22" s="48">
        <v>-0.37366769999999999</v>
      </c>
      <c r="AR22" s="45">
        <v>103.8653</v>
      </c>
      <c r="AS22" s="47" t="s">
        <v>607</v>
      </c>
      <c r="AT22" s="45">
        <v>75.995800000000003</v>
      </c>
      <c r="AU22" s="46">
        <v>0.19413045371456567</v>
      </c>
      <c r="AV22" s="41"/>
      <c r="AW22" s="41"/>
    </row>
    <row r="23" spans="1:51" ht="30" customHeight="1" x14ac:dyDescent="0.25">
      <c r="A23" s="28" t="s">
        <v>157</v>
      </c>
      <c r="B23" s="8" t="s">
        <v>160</v>
      </c>
      <c r="C23" s="29">
        <v>0.36874999999999997</v>
      </c>
      <c r="D23" s="9" t="s">
        <v>171</v>
      </c>
      <c r="E23" s="8">
        <v>300</v>
      </c>
      <c r="F23" s="19" t="s">
        <v>24</v>
      </c>
      <c r="G23" s="19">
        <v>870</v>
      </c>
      <c r="H23" s="279">
        <v>775</v>
      </c>
      <c r="I23" s="30" t="s">
        <v>371</v>
      </c>
      <c r="J23" s="19" t="s">
        <v>496</v>
      </c>
      <c r="K23" s="19">
        <v>4</v>
      </c>
      <c r="L23" s="19">
        <v>120</v>
      </c>
      <c r="M23" s="19">
        <v>7698.9647000000004</v>
      </c>
      <c r="S23" s="7" t="s">
        <v>217</v>
      </c>
      <c r="T23" s="7">
        <v>0</v>
      </c>
      <c r="U23" s="7">
        <v>0</v>
      </c>
      <c r="V23" s="7" t="s">
        <v>764</v>
      </c>
      <c r="W23" s="43">
        <v>-95.930094399128706</v>
      </c>
      <c r="X23" s="43">
        <v>-9.1076545004238572</v>
      </c>
      <c r="Y23" s="43">
        <v>378.28245625016621</v>
      </c>
      <c r="Z23" s="44">
        <v>325.28649999999999</v>
      </c>
      <c r="AA23" s="44">
        <v>-12.44182</v>
      </c>
      <c r="AB23" s="45">
        <v>119.3043</v>
      </c>
      <c r="AC23" s="45">
        <v>19.555399999999999</v>
      </c>
      <c r="AD23" s="46">
        <v>17.882378578699999</v>
      </c>
      <c r="AE23" s="45">
        <v>2.9590000000000001</v>
      </c>
      <c r="AF23" s="45">
        <v>0.46800000000000003</v>
      </c>
      <c r="AG23" s="45">
        <v>4.99</v>
      </c>
      <c r="AH23" s="45">
        <v>62.055999999999997</v>
      </c>
      <c r="AI23" s="43">
        <v>1893.8869999999999</v>
      </c>
      <c r="AJ23" s="45">
        <v>354.06614999999999</v>
      </c>
      <c r="AK23" s="45">
        <v>-1.9965999999999999</v>
      </c>
      <c r="AL23" s="45">
        <v>277.97797000000003</v>
      </c>
      <c r="AM23" s="45">
        <v>-1.50789</v>
      </c>
      <c r="AN23" s="47">
        <v>151708711.90000001</v>
      </c>
      <c r="AO23" s="48">
        <v>-0.63139259999999997</v>
      </c>
      <c r="AP23" s="47">
        <v>378444.69073999999</v>
      </c>
      <c r="AQ23" s="48">
        <v>-0.3670698</v>
      </c>
      <c r="AR23" s="45">
        <v>103.81229999999999</v>
      </c>
      <c r="AS23" s="47" t="s">
        <v>607</v>
      </c>
      <c r="AT23" s="45">
        <v>76.048900000000003</v>
      </c>
      <c r="AU23" s="46">
        <v>0.19413556378339486</v>
      </c>
      <c r="AV23" s="49"/>
      <c r="AW23" s="49"/>
      <c r="AX23" s="126"/>
      <c r="AY23" s="126"/>
    </row>
    <row r="24" spans="1:51" ht="15" customHeight="1" x14ac:dyDescent="0.25">
      <c r="A24" s="28" t="s">
        <v>157</v>
      </c>
      <c r="B24" s="8" t="s">
        <v>163</v>
      </c>
      <c r="C24" s="29">
        <v>0.37291666666666662</v>
      </c>
      <c r="D24" s="9" t="s">
        <v>656</v>
      </c>
      <c r="E24" s="8">
        <v>300</v>
      </c>
      <c r="F24" s="19" t="s">
        <v>24</v>
      </c>
      <c r="G24" s="19">
        <v>870</v>
      </c>
      <c r="H24" s="279">
        <v>775</v>
      </c>
      <c r="I24" s="10" t="s">
        <v>495</v>
      </c>
      <c r="J24" s="19" t="s">
        <v>496</v>
      </c>
      <c r="K24" s="19">
        <v>4</v>
      </c>
      <c r="L24" s="19">
        <v>120</v>
      </c>
      <c r="M24" s="19">
        <v>7698.9647000000004</v>
      </c>
      <c r="S24" s="7" t="s">
        <v>217</v>
      </c>
      <c r="T24" s="7">
        <v>0</v>
      </c>
      <c r="U24" s="7">
        <v>0</v>
      </c>
      <c r="V24" s="7" t="s">
        <v>763</v>
      </c>
      <c r="W24" s="43">
        <v>-95.9227260283985</v>
      </c>
      <c r="X24" s="43">
        <v>-7.4224685106310941</v>
      </c>
      <c r="Y24" s="43">
        <v>109.91037665907493</v>
      </c>
      <c r="Z24" s="44">
        <v>325.32992999999999</v>
      </c>
      <c r="AA24" s="44">
        <v>-12.431649999999999</v>
      </c>
      <c r="AB24" s="45">
        <v>120.29470000000001</v>
      </c>
      <c r="AC24" s="45">
        <v>20.637499999999999</v>
      </c>
      <c r="AD24" s="46">
        <v>17.982652367299998</v>
      </c>
      <c r="AE24" s="45">
        <v>2.8130000000000002</v>
      </c>
      <c r="AF24" s="45">
        <v>0.44500000000000001</v>
      </c>
      <c r="AG24" s="45">
        <v>4.99</v>
      </c>
      <c r="AH24" s="45">
        <v>62.021999999999998</v>
      </c>
      <c r="AI24" s="43">
        <v>1894.5440000000001</v>
      </c>
      <c r="AJ24" s="45">
        <v>354.05457000000001</v>
      </c>
      <c r="AK24" s="45">
        <v>-1.99126</v>
      </c>
      <c r="AL24" s="45">
        <v>277.92709000000002</v>
      </c>
      <c r="AM24" s="45">
        <v>-1.50787</v>
      </c>
      <c r="AN24" s="47">
        <v>151708484.59999999</v>
      </c>
      <c r="AO24" s="48">
        <v>-0.63163689999999995</v>
      </c>
      <c r="AP24" s="47">
        <v>378313.48593000002</v>
      </c>
      <c r="AQ24" s="48">
        <v>-0.36188130000000002</v>
      </c>
      <c r="AR24" s="45">
        <v>103.77290000000001</v>
      </c>
      <c r="AS24" s="47" t="s">
        <v>607</v>
      </c>
      <c r="AT24" s="45">
        <v>76.088300000000004</v>
      </c>
      <c r="AU24" s="46">
        <v>0.19413938265710237</v>
      </c>
      <c r="AV24" s="49"/>
      <c r="AW24" s="49"/>
      <c r="AX24" s="126"/>
      <c r="AY24" s="126"/>
    </row>
    <row r="25" spans="1:51" ht="15" customHeight="1" x14ac:dyDescent="0.25">
      <c r="A25" s="28" t="s">
        <v>30</v>
      </c>
      <c r="B25" s="8" t="s">
        <v>166</v>
      </c>
      <c r="C25" s="29">
        <v>0.37777777777777777</v>
      </c>
      <c r="D25" s="9" t="s">
        <v>298</v>
      </c>
      <c r="E25" s="8">
        <v>300</v>
      </c>
      <c r="F25" s="19" t="s">
        <v>24</v>
      </c>
      <c r="G25" s="19">
        <v>870</v>
      </c>
      <c r="H25" s="279">
        <v>775</v>
      </c>
      <c r="I25" s="10" t="s">
        <v>495</v>
      </c>
      <c r="J25" s="19" t="s">
        <v>496</v>
      </c>
      <c r="K25" s="19">
        <v>4</v>
      </c>
      <c r="L25" s="19">
        <v>120</v>
      </c>
      <c r="M25" s="19">
        <v>7698.9647000000004</v>
      </c>
      <c r="S25" s="7" t="s">
        <v>224</v>
      </c>
      <c r="T25" s="7">
        <v>0</v>
      </c>
      <c r="U25" s="7">
        <v>0</v>
      </c>
      <c r="V25" s="7" t="s">
        <v>763</v>
      </c>
      <c r="W25" s="43">
        <v>-95.150852648285522</v>
      </c>
      <c r="X25" s="43">
        <v>14.646854653736586</v>
      </c>
      <c r="Y25" s="43">
        <v>109.86491395919779</v>
      </c>
      <c r="Z25" s="44">
        <v>325.38004000000001</v>
      </c>
      <c r="AA25" s="44">
        <v>-12.41968</v>
      </c>
      <c r="AB25" s="45">
        <v>121.47629999999999</v>
      </c>
      <c r="AC25" s="45">
        <v>21.886800000000001</v>
      </c>
      <c r="AD25" s="46">
        <v>18.099638454000001</v>
      </c>
      <c r="AE25" s="45">
        <v>2.6619999999999999</v>
      </c>
      <c r="AF25" s="45">
        <v>0.42099999999999999</v>
      </c>
      <c r="AG25" s="45">
        <v>4.99</v>
      </c>
      <c r="AH25" s="45">
        <v>61.984000000000002</v>
      </c>
      <c r="AI25" s="43">
        <v>1895.299</v>
      </c>
      <c r="AJ25" s="45">
        <v>354.04057999999998</v>
      </c>
      <c r="AK25" s="45">
        <v>-1.9853099999999999</v>
      </c>
      <c r="AL25" s="45">
        <v>277.86774000000003</v>
      </c>
      <c r="AM25" s="45">
        <v>-1.5078499999999999</v>
      </c>
      <c r="AN25" s="47">
        <v>151708219.30000001</v>
      </c>
      <c r="AO25" s="48">
        <v>-0.63192099999999995</v>
      </c>
      <c r="AP25" s="47">
        <v>378162.82539999997</v>
      </c>
      <c r="AQ25" s="48">
        <v>-0.35557260000000002</v>
      </c>
      <c r="AR25" s="45">
        <v>103.72750000000001</v>
      </c>
      <c r="AS25" s="47" t="s">
        <v>607</v>
      </c>
      <c r="AT25" s="45">
        <v>76.133700000000005</v>
      </c>
      <c r="AU25" s="46">
        <v>0.19414382368051741</v>
      </c>
      <c r="AV25" s="49"/>
      <c r="AW25" s="49"/>
      <c r="AX25" s="126"/>
      <c r="AY25" s="126"/>
    </row>
    <row r="26" spans="1:51" ht="30" customHeight="1" x14ac:dyDescent="0.25">
      <c r="A26" s="28" t="s">
        <v>30</v>
      </c>
      <c r="B26" s="8" t="s">
        <v>167</v>
      </c>
      <c r="C26" s="29">
        <v>0.38263888888888892</v>
      </c>
      <c r="D26" s="9" t="s">
        <v>657</v>
      </c>
      <c r="E26" s="8">
        <v>300</v>
      </c>
      <c r="F26" s="19" t="s">
        <v>24</v>
      </c>
      <c r="G26" s="19">
        <v>870</v>
      </c>
      <c r="H26" s="279">
        <v>775</v>
      </c>
      <c r="I26" s="30" t="s">
        <v>760</v>
      </c>
      <c r="J26" s="19" t="s">
        <v>496</v>
      </c>
      <c r="K26" s="19">
        <v>4</v>
      </c>
      <c r="L26" s="19">
        <v>120</v>
      </c>
      <c r="M26" s="19">
        <v>7698.9647000000004</v>
      </c>
      <c r="S26" s="7" t="s">
        <v>224</v>
      </c>
      <c r="T26" s="7">
        <v>0</v>
      </c>
      <c r="U26" s="7">
        <v>0</v>
      </c>
      <c r="V26" s="7" t="s">
        <v>134</v>
      </c>
      <c r="W26" s="43">
        <v>-95.203174848394582</v>
      </c>
      <c r="X26" s="43">
        <v>13.474440985397084</v>
      </c>
      <c r="Y26" s="43">
        <v>164.81430060288108</v>
      </c>
      <c r="Z26" s="44">
        <v>325.42953999999997</v>
      </c>
      <c r="AA26" s="44">
        <v>-12.407590000000001</v>
      </c>
      <c r="AB26" s="45">
        <v>122.68770000000001</v>
      </c>
      <c r="AC26" s="45">
        <v>23.120899999999999</v>
      </c>
      <c r="AD26" s="46">
        <v>18.216624540800002</v>
      </c>
      <c r="AE26" s="45">
        <v>2.5299999999999998</v>
      </c>
      <c r="AF26" s="45">
        <v>0.4</v>
      </c>
      <c r="AG26" s="45">
        <v>5</v>
      </c>
      <c r="AH26" s="45">
        <v>61.945999999999998</v>
      </c>
      <c r="AI26" s="43">
        <v>1896.04</v>
      </c>
      <c r="AJ26" s="45">
        <v>354.02607999999998</v>
      </c>
      <c r="AK26" s="45">
        <v>-1.97966</v>
      </c>
      <c r="AL26" s="45">
        <v>277.80838999999997</v>
      </c>
      <c r="AM26" s="45">
        <v>-1.50783</v>
      </c>
      <c r="AN26" s="47">
        <v>151707953.80000001</v>
      </c>
      <c r="AO26" s="48">
        <v>-0.63220419999999999</v>
      </c>
      <c r="AP26" s="47">
        <v>378014.87114</v>
      </c>
      <c r="AQ26" s="48">
        <v>-0.34899400000000003</v>
      </c>
      <c r="AR26" s="45">
        <v>103.68259999999999</v>
      </c>
      <c r="AS26" s="47" t="s">
        <v>607</v>
      </c>
      <c r="AT26" s="45">
        <v>76.178600000000003</v>
      </c>
      <c r="AU26" s="46">
        <v>0.19414825063522048</v>
      </c>
      <c r="AV26" s="49"/>
      <c r="AW26" s="49"/>
      <c r="AX26" s="126"/>
      <c r="AY26" s="126"/>
    </row>
    <row r="27" spans="1:51" ht="15" customHeight="1" x14ac:dyDescent="0.25">
      <c r="A27" s="28" t="s">
        <v>30</v>
      </c>
      <c r="B27" s="8" t="s">
        <v>170</v>
      </c>
      <c r="C27" s="29">
        <v>0.38750000000000001</v>
      </c>
      <c r="D27" s="9" t="s">
        <v>300</v>
      </c>
      <c r="E27" s="8">
        <v>300</v>
      </c>
      <c r="F27" s="19" t="s">
        <v>24</v>
      </c>
      <c r="G27" s="19">
        <v>870</v>
      </c>
      <c r="H27" s="279">
        <v>775</v>
      </c>
      <c r="I27" s="30" t="s">
        <v>371</v>
      </c>
      <c r="J27" s="19" t="s">
        <v>496</v>
      </c>
      <c r="K27" s="19">
        <v>4</v>
      </c>
      <c r="L27" s="19">
        <v>120</v>
      </c>
      <c r="M27" s="19">
        <v>7698.9647000000004</v>
      </c>
      <c r="S27" s="7" t="s">
        <v>224</v>
      </c>
      <c r="T27" s="7">
        <v>0</v>
      </c>
      <c r="U27" s="7">
        <v>0</v>
      </c>
      <c r="V27" s="7" t="s">
        <v>764</v>
      </c>
      <c r="W27" s="43">
        <v>-95.32758365907624</v>
      </c>
      <c r="X27" s="43">
        <v>9.6452334331772551</v>
      </c>
      <c r="Y27" s="43">
        <v>377.70424314337902</v>
      </c>
      <c r="Z27" s="44">
        <v>325.47845000000001</v>
      </c>
      <c r="AA27" s="44">
        <v>-12.395379999999999</v>
      </c>
      <c r="AB27" s="45">
        <v>123.93040000000001</v>
      </c>
      <c r="AC27" s="45">
        <v>24.338899999999999</v>
      </c>
      <c r="AD27" s="46">
        <v>18.333610627399999</v>
      </c>
      <c r="AE27" s="45">
        <v>2.4119999999999999</v>
      </c>
      <c r="AF27" s="45">
        <v>0.38100000000000001</v>
      </c>
      <c r="AG27" s="45">
        <v>5</v>
      </c>
      <c r="AH27" s="45">
        <v>61.908000000000001</v>
      </c>
      <c r="AI27" s="43">
        <v>1896.769</v>
      </c>
      <c r="AJ27" s="45">
        <v>354.01107999999999</v>
      </c>
      <c r="AK27" s="45">
        <v>-1.9743200000000001</v>
      </c>
      <c r="AL27" s="45">
        <v>277.74903999999998</v>
      </c>
      <c r="AM27" s="45">
        <v>-1.5078100000000001</v>
      </c>
      <c r="AN27" s="47">
        <v>151707688.19999999</v>
      </c>
      <c r="AO27" s="48">
        <v>-0.6324864</v>
      </c>
      <c r="AP27" s="47">
        <v>377869.73534000001</v>
      </c>
      <c r="AQ27" s="48">
        <v>-0.34215109999999999</v>
      </c>
      <c r="AR27" s="45">
        <v>103.6382</v>
      </c>
      <c r="AS27" s="47" t="s">
        <v>607</v>
      </c>
      <c r="AT27" s="45">
        <v>76.222999999999999</v>
      </c>
      <c r="AU27" s="46">
        <v>0.19415266195802136</v>
      </c>
      <c r="AV27" s="50"/>
      <c r="AW27" s="50"/>
    </row>
    <row r="28" spans="1:51" ht="15" customHeight="1" x14ac:dyDescent="0.25">
      <c r="A28" s="28" t="s">
        <v>30</v>
      </c>
      <c r="B28" s="8" t="s">
        <v>60</v>
      </c>
      <c r="C28" s="29">
        <v>0.3923611111111111</v>
      </c>
      <c r="D28" s="9" t="s">
        <v>301</v>
      </c>
      <c r="E28" s="8">
        <v>300</v>
      </c>
      <c r="F28" s="19" t="s">
        <v>24</v>
      </c>
      <c r="G28" s="19">
        <v>870</v>
      </c>
      <c r="H28" s="279">
        <v>775</v>
      </c>
      <c r="I28" s="10" t="s">
        <v>527</v>
      </c>
      <c r="J28" s="19" t="s">
        <v>496</v>
      </c>
      <c r="K28" s="19">
        <v>4</v>
      </c>
      <c r="L28" s="19">
        <v>120</v>
      </c>
      <c r="M28" s="19">
        <v>7698.9647000000004</v>
      </c>
      <c r="S28" s="7" t="s">
        <v>224</v>
      </c>
      <c r="T28" s="7">
        <v>0</v>
      </c>
      <c r="U28" s="7">
        <v>0</v>
      </c>
      <c r="V28" s="7" t="s">
        <v>767</v>
      </c>
      <c r="W28" s="43">
        <v>-93.544805987310653</v>
      </c>
      <c r="X28" s="43">
        <v>46.188462339486676</v>
      </c>
      <c r="Y28" s="43">
        <v>109.74389643458994</v>
      </c>
      <c r="Z28" s="44">
        <v>325.52677999999997</v>
      </c>
      <c r="AA28" s="44">
        <v>-12.38306</v>
      </c>
      <c r="AB28" s="45">
        <v>125.206</v>
      </c>
      <c r="AC28" s="45">
        <v>25.5398</v>
      </c>
      <c r="AD28" s="46">
        <v>18.450596714100001</v>
      </c>
      <c r="AE28" s="45">
        <v>2.3069999999999999</v>
      </c>
      <c r="AF28" s="45">
        <v>0.36499999999999999</v>
      </c>
      <c r="AG28" s="45">
        <v>5</v>
      </c>
      <c r="AH28" s="45">
        <v>61.871000000000002</v>
      </c>
      <c r="AI28" s="43">
        <v>1897.4829999999999</v>
      </c>
      <c r="AJ28" s="45">
        <v>353.99558999999999</v>
      </c>
      <c r="AK28" s="45">
        <v>-1.9692799999999999</v>
      </c>
      <c r="AL28" s="45">
        <v>277.68968000000001</v>
      </c>
      <c r="AM28" s="45">
        <v>-1.5078</v>
      </c>
      <c r="AN28" s="47">
        <v>151707422.5</v>
      </c>
      <c r="AO28" s="48">
        <v>-0.63276759999999999</v>
      </c>
      <c r="AP28" s="47">
        <v>377727.52781</v>
      </c>
      <c r="AQ28" s="48">
        <v>-0.3350496</v>
      </c>
      <c r="AR28" s="45">
        <v>103.5943</v>
      </c>
      <c r="AS28" s="47" t="s">
        <v>607</v>
      </c>
      <c r="AT28" s="45">
        <v>76.266999999999996</v>
      </c>
      <c r="AU28" s="46">
        <v>0.19415705764892005</v>
      </c>
      <c r="AX28" s="126"/>
      <c r="AY28" s="126"/>
    </row>
    <row r="29" spans="1:51" ht="30" customHeight="1" x14ac:dyDescent="0.25">
      <c r="A29" s="28" t="s">
        <v>30</v>
      </c>
      <c r="B29" s="8" t="s">
        <v>523</v>
      </c>
      <c r="C29" s="29">
        <v>0.3972222222222222</v>
      </c>
      <c r="D29" s="9" t="s">
        <v>658</v>
      </c>
      <c r="E29" s="8">
        <v>300</v>
      </c>
      <c r="F29" s="19" t="s">
        <v>24</v>
      </c>
      <c r="G29" s="19">
        <v>870</v>
      </c>
      <c r="H29" s="279">
        <v>775</v>
      </c>
      <c r="I29" s="30" t="s">
        <v>758</v>
      </c>
      <c r="J29" s="19" t="s">
        <v>496</v>
      </c>
      <c r="K29" s="19">
        <v>4</v>
      </c>
      <c r="L29" s="19">
        <v>120</v>
      </c>
      <c r="M29" s="19">
        <v>7698.9647000000004</v>
      </c>
      <c r="S29" s="7" t="s">
        <v>224</v>
      </c>
      <c r="T29" s="7">
        <v>0</v>
      </c>
      <c r="U29" s="7">
        <v>0</v>
      </c>
      <c r="V29" s="7" t="s">
        <v>131</v>
      </c>
      <c r="W29" s="43">
        <v>-93.498453601281767</v>
      </c>
      <c r="X29" s="43">
        <v>46.898076635565403</v>
      </c>
      <c r="Y29" s="43">
        <v>164.6167010506706</v>
      </c>
      <c r="Z29" s="44">
        <v>325.57454999999999</v>
      </c>
      <c r="AA29" s="44">
        <v>-12.3706</v>
      </c>
      <c r="AB29" s="45">
        <v>126.51600000000001</v>
      </c>
      <c r="AC29" s="45">
        <v>26.7225</v>
      </c>
      <c r="AD29" s="46">
        <v>18.5675828008</v>
      </c>
      <c r="AE29" s="45">
        <v>2.2130000000000001</v>
      </c>
      <c r="AF29" s="45">
        <v>0.35</v>
      </c>
      <c r="AG29" s="45">
        <v>5</v>
      </c>
      <c r="AH29" s="45">
        <v>61.834000000000003</v>
      </c>
      <c r="AI29" s="43">
        <v>1898.182</v>
      </c>
      <c r="AJ29" s="45">
        <v>353.97962999999999</v>
      </c>
      <c r="AK29" s="45">
        <v>-1.9645300000000001</v>
      </c>
      <c r="AL29" s="45">
        <v>277.63033000000001</v>
      </c>
      <c r="AM29" s="45">
        <v>-1.5077799999999999</v>
      </c>
      <c r="AN29" s="47">
        <v>151707156.69999999</v>
      </c>
      <c r="AO29" s="48">
        <v>-0.6330479</v>
      </c>
      <c r="AP29" s="47">
        <v>377588.35586000001</v>
      </c>
      <c r="AQ29" s="48">
        <v>-0.32769559999999998</v>
      </c>
      <c r="AR29" s="45">
        <v>103.5509</v>
      </c>
      <c r="AS29" s="47" t="s">
        <v>607</v>
      </c>
      <c r="AT29" s="45">
        <v>76.310400000000001</v>
      </c>
      <c r="AU29" s="46">
        <v>0.19416143927110674</v>
      </c>
      <c r="AX29" s="126"/>
      <c r="AY29" s="126"/>
    </row>
    <row r="30" spans="1:51" ht="15" customHeight="1" x14ac:dyDescent="0.25">
      <c r="A30" s="28" t="s">
        <v>30</v>
      </c>
      <c r="B30" s="8" t="s">
        <v>526</v>
      </c>
      <c r="C30" s="29">
        <v>0.40208333333333335</v>
      </c>
      <c r="D30" s="9" t="s">
        <v>659</v>
      </c>
      <c r="E30" s="8">
        <v>300</v>
      </c>
      <c r="F30" s="19" t="s">
        <v>24</v>
      </c>
      <c r="G30" s="19">
        <v>870</v>
      </c>
      <c r="H30" s="279">
        <v>775</v>
      </c>
      <c r="I30" s="30" t="s">
        <v>384</v>
      </c>
      <c r="J30" s="19" t="s">
        <v>496</v>
      </c>
      <c r="K30" s="19">
        <v>4</v>
      </c>
      <c r="L30" s="19">
        <v>120</v>
      </c>
      <c r="M30" s="19">
        <v>7698.9647000000004</v>
      </c>
      <c r="S30" s="7" t="s">
        <v>224</v>
      </c>
      <c r="T30" s="7">
        <v>0</v>
      </c>
      <c r="U30" s="7">
        <v>0</v>
      </c>
      <c r="V30" s="7" t="s">
        <v>132</v>
      </c>
      <c r="W30" s="43">
        <v>-93.26766586486464</v>
      </c>
      <c r="X30" s="43">
        <v>49.259830520928205</v>
      </c>
      <c r="Y30" s="43">
        <v>377.29367586310832</v>
      </c>
      <c r="Z30" s="44">
        <v>325.62177000000003</v>
      </c>
      <c r="AA30" s="44">
        <v>-12.35802</v>
      </c>
      <c r="AB30" s="45">
        <v>127.8622</v>
      </c>
      <c r="AC30" s="45">
        <v>27.8858</v>
      </c>
      <c r="AD30" s="46">
        <v>18.684568887400001</v>
      </c>
      <c r="AE30" s="45">
        <v>2.129</v>
      </c>
      <c r="AF30" s="45">
        <v>0.33700000000000002</v>
      </c>
      <c r="AG30" s="45">
        <v>5</v>
      </c>
      <c r="AH30" s="45">
        <v>61.798000000000002</v>
      </c>
      <c r="AI30" s="43">
        <v>1898.866</v>
      </c>
      <c r="AJ30" s="45">
        <v>353.96321999999998</v>
      </c>
      <c r="AK30" s="45">
        <v>-1.9600900000000001</v>
      </c>
      <c r="AL30" s="45">
        <v>277.57098000000002</v>
      </c>
      <c r="AM30" s="45">
        <v>-1.50776</v>
      </c>
      <c r="AN30" s="47">
        <v>151706890.69999999</v>
      </c>
      <c r="AO30" s="48">
        <v>-0.63332730000000004</v>
      </c>
      <c r="AP30" s="47">
        <v>377452.32419999997</v>
      </c>
      <c r="AQ30" s="48">
        <v>-0.32009549999999998</v>
      </c>
      <c r="AR30" s="45">
        <v>103.508</v>
      </c>
      <c r="AS30" s="47" t="s">
        <v>607</v>
      </c>
      <c r="AT30" s="45">
        <v>76.353399999999993</v>
      </c>
      <c r="AU30" s="46">
        <v>0.19416580682458146</v>
      </c>
      <c r="AX30" s="126"/>
      <c r="AY30" s="126"/>
    </row>
    <row r="31" spans="1:51" ht="15" customHeight="1" x14ac:dyDescent="0.25">
      <c r="A31" s="42" t="s">
        <v>525</v>
      </c>
      <c r="B31" s="8" t="s">
        <v>529</v>
      </c>
      <c r="C31" s="29">
        <v>0.4069444444444445</v>
      </c>
      <c r="D31" s="9" t="s">
        <v>660</v>
      </c>
      <c r="E31" s="8">
        <v>300</v>
      </c>
      <c r="F31" s="19" t="s">
        <v>24</v>
      </c>
      <c r="G31" s="19">
        <v>870</v>
      </c>
      <c r="H31" s="279">
        <v>775</v>
      </c>
      <c r="I31" s="10" t="s">
        <v>527</v>
      </c>
      <c r="J31" s="19" t="s">
        <v>496</v>
      </c>
      <c r="K31" s="19">
        <v>4</v>
      </c>
      <c r="L31" s="19">
        <v>120</v>
      </c>
      <c r="M31" s="19">
        <v>7698.9647000000004</v>
      </c>
      <c r="S31" s="7" t="s">
        <v>245</v>
      </c>
      <c r="T31" s="7">
        <v>0</v>
      </c>
      <c r="U31" s="7">
        <v>0</v>
      </c>
      <c r="V31" s="7" t="s">
        <v>767</v>
      </c>
      <c r="W31" s="43">
        <v>-78.279640445657421</v>
      </c>
      <c r="X31" s="43">
        <v>82.704764658114343</v>
      </c>
      <c r="Y31" s="43">
        <v>109.62967973058721</v>
      </c>
      <c r="Z31" s="44">
        <v>325.66845999999998</v>
      </c>
      <c r="AA31" s="44">
        <v>-12.34531</v>
      </c>
      <c r="AB31" s="45">
        <v>129.24610000000001</v>
      </c>
      <c r="AC31" s="45">
        <v>29.028500000000001</v>
      </c>
      <c r="AD31" s="46">
        <v>18.8015549741</v>
      </c>
      <c r="AE31" s="45">
        <v>2.0529999999999999</v>
      </c>
      <c r="AF31" s="45">
        <v>0.32500000000000001</v>
      </c>
      <c r="AG31" s="45">
        <v>5</v>
      </c>
      <c r="AH31" s="45">
        <v>61.762</v>
      </c>
      <c r="AI31" s="43">
        <v>1899.5350000000001</v>
      </c>
      <c r="AJ31" s="45">
        <v>353.94636000000003</v>
      </c>
      <c r="AK31" s="45">
        <v>-1.95594</v>
      </c>
      <c r="AL31" s="45">
        <v>277.51161999999999</v>
      </c>
      <c r="AM31" s="45">
        <v>-1.5077400000000001</v>
      </c>
      <c r="AN31" s="47">
        <v>151706624.69999999</v>
      </c>
      <c r="AO31" s="48">
        <v>-0.63360559999999999</v>
      </c>
      <c r="AP31" s="47">
        <v>377319.53482</v>
      </c>
      <c r="AQ31" s="48">
        <v>-0.31225579999999997</v>
      </c>
      <c r="AR31" s="45">
        <v>103.4654</v>
      </c>
      <c r="AS31" s="47" t="s">
        <v>607</v>
      </c>
      <c r="AT31" s="45">
        <v>76.395899999999997</v>
      </c>
      <c r="AU31" s="46">
        <v>0.19417015718296374</v>
      </c>
      <c r="AX31" s="126"/>
      <c r="AY31" s="126"/>
    </row>
    <row r="32" spans="1:51" ht="15" customHeight="1" x14ac:dyDescent="0.25">
      <c r="A32" s="28" t="s">
        <v>280</v>
      </c>
      <c r="B32" s="19" t="s">
        <v>187</v>
      </c>
      <c r="C32" s="269">
        <v>0.4145833333333333</v>
      </c>
      <c r="D32" s="270"/>
      <c r="E32" s="19">
        <v>30</v>
      </c>
      <c r="F32" s="19" t="s">
        <v>25</v>
      </c>
      <c r="G32" s="19">
        <v>880</v>
      </c>
      <c r="H32" s="279">
        <v>862</v>
      </c>
      <c r="I32" s="10" t="s">
        <v>360</v>
      </c>
      <c r="J32" s="19" t="s">
        <v>356</v>
      </c>
      <c r="K32" s="19">
        <v>4</v>
      </c>
      <c r="L32" s="19">
        <v>120</v>
      </c>
      <c r="M32" s="280">
        <v>7647.38</v>
      </c>
      <c r="N32" s="12" t="s">
        <v>661</v>
      </c>
      <c r="O32" s="11">
        <v>265.7</v>
      </c>
      <c r="P32" s="11">
        <v>263.10000000000002</v>
      </c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X32" s="126"/>
      <c r="AY32" s="126"/>
    </row>
    <row r="33" spans="1:51" s="166" customFormat="1" ht="15" customHeight="1" x14ac:dyDescent="0.25">
      <c r="A33" s="124" t="s">
        <v>525</v>
      </c>
      <c r="B33" s="122" t="s">
        <v>534</v>
      </c>
      <c r="C33" s="165">
        <v>0.42083333333333334</v>
      </c>
      <c r="D33" s="181" t="s">
        <v>662</v>
      </c>
      <c r="E33" s="122">
        <v>300</v>
      </c>
      <c r="F33" s="265" t="s">
        <v>354</v>
      </c>
      <c r="G33" s="265">
        <v>1190</v>
      </c>
      <c r="H33" s="265">
        <v>1098</v>
      </c>
      <c r="I33" s="161" t="s">
        <v>527</v>
      </c>
      <c r="J33" s="265" t="s">
        <v>496</v>
      </c>
      <c r="K33" s="265">
        <v>4</v>
      </c>
      <c r="L33" s="265">
        <v>120</v>
      </c>
      <c r="M33" s="265">
        <v>5889.9508999999998</v>
      </c>
      <c r="N33" s="161" t="s">
        <v>540</v>
      </c>
      <c r="O33" s="233"/>
      <c r="P33" s="233"/>
      <c r="Q33" s="233">
        <f>AVERAGE(O33:O42)</f>
        <v>273.46666666666664</v>
      </c>
      <c r="R33" s="233">
        <f>AVERAGE(P33:P42)</f>
        <v>259.23333333333335</v>
      </c>
      <c r="S33" s="203" t="s">
        <v>245</v>
      </c>
      <c r="T33" s="203">
        <v>0</v>
      </c>
      <c r="U33" s="203">
        <v>0</v>
      </c>
      <c r="V33" s="203" t="s">
        <v>767</v>
      </c>
      <c r="W33" s="43">
        <v>-78.366905084577965</v>
      </c>
      <c r="X33" s="43">
        <v>82.726062981666971</v>
      </c>
      <c r="Y33" s="43">
        <v>109.52172345366444</v>
      </c>
      <c r="Z33" s="44">
        <v>325.79903999999999</v>
      </c>
      <c r="AA33" s="44">
        <v>-12.30823</v>
      </c>
      <c r="AB33" s="45">
        <v>133.42250000000001</v>
      </c>
      <c r="AC33" s="45">
        <v>32.168199999999999</v>
      </c>
      <c r="AD33" s="46">
        <v>19.135800935799999</v>
      </c>
      <c r="AE33" s="45">
        <v>1.8720000000000001</v>
      </c>
      <c r="AF33" s="45">
        <v>0.29599999999999999</v>
      </c>
      <c r="AG33" s="45">
        <v>5</v>
      </c>
      <c r="AH33" s="45">
        <v>61.661000000000001</v>
      </c>
      <c r="AI33" s="43">
        <v>1901.3520000000001</v>
      </c>
      <c r="AJ33" s="45">
        <v>353.89589999999998</v>
      </c>
      <c r="AK33" s="45">
        <v>-1.9456899999999999</v>
      </c>
      <c r="AL33" s="45">
        <v>277.34204</v>
      </c>
      <c r="AM33" s="45">
        <v>-1.5076799999999999</v>
      </c>
      <c r="AN33" s="47">
        <v>151705863.90000001</v>
      </c>
      <c r="AO33" s="48">
        <v>-0.63439559999999995</v>
      </c>
      <c r="AP33" s="47">
        <v>376958.875</v>
      </c>
      <c r="AQ33" s="48">
        <v>-0.28859829999999997</v>
      </c>
      <c r="AR33" s="45">
        <v>103.3463</v>
      </c>
      <c r="AS33" s="47" t="s">
        <v>607</v>
      </c>
      <c r="AT33" s="45">
        <v>76.515199999999993</v>
      </c>
      <c r="AU33" s="46">
        <v>5.0559635701452464E-2</v>
      </c>
      <c r="AV33" s="203"/>
      <c r="AW33" s="203"/>
    </row>
    <row r="34" spans="1:51" s="166" customFormat="1" ht="15" customHeight="1" x14ac:dyDescent="0.25">
      <c r="A34" s="161" t="s">
        <v>30</v>
      </c>
      <c r="B34" s="122" t="s">
        <v>537</v>
      </c>
      <c r="C34" s="165">
        <v>0.42569444444444443</v>
      </c>
      <c r="D34" s="181" t="s">
        <v>663</v>
      </c>
      <c r="E34" s="122">
        <v>300</v>
      </c>
      <c r="F34" s="265" t="s">
        <v>354</v>
      </c>
      <c r="G34" s="265">
        <v>1190</v>
      </c>
      <c r="H34" s="265">
        <v>1098</v>
      </c>
      <c r="I34" s="161" t="s">
        <v>527</v>
      </c>
      <c r="J34" s="265" t="s">
        <v>496</v>
      </c>
      <c r="K34" s="265">
        <v>4</v>
      </c>
      <c r="L34" s="265">
        <v>120</v>
      </c>
      <c r="M34" s="265">
        <v>5889.9508999999998</v>
      </c>
      <c r="O34" s="233"/>
      <c r="P34" s="233"/>
      <c r="Q34" s="233"/>
      <c r="R34" s="233"/>
      <c r="S34" s="203" t="s">
        <v>224</v>
      </c>
      <c r="T34" s="203">
        <v>0</v>
      </c>
      <c r="U34" s="203">
        <v>0</v>
      </c>
      <c r="V34" s="203" t="s">
        <v>767</v>
      </c>
      <c r="W34" s="43">
        <v>-93.686701769186016</v>
      </c>
      <c r="X34" s="43">
        <v>46.22891942656009</v>
      </c>
      <c r="Y34" s="43">
        <v>109.48299319240823</v>
      </c>
      <c r="Z34" s="44">
        <v>325.84381999999999</v>
      </c>
      <c r="AA34" s="44">
        <v>-12.29499</v>
      </c>
      <c r="AB34" s="45">
        <v>134.96700000000001</v>
      </c>
      <c r="AC34" s="45">
        <v>33.218899999999998</v>
      </c>
      <c r="AD34" s="46">
        <v>19.252787022300001</v>
      </c>
      <c r="AE34" s="45">
        <v>1.82</v>
      </c>
      <c r="AF34" s="45">
        <v>0.28799999999999998</v>
      </c>
      <c r="AG34" s="45">
        <v>5</v>
      </c>
      <c r="AH34" s="45">
        <v>61.625999999999998</v>
      </c>
      <c r="AI34" s="43">
        <v>1901.954</v>
      </c>
      <c r="AJ34" s="45">
        <v>353.87749000000002</v>
      </c>
      <c r="AK34" s="45">
        <v>-1.9426600000000001</v>
      </c>
      <c r="AL34" s="45">
        <v>277.28269</v>
      </c>
      <c r="AM34" s="45">
        <v>-1.5076700000000001</v>
      </c>
      <c r="AN34" s="47">
        <v>151705597.40000001</v>
      </c>
      <c r="AO34" s="48">
        <v>-0.63467019999999996</v>
      </c>
      <c r="AP34" s="47">
        <v>376839.49439000001</v>
      </c>
      <c r="AQ34" s="48">
        <v>-0.27990029999999999</v>
      </c>
      <c r="AR34" s="45">
        <v>103.3053</v>
      </c>
      <c r="AS34" s="47" t="s">
        <v>607</v>
      </c>
      <c r="AT34" s="45">
        <v>76.556100000000001</v>
      </c>
      <c r="AU34" s="46">
        <v>5.0560091616998176E-2</v>
      </c>
      <c r="AV34" s="203"/>
      <c r="AW34" s="203"/>
    </row>
    <row r="35" spans="1:51" s="166" customFormat="1" ht="15" customHeight="1" x14ac:dyDescent="0.25">
      <c r="A35" s="161" t="s">
        <v>30</v>
      </c>
      <c r="B35" s="122" t="s">
        <v>35</v>
      </c>
      <c r="C35" s="165">
        <v>0.43055555555555558</v>
      </c>
      <c r="D35" s="181" t="s">
        <v>524</v>
      </c>
      <c r="E35" s="122">
        <v>300</v>
      </c>
      <c r="F35" s="265" t="s">
        <v>354</v>
      </c>
      <c r="G35" s="265">
        <v>1190</v>
      </c>
      <c r="H35" s="265">
        <v>1098</v>
      </c>
      <c r="I35" s="161" t="s">
        <v>495</v>
      </c>
      <c r="J35" s="265" t="s">
        <v>496</v>
      </c>
      <c r="K35" s="265">
        <v>4</v>
      </c>
      <c r="L35" s="265">
        <v>120</v>
      </c>
      <c r="M35" s="265">
        <v>5889.9508999999998</v>
      </c>
      <c r="O35" s="233"/>
      <c r="P35" s="233"/>
      <c r="Q35" s="233"/>
      <c r="R35" s="233"/>
      <c r="S35" s="203" t="s">
        <v>224</v>
      </c>
      <c r="T35" s="203">
        <v>0</v>
      </c>
      <c r="U35" s="203">
        <v>0</v>
      </c>
      <c r="V35" s="203" t="s">
        <v>763</v>
      </c>
      <c r="W35" s="43">
        <v>-95.349499539428905</v>
      </c>
      <c r="X35" s="43">
        <v>14.511533429523238</v>
      </c>
      <c r="Y35" s="43">
        <v>109.45530385892471</v>
      </c>
      <c r="Z35" s="44">
        <v>325.88812999999999</v>
      </c>
      <c r="AA35" s="44">
        <v>-12.28159</v>
      </c>
      <c r="AB35" s="45">
        <v>136.55690000000001</v>
      </c>
      <c r="AC35" s="45">
        <v>34.241999999999997</v>
      </c>
      <c r="AD35" s="46">
        <v>19.369773108899999</v>
      </c>
      <c r="AE35" s="45">
        <v>1.772</v>
      </c>
      <c r="AF35" s="45">
        <v>0.28000000000000003</v>
      </c>
      <c r="AG35" s="45">
        <v>5</v>
      </c>
      <c r="AH35" s="45">
        <v>61.591000000000001</v>
      </c>
      <c r="AI35" s="43">
        <v>1902.538</v>
      </c>
      <c r="AJ35" s="45">
        <v>353.85870999999997</v>
      </c>
      <c r="AK35" s="45">
        <v>-1.93991</v>
      </c>
      <c r="AL35" s="45">
        <v>277.22334000000001</v>
      </c>
      <c r="AM35" s="45">
        <v>-1.5076499999999999</v>
      </c>
      <c r="AN35" s="47">
        <v>151705330.80000001</v>
      </c>
      <c r="AO35" s="48">
        <v>-0.63494390000000001</v>
      </c>
      <c r="AP35" s="47">
        <v>376723.80979999999</v>
      </c>
      <c r="AQ35" s="48">
        <v>-0.27099780000000001</v>
      </c>
      <c r="AR35" s="45">
        <v>103.26479999999999</v>
      </c>
      <c r="AS35" s="47" t="s">
        <v>607</v>
      </c>
      <c r="AT35" s="45">
        <v>76.596699999999998</v>
      </c>
      <c r="AU35" s="46">
        <v>5.056054603828318E-2</v>
      </c>
      <c r="AV35" s="203"/>
      <c r="AW35" s="203"/>
    </row>
    <row r="36" spans="1:51" s="166" customFormat="1" ht="15" customHeight="1" x14ac:dyDescent="0.25">
      <c r="A36" s="161" t="s">
        <v>157</v>
      </c>
      <c r="B36" s="122" t="s">
        <v>36</v>
      </c>
      <c r="C36" s="165">
        <v>0.43472222222222223</v>
      </c>
      <c r="D36" s="181" t="s">
        <v>629</v>
      </c>
      <c r="E36" s="122">
        <v>300</v>
      </c>
      <c r="F36" s="265" t="s">
        <v>354</v>
      </c>
      <c r="G36" s="265">
        <v>1190</v>
      </c>
      <c r="H36" s="265">
        <v>1098</v>
      </c>
      <c r="I36" s="161" t="s">
        <v>495</v>
      </c>
      <c r="J36" s="265" t="s">
        <v>496</v>
      </c>
      <c r="K36" s="265">
        <v>4</v>
      </c>
      <c r="L36" s="265">
        <v>120</v>
      </c>
      <c r="M36" s="265">
        <v>5889.9508999999998</v>
      </c>
      <c r="O36" s="233"/>
      <c r="P36" s="233"/>
      <c r="Q36" s="233"/>
      <c r="R36" s="233"/>
      <c r="S36" s="203" t="s">
        <v>217</v>
      </c>
      <c r="T36" s="203">
        <v>0</v>
      </c>
      <c r="U36" s="203">
        <v>0</v>
      </c>
      <c r="V36" s="203" t="s">
        <v>763</v>
      </c>
      <c r="W36" s="43">
        <v>-96.12966461897966</v>
      </c>
      <c r="X36" s="43">
        <v>-7.4934536315880278</v>
      </c>
      <c r="Y36" s="43">
        <v>109.42424138880756</v>
      </c>
      <c r="Z36" s="44">
        <v>325.92577</v>
      </c>
      <c r="AA36" s="44">
        <v>-12.27</v>
      </c>
      <c r="AB36" s="45">
        <v>137.95679999999999</v>
      </c>
      <c r="AC36" s="45">
        <v>35.0959</v>
      </c>
      <c r="AD36" s="46">
        <v>19.4700468974</v>
      </c>
      <c r="AE36" s="45">
        <v>1.7350000000000001</v>
      </c>
      <c r="AF36" s="45">
        <v>0.27400000000000002</v>
      </c>
      <c r="AG36" s="45">
        <v>5</v>
      </c>
      <c r="AH36" s="45">
        <v>61.561999999999998</v>
      </c>
      <c r="AI36" s="43">
        <v>1903.0239999999999</v>
      </c>
      <c r="AJ36" s="45">
        <v>353.84233999999998</v>
      </c>
      <c r="AK36" s="45">
        <v>-1.9377800000000001</v>
      </c>
      <c r="AL36" s="45">
        <v>277.17246</v>
      </c>
      <c r="AM36" s="45">
        <v>-1.50763</v>
      </c>
      <c r="AN36" s="47">
        <v>151705102.09999999</v>
      </c>
      <c r="AO36" s="48">
        <v>-0.63517769999999996</v>
      </c>
      <c r="AP36" s="47">
        <v>376627.65724999999</v>
      </c>
      <c r="AQ36" s="48">
        <v>-0.26321030000000001</v>
      </c>
      <c r="AR36" s="45">
        <v>103.2303</v>
      </c>
      <c r="AS36" s="47" t="s">
        <v>607</v>
      </c>
      <c r="AT36" s="45">
        <v>76.631200000000007</v>
      </c>
      <c r="AU36" s="46">
        <v>5.0560934214010013E-2</v>
      </c>
      <c r="AV36" s="203"/>
      <c r="AW36" s="203"/>
    </row>
    <row r="37" spans="1:51" s="166" customFormat="1" ht="15" customHeight="1" x14ac:dyDescent="0.25">
      <c r="A37" s="161" t="s">
        <v>161</v>
      </c>
      <c r="B37" s="122" t="s">
        <v>37</v>
      </c>
      <c r="C37" s="165">
        <v>0.44027777777777777</v>
      </c>
      <c r="D37" s="181" t="s">
        <v>664</v>
      </c>
      <c r="E37" s="122">
        <v>300</v>
      </c>
      <c r="F37" s="265" t="s">
        <v>354</v>
      </c>
      <c r="G37" s="265">
        <v>1190</v>
      </c>
      <c r="H37" s="265">
        <v>1098</v>
      </c>
      <c r="I37" s="161" t="s">
        <v>495</v>
      </c>
      <c r="J37" s="265" t="s">
        <v>496</v>
      </c>
      <c r="K37" s="265">
        <v>4</v>
      </c>
      <c r="L37" s="265">
        <v>120</v>
      </c>
      <c r="M37" s="265">
        <v>5889.9508999999998</v>
      </c>
      <c r="O37" s="233"/>
      <c r="P37" s="233"/>
      <c r="Q37" s="233"/>
      <c r="R37" s="233"/>
      <c r="S37" s="203" t="s">
        <v>478</v>
      </c>
      <c r="T37" s="203">
        <v>0</v>
      </c>
      <c r="U37" s="203">
        <v>0</v>
      </c>
      <c r="V37" s="203" t="s">
        <v>763</v>
      </c>
      <c r="W37" s="43">
        <v>-97.040881549295008</v>
      </c>
      <c r="X37" s="43">
        <v>-31.655597837114399</v>
      </c>
      <c r="Y37" s="43">
        <v>109.38492112897325</v>
      </c>
      <c r="Z37" s="44">
        <v>325.97546999999997</v>
      </c>
      <c r="AA37" s="44">
        <v>-12.25436</v>
      </c>
      <c r="AB37" s="45">
        <v>139.87819999999999</v>
      </c>
      <c r="AC37" s="45">
        <v>36.199300000000001</v>
      </c>
      <c r="AD37" s="46">
        <v>19.6037452819</v>
      </c>
      <c r="AE37" s="45">
        <v>1.6890000000000001</v>
      </c>
      <c r="AF37" s="45">
        <v>0.26700000000000002</v>
      </c>
      <c r="AG37" s="45">
        <v>5</v>
      </c>
      <c r="AH37" s="45">
        <v>61.523000000000003</v>
      </c>
      <c r="AI37" s="43">
        <v>1903.65</v>
      </c>
      <c r="AJ37" s="45">
        <v>353.82013000000001</v>
      </c>
      <c r="AK37" s="45">
        <v>-1.9352499999999999</v>
      </c>
      <c r="AL37" s="45">
        <v>277.10462999999999</v>
      </c>
      <c r="AM37" s="45">
        <v>-1.5076099999999999</v>
      </c>
      <c r="AN37" s="47">
        <v>151704797.19999999</v>
      </c>
      <c r="AO37" s="48">
        <v>-0.63548830000000001</v>
      </c>
      <c r="AP37" s="47">
        <v>376503.86223999999</v>
      </c>
      <c r="AQ37" s="48">
        <v>-0.25261109999999998</v>
      </c>
      <c r="AR37" s="45">
        <v>103.18470000000001</v>
      </c>
      <c r="AS37" s="47" t="s">
        <v>607</v>
      </c>
      <c r="AT37" s="45">
        <v>76.676900000000003</v>
      </c>
      <c r="AU37" s="46">
        <v>5.0561449899984151E-2</v>
      </c>
      <c r="AV37" s="203"/>
      <c r="AW37" s="203"/>
    </row>
    <row r="38" spans="1:51" s="166" customFormat="1" ht="15" customHeight="1" x14ac:dyDescent="0.25">
      <c r="A38" s="161" t="s">
        <v>741</v>
      </c>
      <c r="B38" s="122" t="s">
        <v>40</v>
      </c>
      <c r="C38" s="165">
        <v>0.44513888888888892</v>
      </c>
      <c r="D38" s="181" t="s">
        <v>686</v>
      </c>
      <c r="E38" s="122">
        <v>300</v>
      </c>
      <c r="F38" s="265" t="s">
        <v>354</v>
      </c>
      <c r="G38" s="265">
        <v>1190</v>
      </c>
      <c r="H38" s="265">
        <v>1098</v>
      </c>
      <c r="I38" s="161" t="s">
        <v>172</v>
      </c>
      <c r="J38" s="265" t="s">
        <v>496</v>
      </c>
      <c r="K38" s="265">
        <v>4</v>
      </c>
      <c r="L38" s="265">
        <v>120</v>
      </c>
      <c r="M38" s="265">
        <v>5889.9508999999998</v>
      </c>
      <c r="O38" s="233"/>
      <c r="P38" s="233"/>
      <c r="Q38" s="233"/>
      <c r="R38" s="233"/>
      <c r="S38" s="203" t="s">
        <v>765</v>
      </c>
      <c r="T38" s="203">
        <v>0</v>
      </c>
      <c r="U38" s="203">
        <v>0</v>
      </c>
      <c r="V38" s="203" t="s">
        <v>766</v>
      </c>
      <c r="W38" s="43">
        <v>-99.906334106156891</v>
      </c>
      <c r="X38" s="43">
        <v>-66.301160178192816</v>
      </c>
      <c r="Y38" s="43">
        <v>109.36231374196154</v>
      </c>
      <c r="Z38" s="44">
        <v>326.01853999999997</v>
      </c>
      <c r="AA38" s="44">
        <v>-12.24052</v>
      </c>
      <c r="AB38" s="45">
        <v>141.61199999999999</v>
      </c>
      <c r="AC38" s="45">
        <v>37.129899999999999</v>
      </c>
      <c r="AD38" s="46">
        <v>19.720731368500001</v>
      </c>
      <c r="AE38" s="45">
        <v>1.653</v>
      </c>
      <c r="AF38" s="45">
        <v>0.26100000000000001</v>
      </c>
      <c r="AG38" s="45">
        <v>5.01</v>
      </c>
      <c r="AH38" s="45">
        <v>61.49</v>
      </c>
      <c r="AI38" s="43">
        <v>1904.1759999999999</v>
      </c>
      <c r="AJ38" s="45">
        <v>353.80036999999999</v>
      </c>
      <c r="AK38" s="45">
        <v>-1.93333</v>
      </c>
      <c r="AL38" s="45">
        <v>277.04527000000002</v>
      </c>
      <c r="AM38" s="45">
        <v>-1.50759</v>
      </c>
      <c r="AN38" s="47">
        <v>151704530.19999999</v>
      </c>
      <c r="AO38" s="48">
        <v>-0.63575899999999996</v>
      </c>
      <c r="AP38" s="47">
        <v>376399.75763000001</v>
      </c>
      <c r="AQ38" s="48">
        <v>-0.2431431</v>
      </c>
      <c r="AR38" s="45">
        <v>103.1451</v>
      </c>
      <c r="AS38" s="47" t="s">
        <v>607</v>
      </c>
      <c r="AT38" s="45">
        <v>76.716499999999996</v>
      </c>
      <c r="AU38" s="46">
        <v>5.0561899340400118E-2</v>
      </c>
      <c r="AV38" s="203"/>
      <c r="AW38" s="203"/>
      <c r="AX38" s="259"/>
      <c r="AY38" s="259"/>
    </row>
    <row r="39" spans="1:51" s="166" customFormat="1" ht="15" customHeight="1" x14ac:dyDescent="0.25">
      <c r="A39" s="161" t="s">
        <v>169</v>
      </c>
      <c r="B39" s="122" t="s">
        <v>41</v>
      </c>
      <c r="C39" s="165">
        <v>0.45</v>
      </c>
      <c r="D39" s="181" t="s">
        <v>536</v>
      </c>
      <c r="E39" s="122">
        <v>300</v>
      </c>
      <c r="F39" s="265" t="s">
        <v>354</v>
      </c>
      <c r="G39" s="265">
        <v>1190</v>
      </c>
      <c r="H39" s="265">
        <v>1098</v>
      </c>
      <c r="I39" s="161" t="s">
        <v>495</v>
      </c>
      <c r="J39" s="265" t="s">
        <v>496</v>
      </c>
      <c r="K39" s="265">
        <v>4</v>
      </c>
      <c r="L39" s="265">
        <v>120</v>
      </c>
      <c r="M39" s="265">
        <v>5889.9508999999998</v>
      </c>
      <c r="O39" s="233"/>
      <c r="P39" s="233"/>
      <c r="Q39" s="233"/>
      <c r="R39" s="233"/>
      <c r="S39" s="203" t="s">
        <v>238</v>
      </c>
      <c r="T39" s="203">
        <v>0</v>
      </c>
      <c r="U39" s="203">
        <v>0</v>
      </c>
      <c r="V39" s="203" t="s">
        <v>763</v>
      </c>
      <c r="W39" s="43">
        <v>-98.475566234288607</v>
      </c>
      <c r="X39" s="43">
        <v>-54.851559544512142</v>
      </c>
      <c r="Y39" s="43">
        <v>109.33349378476782</v>
      </c>
      <c r="Z39" s="44">
        <v>326.06121000000002</v>
      </c>
      <c r="AA39" s="44">
        <v>-12.22653</v>
      </c>
      <c r="AB39" s="45">
        <v>143.39580000000001</v>
      </c>
      <c r="AC39" s="45">
        <v>38.0261</v>
      </c>
      <c r="AD39" s="46">
        <v>19.837717455</v>
      </c>
      <c r="AE39" s="45">
        <v>1.62</v>
      </c>
      <c r="AF39" s="45">
        <v>0.25600000000000001</v>
      </c>
      <c r="AG39" s="45">
        <v>5.01</v>
      </c>
      <c r="AH39" s="45">
        <v>61.456000000000003</v>
      </c>
      <c r="AI39" s="43">
        <v>1904.683</v>
      </c>
      <c r="AJ39" s="45">
        <v>353.78030999999999</v>
      </c>
      <c r="AK39" s="45">
        <v>-1.9316800000000001</v>
      </c>
      <c r="AL39" s="45">
        <v>276.98592000000002</v>
      </c>
      <c r="AM39" s="45">
        <v>-1.5075700000000001</v>
      </c>
      <c r="AN39" s="47">
        <v>151704263.09999999</v>
      </c>
      <c r="AO39" s="48">
        <v>-0.63602879999999995</v>
      </c>
      <c r="AP39" s="47">
        <v>376299.66557999997</v>
      </c>
      <c r="AQ39" s="48">
        <v>-0.23350319999999999</v>
      </c>
      <c r="AR39" s="45">
        <v>103.1058</v>
      </c>
      <c r="AS39" s="47" t="s">
        <v>607</v>
      </c>
      <c r="AT39" s="45">
        <v>76.755799999999994</v>
      </c>
      <c r="AU39" s="46">
        <v>5.056234728655537E-2</v>
      </c>
      <c r="AV39" s="203"/>
      <c r="AW39" s="203"/>
      <c r="AX39" s="198"/>
      <c r="AY39" s="198"/>
    </row>
    <row r="40" spans="1:51" ht="15" customHeight="1" x14ac:dyDescent="0.25">
      <c r="A40" s="42" t="s">
        <v>278</v>
      </c>
      <c r="B40" s="19" t="s">
        <v>748</v>
      </c>
      <c r="C40" s="269">
        <v>0.4597222222222222</v>
      </c>
      <c r="D40" s="270"/>
      <c r="E40" s="19">
        <v>30</v>
      </c>
      <c r="F40" s="19" t="s">
        <v>354</v>
      </c>
      <c r="G40" s="19">
        <v>1190</v>
      </c>
      <c r="H40" s="19">
        <v>991</v>
      </c>
      <c r="I40" s="19" t="s">
        <v>360</v>
      </c>
      <c r="J40" s="19" t="s">
        <v>356</v>
      </c>
      <c r="K40" s="19">
        <v>4</v>
      </c>
      <c r="L40" s="19">
        <v>120</v>
      </c>
      <c r="M40" s="201">
        <v>5891.451</v>
      </c>
      <c r="N40" s="12" t="s">
        <v>687</v>
      </c>
      <c r="O40" s="11">
        <v>273.5</v>
      </c>
      <c r="P40" s="11">
        <v>259.3</v>
      </c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</row>
    <row r="41" spans="1:51" s="198" customFormat="1" ht="30" customHeight="1" x14ac:dyDescent="0.25">
      <c r="A41" s="247" t="s">
        <v>278</v>
      </c>
      <c r="B41" s="275" t="s">
        <v>46</v>
      </c>
      <c r="C41" s="276">
        <v>0.46111111111111108</v>
      </c>
      <c r="D41" s="277"/>
      <c r="E41" s="275">
        <v>30</v>
      </c>
      <c r="F41" s="275" t="s">
        <v>354</v>
      </c>
      <c r="G41" s="275">
        <f>G40-120</f>
        <v>1070</v>
      </c>
      <c r="H41" s="275">
        <f>H40-120</f>
        <v>871</v>
      </c>
      <c r="I41" s="247" t="s">
        <v>281</v>
      </c>
      <c r="J41" s="275" t="s">
        <v>356</v>
      </c>
      <c r="K41" s="275">
        <v>4</v>
      </c>
      <c r="L41" s="275">
        <v>120</v>
      </c>
      <c r="M41" s="201">
        <v>5891.451</v>
      </c>
      <c r="N41" s="194" t="s">
        <v>688</v>
      </c>
      <c r="O41" s="229">
        <v>273.5</v>
      </c>
      <c r="P41" s="229">
        <v>259.39999999999998</v>
      </c>
      <c r="Q41" s="229"/>
      <c r="R41" s="229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12"/>
      <c r="AY41" s="12"/>
    </row>
    <row r="42" spans="1:51" ht="15" customHeight="1" x14ac:dyDescent="0.25">
      <c r="A42" s="42" t="s">
        <v>4</v>
      </c>
      <c r="B42" s="19" t="s">
        <v>669</v>
      </c>
      <c r="C42" s="269">
        <v>0.47361111111111115</v>
      </c>
      <c r="D42" s="270"/>
      <c r="E42" s="19">
        <v>10</v>
      </c>
      <c r="F42" s="19" t="s">
        <v>354</v>
      </c>
      <c r="G42" s="19">
        <v>1190</v>
      </c>
      <c r="H42" s="19">
        <v>1098</v>
      </c>
      <c r="I42" s="10" t="s">
        <v>355</v>
      </c>
      <c r="J42" s="19" t="s">
        <v>356</v>
      </c>
      <c r="K42" s="19">
        <v>4</v>
      </c>
      <c r="L42" s="19">
        <v>120</v>
      </c>
      <c r="M42" s="19">
        <v>5889.9508999999998</v>
      </c>
      <c r="O42" s="11">
        <v>273.39999999999998</v>
      </c>
      <c r="P42" s="11">
        <v>259</v>
      </c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</row>
    <row r="44" spans="1:51" ht="15" customHeight="1" x14ac:dyDescent="0.25">
      <c r="A44" s="7"/>
      <c r="B44" s="68" t="s">
        <v>215</v>
      </c>
      <c r="C44" s="69" t="s">
        <v>216</v>
      </c>
      <c r="D44" s="70">
        <v>5888.5839999999998</v>
      </c>
      <c r="E44" s="71"/>
      <c r="F44" s="22" t="s">
        <v>217</v>
      </c>
      <c r="G44" s="22" t="s">
        <v>218</v>
      </c>
      <c r="H44" s="22" t="s">
        <v>219</v>
      </c>
      <c r="I44" s="72" t="s">
        <v>220</v>
      </c>
      <c r="J44" s="22" t="s">
        <v>221</v>
      </c>
      <c r="K44" s="22" t="s">
        <v>222</v>
      </c>
      <c r="L44" s="7"/>
      <c r="M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</row>
    <row r="45" spans="1:51" ht="15" customHeight="1" x14ac:dyDescent="0.25">
      <c r="A45" s="7"/>
      <c r="B45" s="74"/>
      <c r="C45" s="69" t="s">
        <v>223</v>
      </c>
      <c r="D45" s="70">
        <v>5889.9508999999998</v>
      </c>
      <c r="E45" s="71"/>
      <c r="F45" s="22" t="s">
        <v>224</v>
      </c>
      <c r="G45" s="22" t="s">
        <v>225</v>
      </c>
      <c r="H45" s="22" t="s">
        <v>226</v>
      </c>
      <c r="I45" s="72" t="s">
        <v>227</v>
      </c>
      <c r="J45" s="22" t="s">
        <v>228</v>
      </c>
      <c r="K45" s="22" t="s">
        <v>229</v>
      </c>
      <c r="L45" s="7"/>
      <c r="M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</row>
    <row r="46" spans="1:51" ht="15" customHeight="1" x14ac:dyDescent="0.25">
      <c r="A46" s="7"/>
      <c r="B46" s="74"/>
      <c r="C46" s="69" t="s">
        <v>230</v>
      </c>
      <c r="D46" s="70" t="s">
        <v>231</v>
      </c>
      <c r="E46" s="71"/>
      <c r="F46" s="22" t="s">
        <v>232</v>
      </c>
      <c r="G46" s="22" t="s">
        <v>233</v>
      </c>
      <c r="H46" s="22" t="s">
        <v>234</v>
      </c>
      <c r="I46" s="72" t="s">
        <v>235</v>
      </c>
      <c r="J46" s="22" t="s">
        <v>236</v>
      </c>
      <c r="K46" s="22" t="s">
        <v>789</v>
      </c>
      <c r="L46" s="7"/>
      <c r="M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</row>
    <row r="47" spans="1:51" ht="15" customHeight="1" x14ac:dyDescent="0.25">
      <c r="A47" s="7"/>
      <c r="B47" s="74"/>
      <c r="C47" s="69" t="s">
        <v>237</v>
      </c>
      <c r="D47" s="70">
        <v>7647.38</v>
      </c>
      <c r="E47" s="71"/>
      <c r="F47" s="22" t="s">
        <v>238</v>
      </c>
      <c r="G47" s="22" t="s">
        <v>239</v>
      </c>
      <c r="H47" s="22" t="s">
        <v>240</v>
      </c>
      <c r="I47" s="72" t="s">
        <v>241</v>
      </c>
      <c r="J47" s="22" t="s">
        <v>242</v>
      </c>
      <c r="K47" s="22" t="s">
        <v>243</v>
      </c>
      <c r="L47" s="7"/>
      <c r="M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</row>
    <row r="48" spans="1:51" ht="15" customHeight="1" x14ac:dyDescent="0.25">
      <c r="A48" s="7"/>
      <c r="B48" s="74"/>
      <c r="C48" s="69" t="s">
        <v>244</v>
      </c>
      <c r="D48" s="70">
        <v>7698.9647000000004</v>
      </c>
      <c r="E48" s="71"/>
      <c r="F48" s="22" t="s">
        <v>245</v>
      </c>
      <c r="G48" s="22" t="s">
        <v>246</v>
      </c>
      <c r="H48" s="22" t="s">
        <v>49</v>
      </c>
      <c r="I48" s="72" t="s">
        <v>50</v>
      </c>
      <c r="J48" s="22" t="s">
        <v>121</v>
      </c>
      <c r="K48" s="22" t="s">
        <v>122</v>
      </c>
      <c r="L48" s="7"/>
      <c r="M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</row>
    <row r="49" spans="1:47" ht="15" customHeight="1" x14ac:dyDescent="0.25">
      <c r="A49" s="7"/>
      <c r="B49" s="74"/>
      <c r="C49" s="69" t="s">
        <v>206</v>
      </c>
      <c r="D49" s="70">
        <v>6562.79</v>
      </c>
      <c r="E49" s="71"/>
      <c r="F49" s="22"/>
      <c r="G49" s="22"/>
      <c r="H49" s="22"/>
      <c r="I49" s="72"/>
      <c r="J49" s="22"/>
      <c r="K49" s="22"/>
      <c r="L49" s="7"/>
      <c r="M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</row>
    <row r="50" spans="1:47" ht="15" customHeight="1" x14ac:dyDescent="0.25">
      <c r="A50" s="7"/>
      <c r="B50" s="74"/>
      <c r="C50" s="69"/>
      <c r="D50" s="70"/>
      <c r="E50" s="71"/>
      <c r="F50" s="22"/>
      <c r="I50" s="66"/>
      <c r="L50" s="7"/>
      <c r="M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</row>
    <row r="51" spans="1:47" ht="15" customHeight="1" x14ac:dyDescent="0.25">
      <c r="A51" s="7"/>
      <c r="B51" s="74"/>
      <c r="C51" s="69" t="s">
        <v>267</v>
      </c>
      <c r="D51" s="579" t="s">
        <v>207</v>
      </c>
      <c r="E51" s="580"/>
      <c r="F51" s="22" t="s">
        <v>208</v>
      </c>
      <c r="I51" s="76" t="s">
        <v>440</v>
      </c>
      <c r="J51" s="15" t="s">
        <v>209</v>
      </c>
      <c r="K51" s="15"/>
      <c r="L51" s="77" t="s">
        <v>210</v>
      </c>
      <c r="M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</row>
    <row r="52" spans="1:47" ht="15" customHeight="1" x14ac:dyDescent="0.25">
      <c r="A52" s="7"/>
      <c r="B52" s="74"/>
      <c r="C52" s="69" t="s">
        <v>268</v>
      </c>
      <c r="D52" s="579" t="s">
        <v>211</v>
      </c>
      <c r="E52" s="580"/>
      <c r="I52" s="66"/>
      <c r="J52" s="15" t="s">
        <v>212</v>
      </c>
      <c r="K52" s="15"/>
      <c r="L52" s="77" t="s">
        <v>213</v>
      </c>
      <c r="M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</row>
    <row r="53" spans="1:47" ht="15" customHeight="1" x14ac:dyDescent="0.25">
      <c r="A53" s="7"/>
      <c r="B53" s="74"/>
      <c r="C53" s="69" t="s">
        <v>269</v>
      </c>
      <c r="D53" s="579" t="s">
        <v>214</v>
      </c>
      <c r="E53" s="580"/>
      <c r="I53" s="66"/>
      <c r="L53" s="7"/>
      <c r="M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</row>
    <row r="54" spans="1:47" ht="15" customHeight="1" x14ac:dyDescent="0.25">
      <c r="A54" s="7"/>
      <c r="B54" s="74"/>
      <c r="C54" s="69" t="s">
        <v>70</v>
      </c>
      <c r="D54" s="579" t="s">
        <v>400</v>
      </c>
      <c r="E54" s="580"/>
      <c r="I54" s="19"/>
      <c r="L54" s="7"/>
      <c r="M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</row>
    <row r="55" spans="1:47" ht="15" customHeight="1" x14ac:dyDescent="0.25">
      <c r="A55" s="7"/>
      <c r="B55" s="74"/>
      <c r="C55" s="19"/>
      <c r="E55" s="29"/>
      <c r="I55" s="19"/>
      <c r="L55" s="7"/>
      <c r="M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</row>
    <row r="56" spans="1:47" ht="15" customHeight="1" x14ac:dyDescent="0.25">
      <c r="A56" s="7"/>
      <c r="B56" s="74"/>
      <c r="C56" s="17" t="s">
        <v>401</v>
      </c>
      <c r="D56" s="16">
        <v>1</v>
      </c>
      <c r="E56" s="15" t="s">
        <v>402</v>
      </c>
      <c r="F56" s="15"/>
      <c r="G56" s="15"/>
      <c r="I56" s="19"/>
      <c r="L56" s="7"/>
      <c r="M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</row>
    <row r="57" spans="1:47" ht="15" customHeight="1" x14ac:dyDescent="0.25">
      <c r="A57" s="7"/>
      <c r="B57" s="74"/>
      <c r="D57" s="78"/>
      <c r="E57" s="8" t="s">
        <v>403</v>
      </c>
      <c r="I57" s="19"/>
      <c r="L57" s="7"/>
      <c r="M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</row>
    <row r="58" spans="1:47" ht="15" customHeight="1" x14ac:dyDescent="0.25">
      <c r="A58" s="7"/>
      <c r="B58" s="74"/>
      <c r="C58" s="19"/>
      <c r="D58" s="78">
        <v>2</v>
      </c>
      <c r="E58" s="549" t="s">
        <v>404</v>
      </c>
      <c r="F58" s="549"/>
      <c r="G58" s="549"/>
      <c r="I58" s="19"/>
      <c r="L58" s="7"/>
      <c r="M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</row>
    <row r="59" spans="1:47" ht="15" customHeight="1" x14ac:dyDescent="0.25">
      <c r="A59" s="7"/>
      <c r="B59" s="74"/>
      <c r="C59" s="19"/>
      <c r="D59" s="78"/>
      <c r="E59" s="570" t="s">
        <v>405</v>
      </c>
      <c r="F59" s="570"/>
      <c r="G59" s="570"/>
      <c r="I59" s="19"/>
      <c r="L59" s="7"/>
      <c r="M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</row>
    <row r="60" spans="1:47" ht="15" customHeight="1" x14ac:dyDescent="0.25">
      <c r="A60" s="7"/>
      <c r="B60" s="74"/>
      <c r="C60" s="7"/>
      <c r="D60" s="16">
        <v>3</v>
      </c>
      <c r="E60" s="549" t="s">
        <v>406</v>
      </c>
      <c r="F60" s="549"/>
      <c r="G60" s="549"/>
      <c r="I60" s="19"/>
      <c r="L60" s="7"/>
      <c r="M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</row>
    <row r="61" spans="1:47" ht="15" customHeight="1" x14ac:dyDescent="0.25">
      <c r="A61" s="7"/>
      <c r="B61" s="74"/>
      <c r="C61" s="7"/>
      <c r="D61" s="16"/>
      <c r="E61" s="8" t="s">
        <v>407</v>
      </c>
      <c r="F61" s="7"/>
      <c r="I61" s="19"/>
      <c r="L61" s="7"/>
      <c r="M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</row>
    <row r="62" spans="1:47" ht="15" customHeight="1" x14ac:dyDescent="0.25">
      <c r="A62" s="7"/>
      <c r="B62" s="74"/>
      <c r="C62" s="7"/>
      <c r="D62" s="16">
        <v>4</v>
      </c>
      <c r="E62" s="15" t="s">
        <v>408</v>
      </c>
      <c r="F62" s="15"/>
      <c r="G62" s="15"/>
      <c r="I62" s="19"/>
      <c r="L62" s="7"/>
      <c r="M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</row>
  </sheetData>
  <mergeCells count="30">
    <mergeCell ref="F8:I8"/>
    <mergeCell ref="K8:P8"/>
    <mergeCell ref="A1:H1"/>
    <mergeCell ref="A3:E3"/>
    <mergeCell ref="F3:I3"/>
    <mergeCell ref="K3:N3"/>
    <mergeCell ref="F4:I4"/>
    <mergeCell ref="K4:P4"/>
    <mergeCell ref="A5:E5"/>
    <mergeCell ref="F5:I5"/>
    <mergeCell ref="K5:P5"/>
    <mergeCell ref="F6:I6"/>
    <mergeCell ref="F7:I7"/>
    <mergeCell ref="K6:M6"/>
    <mergeCell ref="E60:G60"/>
    <mergeCell ref="F9:I9"/>
    <mergeCell ref="K9:P9"/>
    <mergeCell ref="G12:H12"/>
    <mergeCell ref="O12:P12"/>
    <mergeCell ref="W12:Y12"/>
    <mergeCell ref="AJ12:AK12"/>
    <mergeCell ref="AL12:AM12"/>
    <mergeCell ref="E58:G58"/>
    <mergeCell ref="E59:G59"/>
    <mergeCell ref="Q12:R12"/>
    <mergeCell ref="S12:V12"/>
    <mergeCell ref="D51:E51"/>
    <mergeCell ref="D52:E52"/>
    <mergeCell ref="D53:E53"/>
    <mergeCell ref="D54:E54"/>
  </mergeCells>
  <phoneticPr fontId="7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55"/>
  <sheetViews>
    <sheetView zoomScaleNormal="100" workbookViewId="0">
      <selection activeCell="K6" sqref="K6:M6"/>
    </sheetView>
  </sheetViews>
  <sheetFormatPr defaultColWidth="8.85546875" defaultRowHeight="15" x14ac:dyDescent="0.25"/>
  <cols>
    <col min="1" max="1" width="20.7109375" style="10" customWidth="1" collapsed="1"/>
    <col min="2" max="2" width="11.7109375" style="19" customWidth="1" collapsed="1"/>
    <col min="3" max="3" width="10.7109375" style="19" customWidth="1" collapsed="1"/>
    <col min="4" max="4" width="10.7109375" style="270" customWidth="1" collapsed="1"/>
    <col min="5" max="5" width="5.7109375" style="19" customWidth="1" collapsed="1"/>
    <col min="6" max="6" width="14.7109375" style="19" customWidth="1" collapsed="1"/>
    <col min="7" max="8" width="7.7109375" style="19" customWidth="1" collapsed="1"/>
    <col min="9" max="9" width="30.7109375" style="10" customWidth="1" collapsed="1"/>
    <col min="10" max="12" width="7.7109375" style="19" customWidth="1" collapsed="1"/>
    <col min="13" max="13" width="11.7109375" style="19" customWidth="1" collapsed="1"/>
    <col min="14" max="14" width="25.7109375" style="10" customWidth="1" collapsed="1"/>
    <col min="15" max="16" width="7.7109375" style="20" customWidth="1" collapsed="1"/>
    <col min="17" max="18" width="7.7109375" style="10" customWidth="1" collapsed="1"/>
    <col min="19" max="19" width="15.7109375" style="10" customWidth="1" collapsed="1"/>
    <col min="20" max="22" width="7.7109375" style="10" customWidth="1" collapsed="1"/>
    <col min="23" max="24" width="9.7109375" style="10" customWidth="1" collapsed="1"/>
    <col min="25" max="25" width="11.7109375" style="10" customWidth="1" collapsed="1"/>
    <col min="26" max="27" width="10.7109375" style="10" customWidth="1" collapsed="1"/>
    <col min="28" max="30" width="8.7109375" style="10" customWidth="1" collapsed="1"/>
    <col min="31" max="32" width="5.7109375" style="10" customWidth="1" collapsed="1"/>
    <col min="33" max="33" width="9.7109375" style="10" customWidth="1" collapsed="1"/>
    <col min="34" max="34" width="10.7109375" style="10" customWidth="1" collapsed="1"/>
    <col min="35" max="39" width="9.7109375" style="10" customWidth="1" collapsed="1"/>
    <col min="40" max="40" width="11.7109375" style="10" customWidth="1" collapsed="1"/>
    <col min="41" max="44" width="7.7109375" style="10" customWidth="1" collapsed="1"/>
    <col min="45" max="45" width="3.7109375" style="10" customWidth="1" collapsed="1"/>
    <col min="46" max="47" width="6.7109375" style="10" customWidth="1" collapsed="1"/>
    <col min="48" max="48" width="6.7109375" style="7" customWidth="1" collapsed="1"/>
    <col min="49" max="49" width="7.7109375" style="7" customWidth="1" collapsed="1"/>
    <col min="50" max="50" width="10.7109375" style="12" customWidth="1" collapsed="1"/>
    <col min="51" max="51" width="20.7109375" style="12" customWidth="1" collapsed="1"/>
    <col min="52" max="16384" width="8.85546875" style="10" collapsed="1"/>
  </cols>
  <sheetData>
    <row r="1" spans="1:51" s="12" customFormat="1" ht="20.100000000000001" customHeight="1" x14ac:dyDescent="0.25">
      <c r="A1" s="554" t="s">
        <v>414</v>
      </c>
      <c r="B1" s="554"/>
      <c r="C1" s="554"/>
      <c r="D1" s="554"/>
      <c r="E1" s="554"/>
      <c r="F1" s="554"/>
      <c r="G1" s="554"/>
      <c r="H1" s="554"/>
      <c r="I1" s="10"/>
      <c r="J1" s="378"/>
      <c r="K1" s="378"/>
      <c r="L1" s="378"/>
      <c r="N1" s="10"/>
      <c r="O1" s="11"/>
      <c r="P1" s="11"/>
    </row>
    <row r="2" spans="1:51" s="7" customFormat="1" ht="15" customHeight="1" x14ac:dyDescent="0.25">
      <c r="C2" s="160"/>
      <c r="D2" s="88"/>
      <c r="G2" s="80"/>
      <c r="H2" s="80"/>
      <c r="I2" s="66"/>
      <c r="J2" s="8"/>
      <c r="K2" s="8"/>
      <c r="L2" s="8"/>
      <c r="N2" s="66"/>
      <c r="O2" s="11"/>
      <c r="P2" s="11"/>
    </row>
    <row r="3" spans="1:51" ht="15" customHeight="1" x14ac:dyDescent="0.25">
      <c r="A3" s="572" t="s">
        <v>137</v>
      </c>
      <c r="B3" s="572"/>
      <c r="C3" s="572"/>
      <c r="D3" s="572"/>
      <c r="E3" s="572"/>
      <c r="F3" s="571" t="s">
        <v>138</v>
      </c>
      <c r="G3" s="571"/>
      <c r="H3" s="571"/>
      <c r="I3" s="571"/>
      <c r="K3" s="574" t="s">
        <v>139</v>
      </c>
      <c r="L3" s="574"/>
      <c r="M3" s="574"/>
      <c r="N3" s="574"/>
      <c r="Q3" s="20"/>
      <c r="R3" s="20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</row>
    <row r="4" spans="1:51" ht="15" customHeight="1" x14ac:dyDescent="0.25">
      <c r="A4" s="14" t="s">
        <v>929</v>
      </c>
      <c r="B4" s="17"/>
      <c r="C4" s="274"/>
      <c r="D4" s="78"/>
      <c r="E4" s="17"/>
      <c r="F4" s="571" t="s">
        <v>557</v>
      </c>
      <c r="G4" s="571"/>
      <c r="H4" s="571"/>
      <c r="I4" s="571"/>
      <c r="K4" s="574" t="s">
        <v>265</v>
      </c>
      <c r="L4" s="574"/>
      <c r="M4" s="574"/>
      <c r="N4" s="574"/>
      <c r="O4" s="574"/>
      <c r="P4" s="574"/>
      <c r="Q4" s="20"/>
      <c r="R4" s="20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</row>
    <row r="5" spans="1:51" ht="15" customHeight="1" x14ac:dyDescent="0.25">
      <c r="A5" s="575"/>
      <c r="B5" s="575"/>
      <c r="C5" s="575"/>
      <c r="D5" s="575"/>
      <c r="E5" s="575"/>
      <c r="F5" s="571" t="s">
        <v>691</v>
      </c>
      <c r="G5" s="571"/>
      <c r="H5" s="571"/>
      <c r="I5" s="571"/>
      <c r="K5" s="574" t="s">
        <v>266</v>
      </c>
      <c r="L5" s="574"/>
      <c r="M5" s="574"/>
      <c r="N5" s="574"/>
      <c r="O5" s="574"/>
      <c r="P5" s="574"/>
      <c r="Q5" s="20"/>
      <c r="R5" s="20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</row>
    <row r="6" spans="1:51" ht="15" customHeight="1" x14ac:dyDescent="0.25">
      <c r="A6" s="17" t="s">
        <v>267</v>
      </c>
      <c r="B6" s="17" t="s">
        <v>268</v>
      </c>
      <c r="C6" s="274" t="s">
        <v>269</v>
      </c>
      <c r="D6" s="78" t="s">
        <v>70</v>
      </c>
      <c r="E6" s="17"/>
      <c r="F6" s="571" t="s">
        <v>692</v>
      </c>
      <c r="G6" s="571"/>
      <c r="H6" s="571"/>
      <c r="I6" s="571"/>
      <c r="K6" s="572" t="s">
        <v>71</v>
      </c>
      <c r="L6" s="572"/>
      <c r="M6" s="572"/>
      <c r="N6" s="501" t="s">
        <v>1235</v>
      </c>
      <c r="Q6" s="20"/>
      <c r="R6" s="20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</row>
    <row r="7" spans="1:51" ht="15" customHeight="1" x14ac:dyDescent="0.25">
      <c r="A7" s="17" t="s">
        <v>72</v>
      </c>
      <c r="B7" s="17" t="s">
        <v>73</v>
      </c>
      <c r="C7" s="274" t="s">
        <v>74</v>
      </c>
      <c r="D7" s="78" t="s">
        <v>75</v>
      </c>
      <c r="E7" s="17"/>
      <c r="F7" s="571" t="s">
        <v>690</v>
      </c>
      <c r="G7" s="571"/>
      <c r="H7" s="571"/>
      <c r="I7" s="571"/>
      <c r="L7" s="7"/>
      <c r="M7" s="20"/>
      <c r="N7" s="20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</row>
    <row r="8" spans="1:51" ht="15" customHeight="1" x14ac:dyDescent="0.25">
      <c r="A8" s="17" t="s">
        <v>76</v>
      </c>
      <c r="B8" s="17" t="s">
        <v>261</v>
      </c>
      <c r="C8" s="274" t="s">
        <v>262</v>
      </c>
      <c r="D8" s="78" t="s">
        <v>263</v>
      </c>
      <c r="F8" s="571" t="s">
        <v>429</v>
      </c>
      <c r="G8" s="571"/>
      <c r="H8" s="571"/>
      <c r="I8" s="571"/>
      <c r="J8" s="17"/>
      <c r="K8" s="572" t="s">
        <v>430</v>
      </c>
      <c r="L8" s="572"/>
      <c r="M8" s="572"/>
      <c r="N8" s="572"/>
      <c r="O8" s="572"/>
      <c r="P8" s="572"/>
      <c r="Q8" s="20"/>
      <c r="R8" s="20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</row>
    <row r="9" spans="1:51" ht="15" customHeight="1" x14ac:dyDescent="0.25">
      <c r="A9" s="14"/>
      <c r="B9" s="17"/>
      <c r="C9" s="274"/>
      <c r="D9" s="78"/>
      <c r="F9" s="571" t="s">
        <v>431</v>
      </c>
      <c r="G9" s="571"/>
      <c r="H9" s="571"/>
      <c r="I9" s="571"/>
      <c r="J9" s="17"/>
      <c r="K9" s="572"/>
      <c r="L9" s="572"/>
      <c r="M9" s="572"/>
      <c r="N9" s="572"/>
      <c r="O9" s="572"/>
      <c r="P9" s="572"/>
      <c r="Q9" s="20"/>
      <c r="R9" s="20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</row>
    <row r="10" spans="1:51" ht="15" customHeight="1" x14ac:dyDescent="0.25">
      <c r="A10" s="14"/>
      <c r="B10" s="17"/>
      <c r="C10" s="274"/>
      <c r="D10" s="78"/>
      <c r="F10" s="69"/>
      <c r="G10" s="69"/>
      <c r="H10" s="69"/>
      <c r="I10" s="23"/>
      <c r="J10" s="17"/>
      <c r="K10" s="17"/>
      <c r="L10" s="17"/>
      <c r="M10" s="7"/>
      <c r="N10" s="19"/>
      <c r="Q10" s="20"/>
      <c r="R10" s="20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</row>
    <row r="11" spans="1:51" ht="15" customHeight="1" x14ac:dyDescent="0.25">
      <c r="A11" s="14"/>
      <c r="B11" s="17"/>
      <c r="C11" s="274"/>
      <c r="D11" s="78"/>
      <c r="F11" s="7"/>
      <c r="I11" s="14"/>
      <c r="J11" s="17"/>
      <c r="K11" s="17"/>
      <c r="L11" s="17"/>
      <c r="M11" s="7"/>
      <c r="N11" s="19"/>
      <c r="Q11" s="20"/>
      <c r="R11" s="20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</row>
    <row r="12" spans="1:51" ht="15" customHeight="1" x14ac:dyDescent="0.25">
      <c r="A12" s="14"/>
      <c r="B12" s="17"/>
      <c r="C12" s="224" t="s">
        <v>432</v>
      </c>
      <c r="D12" s="16" t="s">
        <v>433</v>
      </c>
      <c r="E12" s="15" t="s">
        <v>434</v>
      </c>
      <c r="F12" s="15"/>
      <c r="G12" s="549" t="s">
        <v>435</v>
      </c>
      <c r="H12" s="549"/>
      <c r="I12" s="14"/>
      <c r="J12" s="24" t="s">
        <v>436</v>
      </c>
      <c r="K12" s="24" t="s">
        <v>437</v>
      </c>
      <c r="L12" s="15" t="s">
        <v>438</v>
      </c>
      <c r="M12" s="25" t="s">
        <v>439</v>
      </c>
      <c r="N12" s="17"/>
      <c r="O12" s="551" t="s">
        <v>440</v>
      </c>
      <c r="P12" s="551"/>
      <c r="Q12" s="551" t="s">
        <v>441</v>
      </c>
      <c r="R12" s="551"/>
      <c r="S12" s="549" t="s">
        <v>442</v>
      </c>
      <c r="T12" s="549"/>
      <c r="U12" s="549"/>
      <c r="V12" s="549"/>
      <c r="W12" s="549" t="s">
        <v>109</v>
      </c>
      <c r="X12" s="549"/>
      <c r="Y12" s="549"/>
      <c r="Z12" s="24" t="s">
        <v>110</v>
      </c>
      <c r="AA12" s="24" t="s">
        <v>111</v>
      </c>
      <c r="AB12" s="24" t="s">
        <v>112</v>
      </c>
      <c r="AC12" s="24" t="s">
        <v>113</v>
      </c>
      <c r="AD12" s="12"/>
      <c r="AE12" s="12"/>
      <c r="AF12" s="12"/>
      <c r="AG12" s="15" t="s">
        <v>114</v>
      </c>
      <c r="AH12" s="15" t="s">
        <v>115</v>
      </c>
      <c r="AI12" s="15" t="s">
        <v>116</v>
      </c>
      <c r="AJ12" s="550" t="s">
        <v>117</v>
      </c>
      <c r="AK12" s="550"/>
      <c r="AL12" s="550" t="s">
        <v>118</v>
      </c>
      <c r="AM12" s="550"/>
      <c r="AN12" s="26" t="s">
        <v>119</v>
      </c>
      <c r="AO12" s="15" t="s">
        <v>120</v>
      </c>
      <c r="AP12" s="15" t="s">
        <v>312</v>
      </c>
      <c r="AQ12" s="15" t="s">
        <v>313</v>
      </c>
      <c r="AR12" s="15" t="s">
        <v>314</v>
      </c>
      <c r="AS12" s="15" t="s">
        <v>315</v>
      </c>
      <c r="AT12" s="15" t="s">
        <v>316</v>
      </c>
      <c r="AU12" s="15" t="s">
        <v>317</v>
      </c>
      <c r="AV12" s="27" t="s">
        <v>270</v>
      </c>
      <c r="AW12" s="27" t="s">
        <v>272</v>
      </c>
      <c r="AX12" s="7"/>
      <c r="AY12" s="7"/>
    </row>
    <row r="13" spans="1:51" ht="15" customHeight="1" thickBot="1" x14ac:dyDescent="0.3">
      <c r="A13" s="365" t="s">
        <v>318</v>
      </c>
      <c r="B13" s="366" t="s">
        <v>319</v>
      </c>
      <c r="C13" s="367" t="s">
        <v>320</v>
      </c>
      <c r="D13" s="368" t="s">
        <v>321</v>
      </c>
      <c r="E13" s="369" t="s">
        <v>322</v>
      </c>
      <c r="F13" s="369" t="s">
        <v>323</v>
      </c>
      <c r="G13" s="369" t="s">
        <v>324</v>
      </c>
      <c r="H13" s="369" t="s">
        <v>325</v>
      </c>
      <c r="I13" s="366" t="s">
        <v>326</v>
      </c>
      <c r="J13" s="369" t="s">
        <v>327</v>
      </c>
      <c r="K13" s="370"/>
      <c r="L13" s="369" t="s">
        <v>328</v>
      </c>
      <c r="M13" s="371" t="s">
        <v>329</v>
      </c>
      <c r="N13" s="366" t="s">
        <v>330</v>
      </c>
      <c r="O13" s="372" t="s">
        <v>331</v>
      </c>
      <c r="P13" s="372" t="s">
        <v>332</v>
      </c>
      <c r="Q13" s="372" t="s">
        <v>333</v>
      </c>
      <c r="R13" s="372" t="s">
        <v>334</v>
      </c>
      <c r="S13" s="369" t="s">
        <v>335</v>
      </c>
      <c r="T13" s="373" t="s">
        <v>336</v>
      </c>
      <c r="U13" s="373" t="s">
        <v>337</v>
      </c>
      <c r="V13" s="373" t="s">
        <v>338</v>
      </c>
      <c r="W13" s="369" t="s">
        <v>339</v>
      </c>
      <c r="X13" s="369" t="s">
        <v>340</v>
      </c>
      <c r="Y13" s="369" t="s">
        <v>173</v>
      </c>
      <c r="Z13" s="373" t="s">
        <v>542</v>
      </c>
      <c r="AA13" s="373" t="s">
        <v>174</v>
      </c>
      <c r="AB13" s="373" t="s">
        <v>175</v>
      </c>
      <c r="AC13" s="373" t="s">
        <v>175</v>
      </c>
      <c r="AD13" s="373" t="s">
        <v>176</v>
      </c>
      <c r="AE13" s="373" t="s">
        <v>177</v>
      </c>
      <c r="AF13" s="373" t="s">
        <v>178</v>
      </c>
      <c r="AG13" s="373" t="s">
        <v>179</v>
      </c>
      <c r="AH13" s="373" t="s">
        <v>180</v>
      </c>
      <c r="AI13" s="373" t="s">
        <v>0</v>
      </c>
      <c r="AJ13" s="374" t="s">
        <v>339</v>
      </c>
      <c r="AK13" s="374" t="s">
        <v>340</v>
      </c>
      <c r="AL13" s="374" t="s">
        <v>339</v>
      </c>
      <c r="AM13" s="374" t="s">
        <v>340</v>
      </c>
      <c r="AN13" s="375" t="s">
        <v>1</v>
      </c>
      <c r="AO13" s="373" t="s">
        <v>2</v>
      </c>
      <c r="AP13" s="373" t="s">
        <v>1</v>
      </c>
      <c r="AQ13" s="373" t="s">
        <v>2</v>
      </c>
      <c r="AR13" s="369" t="s">
        <v>175</v>
      </c>
      <c r="AS13" s="369" t="s">
        <v>430</v>
      </c>
      <c r="AT13" s="369" t="s">
        <v>175</v>
      </c>
      <c r="AU13" s="369" t="s">
        <v>3</v>
      </c>
      <c r="AV13" s="376" t="s">
        <v>271</v>
      </c>
      <c r="AW13" s="376" t="s">
        <v>273</v>
      </c>
      <c r="AX13" s="376" t="s">
        <v>800</v>
      </c>
      <c r="AY13" s="376" t="s">
        <v>637</v>
      </c>
    </row>
    <row r="14" spans="1:51" ht="15" customHeight="1" x14ac:dyDescent="0.25">
      <c r="A14" s="42" t="s">
        <v>4</v>
      </c>
      <c r="B14" s="19" t="s">
        <v>5</v>
      </c>
      <c r="C14" s="269">
        <v>0.26527777777777778</v>
      </c>
      <c r="E14" s="19">
        <v>10</v>
      </c>
      <c r="F14" s="19" t="s">
        <v>354</v>
      </c>
      <c r="G14" s="19">
        <v>1190</v>
      </c>
      <c r="H14" s="19">
        <v>1097</v>
      </c>
      <c r="I14" s="10" t="s">
        <v>355</v>
      </c>
      <c r="J14" s="19" t="s">
        <v>356</v>
      </c>
      <c r="K14" s="19">
        <v>4</v>
      </c>
      <c r="L14" s="19">
        <v>120</v>
      </c>
      <c r="M14" s="19">
        <v>5889.9508999999998</v>
      </c>
      <c r="N14" s="10" t="s">
        <v>540</v>
      </c>
      <c r="O14" s="20">
        <v>273.39999999999998</v>
      </c>
      <c r="P14" s="20">
        <v>259</v>
      </c>
      <c r="Q14" s="246">
        <f>AVERAGE(O14:O16)</f>
        <v>273.39999999999998</v>
      </c>
      <c r="R14" s="246">
        <f>AVERAGE(P14:P16)</f>
        <v>259.2</v>
      </c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</row>
    <row r="15" spans="1:51" ht="15" customHeight="1" x14ac:dyDescent="0.25">
      <c r="A15" s="42" t="s">
        <v>278</v>
      </c>
      <c r="B15" s="19" t="s">
        <v>361</v>
      </c>
      <c r="C15" s="269">
        <v>0.27638888888888885</v>
      </c>
      <c r="E15" s="19">
        <v>30</v>
      </c>
      <c r="F15" s="19" t="s">
        <v>354</v>
      </c>
      <c r="G15" s="19">
        <v>1190</v>
      </c>
      <c r="H15" s="19">
        <v>992</v>
      </c>
      <c r="I15" s="19" t="s">
        <v>360</v>
      </c>
      <c r="J15" s="19" t="s">
        <v>356</v>
      </c>
      <c r="K15" s="19">
        <v>4</v>
      </c>
      <c r="L15" s="19">
        <v>120</v>
      </c>
      <c r="M15" s="201">
        <v>5891.451</v>
      </c>
      <c r="O15" s="20">
        <v>273.39999999999998</v>
      </c>
      <c r="P15" s="20">
        <v>259.2</v>
      </c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</row>
    <row r="16" spans="1:51" s="295" customFormat="1" ht="15" customHeight="1" x14ac:dyDescent="0.25">
      <c r="A16" s="291" t="s">
        <v>278</v>
      </c>
      <c r="B16" s="292" t="s">
        <v>362</v>
      </c>
      <c r="C16" s="293">
        <v>0.27986111111111112</v>
      </c>
      <c r="D16" s="294"/>
      <c r="E16" s="292">
        <v>30</v>
      </c>
      <c r="F16" s="292" t="s">
        <v>354</v>
      </c>
      <c r="G16" s="292">
        <f>G15-120</f>
        <v>1070</v>
      </c>
      <c r="H16" s="292">
        <f>H15-120</f>
        <v>872</v>
      </c>
      <c r="I16" s="291" t="s">
        <v>281</v>
      </c>
      <c r="J16" s="292" t="s">
        <v>356</v>
      </c>
      <c r="K16" s="292">
        <v>4</v>
      </c>
      <c r="L16" s="292">
        <v>120</v>
      </c>
      <c r="M16" s="201">
        <v>5891.451</v>
      </c>
      <c r="O16" s="296">
        <v>273.39999999999998</v>
      </c>
      <c r="P16" s="296">
        <v>259.39999999999998</v>
      </c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198"/>
      <c r="AY16" s="198"/>
    </row>
    <row r="17" spans="1:51" ht="15" customHeight="1" x14ac:dyDescent="0.25">
      <c r="A17" s="28" t="s">
        <v>280</v>
      </c>
      <c r="B17" s="19" t="s">
        <v>27</v>
      </c>
      <c r="C17" s="269">
        <v>0.29236111111111113</v>
      </c>
      <c r="E17" s="19">
        <v>30</v>
      </c>
      <c r="F17" s="19" t="s">
        <v>25</v>
      </c>
      <c r="G17" s="19">
        <v>880</v>
      </c>
      <c r="H17" s="279">
        <v>862</v>
      </c>
      <c r="I17" s="10" t="s">
        <v>360</v>
      </c>
      <c r="J17" s="19" t="s">
        <v>356</v>
      </c>
      <c r="K17" s="19">
        <v>4</v>
      </c>
      <c r="L17" s="19">
        <v>120</v>
      </c>
      <c r="M17" s="280">
        <v>7647.38</v>
      </c>
      <c r="N17" s="10" t="s">
        <v>26</v>
      </c>
      <c r="O17" s="20">
        <v>266</v>
      </c>
      <c r="P17" s="20">
        <v>261.60000000000002</v>
      </c>
      <c r="Q17" s="246">
        <f>AVERAGE(O17:O23)</f>
        <v>266</v>
      </c>
      <c r="R17" s="246">
        <f>AVERAGE(P17:P23)</f>
        <v>261.60000000000002</v>
      </c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</row>
    <row r="18" spans="1:51" ht="15" customHeight="1" x14ac:dyDescent="0.25">
      <c r="A18" s="42" t="s">
        <v>679</v>
      </c>
      <c r="B18" s="19" t="s">
        <v>28</v>
      </c>
      <c r="C18" s="269">
        <v>0.3215277777777778</v>
      </c>
      <c r="E18" s="19">
        <v>10</v>
      </c>
      <c r="F18" s="19" t="s">
        <v>24</v>
      </c>
      <c r="G18" s="19">
        <v>870</v>
      </c>
      <c r="H18" s="279">
        <v>775</v>
      </c>
      <c r="I18" s="30" t="s">
        <v>355</v>
      </c>
      <c r="J18" s="19" t="s">
        <v>356</v>
      </c>
      <c r="K18" s="19">
        <v>4</v>
      </c>
      <c r="L18" s="19">
        <v>120</v>
      </c>
      <c r="M18" s="19">
        <v>7698.9647000000004</v>
      </c>
      <c r="O18" s="20">
        <v>266</v>
      </c>
      <c r="P18" s="20">
        <v>261.60000000000002</v>
      </c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41"/>
      <c r="AW18" s="41"/>
    </row>
    <row r="19" spans="1:51" ht="15" customHeight="1" x14ac:dyDescent="0.25">
      <c r="A19" s="10" t="s">
        <v>169</v>
      </c>
      <c r="B19" s="19" t="s">
        <v>31</v>
      </c>
      <c r="C19" s="269">
        <v>0.3666666666666667</v>
      </c>
      <c r="D19" s="270" t="s">
        <v>693</v>
      </c>
      <c r="E19" s="19">
        <v>300</v>
      </c>
      <c r="F19" s="19" t="s">
        <v>24</v>
      </c>
      <c r="G19" s="19">
        <v>870</v>
      </c>
      <c r="H19" s="279">
        <v>775</v>
      </c>
      <c r="I19" s="10" t="s">
        <v>495</v>
      </c>
      <c r="J19" s="19" t="s">
        <v>496</v>
      </c>
      <c r="K19" s="19">
        <v>4</v>
      </c>
      <c r="L19" s="19">
        <v>120</v>
      </c>
      <c r="M19" s="19">
        <v>7698.9647000000004</v>
      </c>
      <c r="S19" s="7" t="s">
        <v>238</v>
      </c>
      <c r="T19" s="7">
        <v>0</v>
      </c>
      <c r="U19" s="7">
        <v>0</v>
      </c>
      <c r="V19" s="7" t="s">
        <v>763</v>
      </c>
      <c r="W19" s="43">
        <v>-95.861778557254723</v>
      </c>
      <c r="X19" s="43">
        <v>-57.442520310608359</v>
      </c>
      <c r="Y19" s="43">
        <v>108.89078161125917</v>
      </c>
      <c r="Z19" s="44">
        <v>338.57965000000002</v>
      </c>
      <c r="AA19" s="44">
        <v>-8.7758500000000002</v>
      </c>
      <c r="AB19" s="45">
        <v>108.1071</v>
      </c>
      <c r="AC19" s="45">
        <v>11.678000000000001</v>
      </c>
      <c r="AD19" s="46">
        <v>17.8979506252</v>
      </c>
      <c r="AE19" s="45">
        <v>4.8010000000000002</v>
      </c>
      <c r="AF19" s="45">
        <v>0.75900000000000001</v>
      </c>
      <c r="AG19" s="45">
        <v>5.22</v>
      </c>
      <c r="AH19" s="45">
        <v>51.218000000000004</v>
      </c>
      <c r="AI19" s="43">
        <v>1912.34</v>
      </c>
      <c r="AJ19" s="45">
        <v>354.40744000000001</v>
      </c>
      <c r="AK19" s="45">
        <v>-0.50643000000000005</v>
      </c>
      <c r="AL19" s="45">
        <v>265.79050999999998</v>
      </c>
      <c r="AM19" s="45">
        <v>-1.5042</v>
      </c>
      <c r="AN19" s="47">
        <v>151652348.5</v>
      </c>
      <c r="AO19" s="48">
        <v>-0.66885099999999997</v>
      </c>
      <c r="AP19" s="47">
        <v>374792.85583999997</v>
      </c>
      <c r="AQ19" s="48">
        <v>-0.40929130000000002</v>
      </c>
      <c r="AR19" s="45">
        <v>91.254099999999994</v>
      </c>
      <c r="AS19" s="47" t="s">
        <v>607</v>
      </c>
      <c r="AT19" s="45">
        <v>88.604299999999995</v>
      </c>
      <c r="AU19" s="46">
        <v>0.19472110982876786</v>
      </c>
      <c r="AV19" s="41"/>
      <c r="AW19" s="41"/>
    </row>
    <row r="20" spans="1:51" ht="15" customHeight="1" x14ac:dyDescent="0.25">
      <c r="A20" s="10" t="s">
        <v>741</v>
      </c>
      <c r="B20" s="19" t="s">
        <v>498</v>
      </c>
      <c r="C20" s="269">
        <v>0.37152777777777773</v>
      </c>
      <c r="D20" s="270" t="s">
        <v>506</v>
      </c>
      <c r="E20" s="19">
        <v>300</v>
      </c>
      <c r="F20" s="19" t="s">
        <v>24</v>
      </c>
      <c r="G20" s="19">
        <v>870</v>
      </c>
      <c r="H20" s="279">
        <v>775</v>
      </c>
      <c r="I20" s="10" t="s">
        <v>172</v>
      </c>
      <c r="J20" s="19" t="s">
        <v>496</v>
      </c>
      <c r="K20" s="19">
        <v>4</v>
      </c>
      <c r="L20" s="19">
        <v>120</v>
      </c>
      <c r="M20" s="19">
        <v>7698.9647000000004</v>
      </c>
      <c r="S20" s="7" t="s">
        <v>765</v>
      </c>
      <c r="T20" s="7">
        <v>0</v>
      </c>
      <c r="U20" s="7">
        <v>0</v>
      </c>
      <c r="V20" s="7" t="s">
        <v>766</v>
      </c>
      <c r="W20" s="43">
        <v>-96.047133910710997</v>
      </c>
      <c r="X20" s="43">
        <v>-66.689666529391985</v>
      </c>
      <c r="Y20" s="43">
        <v>108.84424886414126</v>
      </c>
      <c r="Z20" s="44">
        <v>338.63538999999997</v>
      </c>
      <c r="AA20" s="44">
        <v>-8.7601800000000001</v>
      </c>
      <c r="AB20" s="45">
        <v>109.0942</v>
      </c>
      <c r="AC20" s="45">
        <v>13.0534</v>
      </c>
      <c r="AD20" s="46">
        <v>18.014936708699999</v>
      </c>
      <c r="AE20" s="45">
        <v>4.3280000000000003</v>
      </c>
      <c r="AF20" s="45">
        <v>0.68400000000000005</v>
      </c>
      <c r="AG20" s="45">
        <v>5.22</v>
      </c>
      <c r="AH20" s="45">
        <v>51.171999999999997</v>
      </c>
      <c r="AI20" s="43">
        <v>1913.2139999999999</v>
      </c>
      <c r="AJ20" s="45">
        <v>354.40019000000001</v>
      </c>
      <c r="AK20" s="45">
        <v>-0.49907000000000001</v>
      </c>
      <c r="AL20" s="45">
        <v>265.73111999999998</v>
      </c>
      <c r="AM20" s="45">
        <v>-1.5041800000000001</v>
      </c>
      <c r="AN20" s="47">
        <v>151652067.59999999</v>
      </c>
      <c r="AO20" s="48">
        <v>-0.66892589999999996</v>
      </c>
      <c r="AP20" s="47">
        <v>374621.77451000002</v>
      </c>
      <c r="AQ20" s="48">
        <v>-0.40540929999999997</v>
      </c>
      <c r="AR20" s="45">
        <v>91.201899999999995</v>
      </c>
      <c r="AS20" s="47" t="s">
        <v>607</v>
      </c>
      <c r="AT20" s="45">
        <v>88.656599999999997</v>
      </c>
      <c r="AU20" s="46">
        <v>0.19472228065824265</v>
      </c>
      <c r="AV20" s="41"/>
      <c r="AW20" s="41"/>
    </row>
    <row r="21" spans="1:51" ht="15" customHeight="1" x14ac:dyDescent="0.25">
      <c r="A21" s="28" t="s">
        <v>157</v>
      </c>
      <c r="B21" s="19" t="s">
        <v>156</v>
      </c>
      <c r="C21" s="269">
        <v>0.37638888888888888</v>
      </c>
      <c r="D21" s="270" t="s">
        <v>507</v>
      </c>
      <c r="E21" s="19">
        <v>300</v>
      </c>
      <c r="F21" s="19" t="s">
        <v>24</v>
      </c>
      <c r="G21" s="19">
        <v>870</v>
      </c>
      <c r="H21" s="279">
        <v>775</v>
      </c>
      <c r="I21" s="10" t="s">
        <v>495</v>
      </c>
      <c r="J21" s="19" t="s">
        <v>496</v>
      </c>
      <c r="K21" s="19">
        <v>4</v>
      </c>
      <c r="L21" s="19">
        <v>120</v>
      </c>
      <c r="M21" s="19">
        <v>7698.9647000000004</v>
      </c>
      <c r="S21" s="7" t="s">
        <v>217</v>
      </c>
      <c r="T21" s="7">
        <v>0</v>
      </c>
      <c r="U21" s="7">
        <v>0</v>
      </c>
      <c r="V21" s="7" t="s">
        <v>763</v>
      </c>
      <c r="W21" s="43">
        <v>-95.394334356971726</v>
      </c>
      <c r="X21" s="43">
        <v>-8.4427173438303758</v>
      </c>
      <c r="Y21" s="43">
        <v>108.79131219938677</v>
      </c>
      <c r="Z21" s="44">
        <v>338.69044000000002</v>
      </c>
      <c r="AA21" s="44">
        <v>-8.7444400000000009</v>
      </c>
      <c r="AB21" s="45">
        <v>110.09910000000001</v>
      </c>
      <c r="AC21" s="45">
        <v>14.421200000000001</v>
      </c>
      <c r="AD21" s="46">
        <v>18.131922792299999</v>
      </c>
      <c r="AE21" s="45">
        <v>3.9409999999999998</v>
      </c>
      <c r="AF21" s="45">
        <v>0.623</v>
      </c>
      <c r="AG21" s="45">
        <v>5.23</v>
      </c>
      <c r="AH21" s="45">
        <v>51.127000000000002</v>
      </c>
      <c r="AI21" s="43">
        <v>1914.079</v>
      </c>
      <c r="AJ21" s="45">
        <v>354.39235000000002</v>
      </c>
      <c r="AK21" s="45">
        <v>-0.49203000000000002</v>
      </c>
      <c r="AL21" s="45">
        <v>265.67174</v>
      </c>
      <c r="AM21" s="45">
        <v>-1.5041599999999999</v>
      </c>
      <c r="AN21" s="47">
        <v>151651786.59999999</v>
      </c>
      <c r="AO21" s="48">
        <v>-0.66899969999999997</v>
      </c>
      <c r="AP21" s="47">
        <v>374452.38877000002</v>
      </c>
      <c r="AQ21" s="48">
        <v>-0.40121689999999999</v>
      </c>
      <c r="AR21" s="45">
        <v>91.150199999999998</v>
      </c>
      <c r="AS21" s="47" t="s">
        <v>607</v>
      </c>
      <c r="AT21" s="45">
        <v>88.708299999999994</v>
      </c>
      <c r="AU21" s="46">
        <v>0.19472343429262501</v>
      </c>
      <c r="AV21" s="41"/>
      <c r="AW21" s="41"/>
    </row>
    <row r="22" spans="1:51" ht="15" customHeight="1" x14ac:dyDescent="0.25">
      <c r="A22" s="28" t="s">
        <v>30</v>
      </c>
      <c r="B22" s="19" t="s">
        <v>158</v>
      </c>
      <c r="C22" s="29">
        <v>0.38125000000000003</v>
      </c>
      <c r="D22" s="9" t="s">
        <v>508</v>
      </c>
      <c r="E22" s="8">
        <v>300</v>
      </c>
      <c r="F22" s="19" t="s">
        <v>24</v>
      </c>
      <c r="G22" s="19">
        <v>870</v>
      </c>
      <c r="H22" s="279">
        <v>775</v>
      </c>
      <c r="I22" s="10" t="s">
        <v>495</v>
      </c>
      <c r="J22" s="19" t="s">
        <v>496</v>
      </c>
      <c r="K22" s="19">
        <v>4</v>
      </c>
      <c r="L22" s="19">
        <v>120</v>
      </c>
      <c r="M22" s="19">
        <v>7698.9647000000004</v>
      </c>
      <c r="S22" s="7" t="s">
        <v>224</v>
      </c>
      <c r="T22" s="7">
        <v>0</v>
      </c>
      <c r="U22" s="7">
        <v>0</v>
      </c>
      <c r="V22" s="7" t="s">
        <v>763</v>
      </c>
      <c r="W22" s="43">
        <v>-95.221266545980598</v>
      </c>
      <c r="X22" s="43">
        <v>12.253571749345982</v>
      </c>
      <c r="Y22" s="43">
        <v>108.74343098353575</v>
      </c>
      <c r="Z22" s="44">
        <v>338.74480999999997</v>
      </c>
      <c r="AA22" s="44">
        <v>-8.7286300000000008</v>
      </c>
      <c r="AB22" s="45">
        <v>111.123</v>
      </c>
      <c r="AC22" s="45">
        <v>15.781000000000001</v>
      </c>
      <c r="AD22" s="46">
        <v>18.248908875800002</v>
      </c>
      <c r="AE22" s="45">
        <v>3.621</v>
      </c>
      <c r="AF22" s="45">
        <v>0.57299999999999995</v>
      </c>
      <c r="AG22" s="45">
        <v>5.23</v>
      </c>
      <c r="AH22" s="45">
        <v>51.082999999999998</v>
      </c>
      <c r="AI22" s="43">
        <v>1914.9359999999999</v>
      </c>
      <c r="AJ22" s="45">
        <v>354.38393000000002</v>
      </c>
      <c r="AK22" s="45">
        <v>-0.48530000000000001</v>
      </c>
      <c r="AL22" s="45">
        <v>265.61234999999999</v>
      </c>
      <c r="AM22" s="45">
        <v>-1.5041500000000001</v>
      </c>
      <c r="AN22" s="47">
        <v>151651505.59999999</v>
      </c>
      <c r="AO22" s="48">
        <v>-0.66907240000000001</v>
      </c>
      <c r="AP22" s="47">
        <v>374284.82829999999</v>
      </c>
      <c r="AQ22" s="48">
        <v>-0.39671729999999999</v>
      </c>
      <c r="AR22" s="45">
        <v>91.099199999999996</v>
      </c>
      <c r="AS22" s="47" t="s">
        <v>607</v>
      </c>
      <c r="AT22" s="45">
        <v>88.759399999999999</v>
      </c>
      <c r="AU22" s="46">
        <v>0.19472457073191496</v>
      </c>
      <c r="AV22" s="41"/>
      <c r="AW22" s="41"/>
    </row>
    <row r="23" spans="1:51" ht="15" customHeight="1" x14ac:dyDescent="0.25">
      <c r="A23" s="28" t="s">
        <v>30</v>
      </c>
      <c r="B23" s="19" t="s">
        <v>160</v>
      </c>
      <c r="C23" s="269">
        <v>0.38680555555555557</v>
      </c>
      <c r="D23" s="9" t="s">
        <v>509</v>
      </c>
      <c r="E23" s="19">
        <v>300</v>
      </c>
      <c r="F23" s="19" t="s">
        <v>24</v>
      </c>
      <c r="G23" s="19">
        <v>870</v>
      </c>
      <c r="H23" s="279">
        <v>775</v>
      </c>
      <c r="I23" s="10" t="s">
        <v>527</v>
      </c>
      <c r="J23" s="19" t="s">
        <v>496</v>
      </c>
      <c r="K23" s="19">
        <v>4</v>
      </c>
      <c r="L23" s="19">
        <v>120</v>
      </c>
      <c r="M23" s="19">
        <v>7698.9647000000004</v>
      </c>
      <c r="S23" s="7" t="s">
        <v>224</v>
      </c>
      <c r="T23" s="7">
        <v>0</v>
      </c>
      <c r="U23" s="7">
        <v>0</v>
      </c>
      <c r="V23" s="7" t="s">
        <v>767</v>
      </c>
      <c r="W23" s="43">
        <v>-94.7573595219895</v>
      </c>
      <c r="X23" s="43">
        <v>44.570849619295878</v>
      </c>
      <c r="Y23" s="43">
        <v>108.69484188853698</v>
      </c>
      <c r="Z23" s="44">
        <v>338.80613</v>
      </c>
      <c r="AA23" s="44">
        <v>-8.7104900000000001</v>
      </c>
      <c r="AB23" s="45">
        <v>112.3185</v>
      </c>
      <c r="AC23" s="45">
        <v>17.324400000000001</v>
      </c>
      <c r="AD23" s="46">
        <v>18.382607257</v>
      </c>
      <c r="AE23" s="45">
        <v>3.3159999999999998</v>
      </c>
      <c r="AF23" s="45">
        <v>0.52400000000000002</v>
      </c>
      <c r="AG23" s="45">
        <v>5.23</v>
      </c>
      <c r="AH23" s="45">
        <v>51.031999999999996</v>
      </c>
      <c r="AI23" s="43">
        <v>1915.904</v>
      </c>
      <c r="AJ23" s="45">
        <v>354.37358</v>
      </c>
      <c r="AK23" s="45">
        <v>-0.47799999999999998</v>
      </c>
      <c r="AL23" s="45">
        <v>265.54448000000002</v>
      </c>
      <c r="AM23" s="45">
        <v>-1.50413</v>
      </c>
      <c r="AN23" s="47">
        <v>151651184.5</v>
      </c>
      <c r="AO23" s="48">
        <v>-0.66915429999999998</v>
      </c>
      <c r="AP23" s="47">
        <v>374095.73012000002</v>
      </c>
      <c r="AQ23" s="48">
        <v>-0.39120329999999998</v>
      </c>
      <c r="AR23" s="45">
        <v>91.041499999999999</v>
      </c>
      <c r="AS23" s="47" t="s">
        <v>607</v>
      </c>
      <c r="AT23" s="45">
        <v>88.817099999999996</v>
      </c>
      <c r="AU23" s="46">
        <v>0.19472585098470516</v>
      </c>
      <c r="AV23" s="49"/>
      <c r="AW23" s="49"/>
      <c r="AX23" s="126"/>
      <c r="AY23" s="126"/>
    </row>
    <row r="24" spans="1:51" ht="15" customHeight="1" x14ac:dyDescent="0.25">
      <c r="A24" s="42" t="s">
        <v>525</v>
      </c>
      <c r="B24" s="19" t="s">
        <v>163</v>
      </c>
      <c r="C24" s="269">
        <v>0.39166666666666666</v>
      </c>
      <c r="D24" s="270" t="s">
        <v>510</v>
      </c>
      <c r="E24" s="19">
        <v>300</v>
      </c>
      <c r="F24" s="19" t="s">
        <v>24</v>
      </c>
      <c r="G24" s="19">
        <v>870</v>
      </c>
      <c r="H24" s="279">
        <v>775</v>
      </c>
      <c r="I24" s="10" t="s">
        <v>527</v>
      </c>
      <c r="J24" s="19" t="s">
        <v>496</v>
      </c>
      <c r="K24" s="19">
        <v>4</v>
      </c>
      <c r="L24" s="19">
        <v>120</v>
      </c>
      <c r="M24" s="19">
        <v>7698.9647000000004</v>
      </c>
      <c r="N24" s="12" t="s">
        <v>512</v>
      </c>
      <c r="Q24" s="246"/>
      <c r="R24" s="246"/>
      <c r="S24" s="7" t="s">
        <v>245</v>
      </c>
      <c r="T24" s="7">
        <v>0</v>
      </c>
      <c r="U24" s="7">
        <v>0</v>
      </c>
      <c r="V24" s="7" t="s">
        <v>767</v>
      </c>
      <c r="W24" s="43">
        <v>-90.401718892369743</v>
      </c>
      <c r="X24" s="43">
        <v>81.749517900878132</v>
      </c>
      <c r="Y24" s="43">
        <v>108.64581519685316</v>
      </c>
      <c r="Z24" s="44">
        <v>338.85908000000001</v>
      </c>
      <c r="AA24" s="44">
        <v>-8.6945300000000003</v>
      </c>
      <c r="AB24" s="45">
        <v>113.3882</v>
      </c>
      <c r="AC24" s="45">
        <v>18.6647</v>
      </c>
      <c r="AD24" s="46">
        <v>18.499593340499999</v>
      </c>
      <c r="AE24" s="45">
        <v>3.0910000000000002</v>
      </c>
      <c r="AF24" s="45">
        <v>0.48899999999999999</v>
      </c>
      <c r="AG24" s="45">
        <v>5.23</v>
      </c>
      <c r="AH24" s="45">
        <v>50.988999999999997</v>
      </c>
      <c r="AI24" s="43">
        <v>1916.74</v>
      </c>
      <c r="AJ24" s="45">
        <v>354.36392999999998</v>
      </c>
      <c r="AK24" s="45">
        <v>-0.47195999999999999</v>
      </c>
      <c r="AL24" s="45">
        <v>265.48509999999999</v>
      </c>
      <c r="AM24" s="45">
        <v>-1.5041100000000001</v>
      </c>
      <c r="AN24" s="47">
        <v>151650903.40000001</v>
      </c>
      <c r="AO24" s="48">
        <v>-0.66922470000000001</v>
      </c>
      <c r="AP24" s="47">
        <v>373932.51082000002</v>
      </c>
      <c r="AQ24" s="48">
        <v>-0.38605800000000001</v>
      </c>
      <c r="AR24" s="45">
        <v>90.991699999999994</v>
      </c>
      <c r="AS24" s="47" t="s">
        <v>607</v>
      </c>
      <c r="AT24" s="45">
        <v>88.866900000000001</v>
      </c>
      <c r="AU24" s="46">
        <v>0.19472695147062005</v>
      </c>
      <c r="AV24" s="49"/>
      <c r="AW24" s="49"/>
      <c r="AX24" s="126"/>
      <c r="AY24" s="126"/>
    </row>
    <row r="25" spans="1:51" ht="30" customHeight="1" x14ac:dyDescent="0.25">
      <c r="A25" s="28" t="s">
        <v>280</v>
      </c>
      <c r="B25" s="19" t="s">
        <v>102</v>
      </c>
      <c r="C25" s="269">
        <v>0.39930555555555558</v>
      </c>
      <c r="E25" s="19">
        <v>30</v>
      </c>
      <c r="F25" s="19" t="s">
        <v>25</v>
      </c>
      <c r="G25" s="19">
        <v>880</v>
      </c>
      <c r="H25" s="279">
        <v>862</v>
      </c>
      <c r="I25" s="10" t="s">
        <v>360</v>
      </c>
      <c r="J25" s="19" t="s">
        <v>356</v>
      </c>
      <c r="K25" s="19">
        <v>4</v>
      </c>
      <c r="L25" s="19">
        <v>120</v>
      </c>
      <c r="M25" s="280">
        <v>7647.38</v>
      </c>
      <c r="N25" s="10" t="s">
        <v>511</v>
      </c>
      <c r="O25" s="20">
        <v>266</v>
      </c>
      <c r="P25" s="20">
        <v>261.7</v>
      </c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49"/>
      <c r="AW25" s="49"/>
      <c r="AX25" s="126"/>
      <c r="AY25" s="126"/>
    </row>
    <row r="26" spans="1:51" s="161" customFormat="1" ht="15" customHeight="1" x14ac:dyDescent="0.25">
      <c r="A26" s="124" t="s">
        <v>525</v>
      </c>
      <c r="B26" s="265" t="s">
        <v>167</v>
      </c>
      <c r="C26" s="263">
        <v>0.41041666666666665</v>
      </c>
      <c r="D26" s="264" t="s">
        <v>64</v>
      </c>
      <c r="E26" s="265">
        <v>300</v>
      </c>
      <c r="F26" s="265" t="s">
        <v>354</v>
      </c>
      <c r="G26" s="265">
        <v>1190</v>
      </c>
      <c r="H26" s="265">
        <v>1097</v>
      </c>
      <c r="I26" s="161" t="s">
        <v>527</v>
      </c>
      <c r="J26" s="265" t="s">
        <v>496</v>
      </c>
      <c r="K26" s="265">
        <v>4</v>
      </c>
      <c r="L26" s="265">
        <v>120</v>
      </c>
      <c r="M26" s="265">
        <v>5889.9508999999998</v>
      </c>
      <c r="N26" s="161" t="s">
        <v>540</v>
      </c>
      <c r="O26" s="282"/>
      <c r="P26" s="282"/>
      <c r="S26" s="203" t="s">
        <v>245</v>
      </c>
      <c r="T26" s="203">
        <v>0</v>
      </c>
      <c r="U26" s="203">
        <v>0</v>
      </c>
      <c r="V26" s="203" t="s">
        <v>767</v>
      </c>
      <c r="W26" s="43">
        <v>-90.582530397016015</v>
      </c>
      <c r="X26" s="43">
        <v>81.762759104190167</v>
      </c>
      <c r="Y26" s="43">
        <v>108.46974313723831</v>
      </c>
      <c r="Z26" s="44">
        <v>339.05730999999997</v>
      </c>
      <c r="AA26" s="44">
        <v>-8.6322299999999998</v>
      </c>
      <c r="AB26" s="45">
        <v>117.75060000000001</v>
      </c>
      <c r="AC26" s="45">
        <v>23.732900000000001</v>
      </c>
      <c r="AD26" s="46">
        <v>18.950825376800001</v>
      </c>
      <c r="AE26" s="45">
        <v>2.4689999999999999</v>
      </c>
      <c r="AF26" s="45">
        <v>0.39</v>
      </c>
      <c r="AG26" s="45">
        <v>5.23</v>
      </c>
      <c r="AH26" s="45">
        <v>50.826000000000001</v>
      </c>
      <c r="AI26" s="43">
        <v>1919.86</v>
      </c>
      <c r="AJ26" s="45">
        <v>354.32152000000002</v>
      </c>
      <c r="AK26" s="45">
        <v>-0.45157000000000003</v>
      </c>
      <c r="AL26" s="45">
        <v>265.25603999999998</v>
      </c>
      <c r="AM26" s="45">
        <v>-1.5040500000000001</v>
      </c>
      <c r="AN26" s="47">
        <v>151649819</v>
      </c>
      <c r="AO26" s="48">
        <v>-0.66948629999999998</v>
      </c>
      <c r="AP26" s="47">
        <v>373324.86202</v>
      </c>
      <c r="AQ26" s="48">
        <v>-0.36349009999999998</v>
      </c>
      <c r="AR26" s="45">
        <v>90.8048</v>
      </c>
      <c r="AS26" s="47" t="s">
        <v>607</v>
      </c>
      <c r="AT26" s="45">
        <v>89.054100000000005</v>
      </c>
      <c r="AU26" s="46">
        <v>5.059697465135559E-2</v>
      </c>
      <c r="AV26" s="41"/>
      <c r="AW26" s="41"/>
      <c r="AX26" s="166"/>
      <c r="AY26" s="166"/>
    </row>
    <row r="27" spans="1:51" s="161" customFormat="1" ht="15" customHeight="1" x14ac:dyDescent="0.25">
      <c r="A27" s="161" t="s">
        <v>30</v>
      </c>
      <c r="B27" s="265" t="s">
        <v>170</v>
      </c>
      <c r="C27" s="263">
        <v>0.4152777777777778</v>
      </c>
      <c r="D27" s="264" t="s">
        <v>513</v>
      </c>
      <c r="E27" s="265">
        <v>300</v>
      </c>
      <c r="F27" s="265" t="s">
        <v>354</v>
      </c>
      <c r="G27" s="265">
        <v>1190</v>
      </c>
      <c r="H27" s="265">
        <v>1097</v>
      </c>
      <c r="I27" s="161" t="s">
        <v>495</v>
      </c>
      <c r="J27" s="265" t="s">
        <v>496</v>
      </c>
      <c r="K27" s="265">
        <v>4</v>
      </c>
      <c r="L27" s="265">
        <v>120</v>
      </c>
      <c r="M27" s="265">
        <v>5889.9508999999998</v>
      </c>
      <c r="O27" s="282"/>
      <c r="P27" s="282"/>
      <c r="Q27" s="297">
        <f>AVERAGE(O26:O34)</f>
        <v>267.7</v>
      </c>
      <c r="R27" s="297">
        <f>AVERAGE(P26:P34)</f>
        <v>276</v>
      </c>
      <c r="S27" s="203" t="s">
        <v>224</v>
      </c>
      <c r="T27" s="203">
        <v>0</v>
      </c>
      <c r="U27" s="203">
        <v>0</v>
      </c>
      <c r="V27" s="203" t="s">
        <v>763</v>
      </c>
      <c r="W27" s="43">
        <v>-95.302834806869626</v>
      </c>
      <c r="X27" s="43">
        <v>12.181635477615027</v>
      </c>
      <c r="Y27" s="43">
        <v>108.42153332426187</v>
      </c>
      <c r="Z27" s="44">
        <v>339.10010999999997</v>
      </c>
      <c r="AA27" s="44">
        <v>-8.6182200000000009</v>
      </c>
      <c r="AB27" s="45">
        <v>118.7774</v>
      </c>
      <c r="AC27" s="45">
        <v>24.834099999999999</v>
      </c>
      <c r="AD27" s="46">
        <v>19.0510991626</v>
      </c>
      <c r="AE27" s="45">
        <v>2.367</v>
      </c>
      <c r="AF27" s="45">
        <v>0.374</v>
      </c>
      <c r="AG27" s="45">
        <v>5.23</v>
      </c>
      <c r="AH27" s="45">
        <v>50.79</v>
      </c>
      <c r="AI27" s="43">
        <v>1920.528</v>
      </c>
      <c r="AJ27" s="45">
        <v>354.31103000000002</v>
      </c>
      <c r="AK27" s="45">
        <v>-0.44767000000000001</v>
      </c>
      <c r="AL27" s="45">
        <v>265.20513</v>
      </c>
      <c r="AM27" s="45">
        <v>-1.50403</v>
      </c>
      <c r="AN27" s="47">
        <v>151649578</v>
      </c>
      <c r="AO27" s="48">
        <v>-0.66954219999999998</v>
      </c>
      <c r="AP27" s="47">
        <v>373195.01725999999</v>
      </c>
      <c r="AQ27" s="48">
        <v>-0.35790670000000002</v>
      </c>
      <c r="AR27" s="45">
        <v>90.764399999999995</v>
      </c>
      <c r="AS27" s="47" t="s">
        <v>607</v>
      </c>
      <c r="AT27" s="45">
        <v>89.094499999999996</v>
      </c>
      <c r="AU27" s="46">
        <v>5.0596958962013321E-2</v>
      </c>
      <c r="AV27" s="221"/>
      <c r="AW27" s="221"/>
      <c r="AX27" s="259"/>
      <c r="AY27" s="259"/>
    </row>
    <row r="28" spans="1:51" s="161" customFormat="1" ht="15" customHeight="1" x14ac:dyDescent="0.25">
      <c r="A28" s="161" t="s">
        <v>30</v>
      </c>
      <c r="B28" s="265" t="s">
        <v>60</v>
      </c>
      <c r="C28" s="263">
        <v>0.4201388888888889</v>
      </c>
      <c r="D28" s="264" t="s">
        <v>514</v>
      </c>
      <c r="E28" s="265">
        <v>300</v>
      </c>
      <c r="F28" s="265" t="s">
        <v>354</v>
      </c>
      <c r="G28" s="265">
        <v>1190</v>
      </c>
      <c r="H28" s="265">
        <v>1097</v>
      </c>
      <c r="I28" s="161" t="s">
        <v>527</v>
      </c>
      <c r="J28" s="265" t="s">
        <v>496</v>
      </c>
      <c r="K28" s="265">
        <v>4</v>
      </c>
      <c r="L28" s="265">
        <v>120</v>
      </c>
      <c r="M28" s="265">
        <v>5889.9508999999998</v>
      </c>
      <c r="O28" s="282"/>
      <c r="P28" s="282"/>
      <c r="S28" s="203" t="s">
        <v>224</v>
      </c>
      <c r="T28" s="203">
        <v>0</v>
      </c>
      <c r="U28" s="203">
        <v>0</v>
      </c>
      <c r="V28" s="203" t="s">
        <v>767</v>
      </c>
      <c r="W28" s="43">
        <v>-94.86789134124021</v>
      </c>
      <c r="X28" s="43">
        <v>44.586550154835855</v>
      </c>
      <c r="Y28" s="43">
        <v>108.37150740753827</v>
      </c>
      <c r="Z28" s="44">
        <v>339.15649000000002</v>
      </c>
      <c r="AA28" s="44">
        <v>-8.5994399999999995</v>
      </c>
      <c r="AB28" s="45">
        <v>120.1828</v>
      </c>
      <c r="AC28" s="45">
        <v>26.286300000000001</v>
      </c>
      <c r="AD28" s="46">
        <v>19.184797543599998</v>
      </c>
      <c r="AE28" s="45">
        <v>2.2469999999999999</v>
      </c>
      <c r="AF28" s="45">
        <v>0.35499999999999998</v>
      </c>
      <c r="AG28" s="45">
        <v>5.23</v>
      </c>
      <c r="AH28" s="45">
        <v>50.744</v>
      </c>
      <c r="AI28" s="43">
        <v>1921.403</v>
      </c>
      <c r="AJ28" s="45">
        <v>354.29646000000002</v>
      </c>
      <c r="AK28" s="45">
        <v>-0.44281999999999999</v>
      </c>
      <c r="AL28" s="45">
        <v>265.13726000000003</v>
      </c>
      <c r="AM28" s="45">
        <v>-1.5040100000000001</v>
      </c>
      <c r="AN28" s="47">
        <v>151649256.59999999</v>
      </c>
      <c r="AO28" s="48">
        <v>-0.66961550000000003</v>
      </c>
      <c r="AP28" s="47">
        <v>373025.08562000003</v>
      </c>
      <c r="AQ28" s="48">
        <v>-0.35015269999999998</v>
      </c>
      <c r="AR28" s="45">
        <v>90.711100000000002</v>
      </c>
      <c r="AS28" s="47" t="s">
        <v>607</v>
      </c>
      <c r="AT28" s="45">
        <v>89.147999999999996</v>
      </c>
      <c r="AU28" s="46">
        <v>5.0596938389047524E-2</v>
      </c>
      <c r="AV28" s="203"/>
      <c r="AW28" s="203"/>
      <c r="AX28" s="166"/>
      <c r="AY28" s="166"/>
    </row>
    <row r="29" spans="1:51" s="161" customFormat="1" ht="15" customHeight="1" x14ac:dyDescent="0.25">
      <c r="A29" s="161" t="s">
        <v>157</v>
      </c>
      <c r="B29" s="265" t="s">
        <v>523</v>
      </c>
      <c r="C29" s="263">
        <v>0.42499999999999999</v>
      </c>
      <c r="D29" s="264" t="s">
        <v>294</v>
      </c>
      <c r="E29" s="265">
        <v>300</v>
      </c>
      <c r="F29" s="265" t="s">
        <v>354</v>
      </c>
      <c r="G29" s="265">
        <v>1190</v>
      </c>
      <c r="H29" s="265">
        <v>1097</v>
      </c>
      <c r="I29" s="161" t="s">
        <v>495</v>
      </c>
      <c r="J29" s="265" t="s">
        <v>496</v>
      </c>
      <c r="K29" s="265">
        <v>4</v>
      </c>
      <c r="L29" s="265">
        <v>120</v>
      </c>
      <c r="M29" s="265">
        <v>5889.9508999999998</v>
      </c>
      <c r="O29" s="282"/>
      <c r="P29" s="282"/>
      <c r="S29" s="203" t="s">
        <v>217</v>
      </c>
      <c r="T29" s="203">
        <v>0</v>
      </c>
      <c r="U29" s="203">
        <v>0</v>
      </c>
      <c r="V29" s="203" t="s">
        <v>763</v>
      </c>
      <c r="W29" s="43">
        <v>-95.495497838413186</v>
      </c>
      <c r="X29" s="43">
        <v>-8.491926470039914</v>
      </c>
      <c r="Y29" s="43">
        <v>108.33106356840949</v>
      </c>
      <c r="Z29" s="44">
        <v>339.20519999999999</v>
      </c>
      <c r="AA29" s="44">
        <v>-8.58291</v>
      </c>
      <c r="AB29" s="45">
        <v>121.4487</v>
      </c>
      <c r="AC29" s="45">
        <v>27.540600000000001</v>
      </c>
      <c r="AD29" s="46">
        <v>19.301783627100001</v>
      </c>
      <c r="AE29" s="45">
        <v>2.153</v>
      </c>
      <c r="AF29" s="45">
        <v>0.34100000000000003</v>
      </c>
      <c r="AG29" s="45">
        <v>5.23</v>
      </c>
      <c r="AH29" s="45">
        <v>50.703000000000003</v>
      </c>
      <c r="AI29" s="43">
        <v>1922.153</v>
      </c>
      <c r="AJ29" s="45">
        <v>354.28318999999999</v>
      </c>
      <c r="AK29" s="45">
        <v>-0.43890000000000001</v>
      </c>
      <c r="AL29" s="45">
        <v>265.07787999999999</v>
      </c>
      <c r="AM29" s="45">
        <v>-1.504</v>
      </c>
      <c r="AN29" s="47">
        <v>151648975.40000001</v>
      </c>
      <c r="AO29" s="48">
        <v>-0.66967849999999995</v>
      </c>
      <c r="AP29" s="47">
        <v>372879.51104000001</v>
      </c>
      <c r="AQ29" s="48">
        <v>-0.34308379999999999</v>
      </c>
      <c r="AR29" s="45">
        <v>90.664900000000003</v>
      </c>
      <c r="AS29" s="47" t="s">
        <v>607</v>
      </c>
      <c r="AT29" s="45">
        <v>89.194100000000006</v>
      </c>
      <c r="AU29" s="46">
        <v>5.0596920706962326E-2</v>
      </c>
      <c r="AV29" s="203"/>
      <c r="AW29" s="203"/>
      <c r="AX29" s="166"/>
      <c r="AY29" s="166"/>
    </row>
    <row r="30" spans="1:51" s="161" customFormat="1" ht="15" customHeight="1" x14ac:dyDescent="0.25">
      <c r="A30" s="161" t="s">
        <v>741</v>
      </c>
      <c r="B30" s="265" t="s">
        <v>526</v>
      </c>
      <c r="C30" s="263">
        <v>0.42986111111111108</v>
      </c>
      <c r="D30" s="264" t="s">
        <v>515</v>
      </c>
      <c r="E30" s="265">
        <v>300</v>
      </c>
      <c r="F30" s="265" t="s">
        <v>354</v>
      </c>
      <c r="G30" s="265">
        <v>1190</v>
      </c>
      <c r="H30" s="265">
        <v>1097</v>
      </c>
      <c r="I30" s="161" t="s">
        <v>172</v>
      </c>
      <c r="J30" s="265" t="s">
        <v>496</v>
      </c>
      <c r="K30" s="265">
        <v>4</v>
      </c>
      <c r="L30" s="265">
        <v>120</v>
      </c>
      <c r="M30" s="265">
        <v>5889.9508999999998</v>
      </c>
      <c r="O30" s="282"/>
      <c r="P30" s="282"/>
      <c r="S30" s="203" t="s">
        <v>765</v>
      </c>
      <c r="T30" s="203">
        <v>0</v>
      </c>
      <c r="U30" s="203">
        <v>0</v>
      </c>
      <c r="V30" s="203" t="s">
        <v>766</v>
      </c>
      <c r="W30" s="43">
        <v>-96.02838551668394</v>
      </c>
      <c r="X30" s="43">
        <v>-66.771520854887768</v>
      </c>
      <c r="Y30" s="43">
        <v>108.29688042018734</v>
      </c>
      <c r="Z30" s="44">
        <v>339.25333999999998</v>
      </c>
      <c r="AA30" s="44">
        <v>-8.5662900000000004</v>
      </c>
      <c r="AB30" s="45">
        <v>122.75020000000001</v>
      </c>
      <c r="AC30" s="45">
        <v>28.778700000000001</v>
      </c>
      <c r="AD30" s="46">
        <v>19.418769710500001</v>
      </c>
      <c r="AE30" s="45">
        <v>2.069</v>
      </c>
      <c r="AF30" s="45">
        <v>0.32700000000000001</v>
      </c>
      <c r="AG30" s="45">
        <v>5.24</v>
      </c>
      <c r="AH30" s="45">
        <v>50.662999999999997</v>
      </c>
      <c r="AI30" s="43">
        <v>1922.8879999999999</v>
      </c>
      <c r="AJ30" s="45">
        <v>354.26943</v>
      </c>
      <c r="AK30" s="45">
        <v>-0.43528</v>
      </c>
      <c r="AL30" s="45">
        <v>265.01848999999999</v>
      </c>
      <c r="AM30" s="45">
        <v>-1.5039800000000001</v>
      </c>
      <c r="AN30" s="47">
        <v>151648694.09999999</v>
      </c>
      <c r="AO30" s="48">
        <v>-0.66974049999999996</v>
      </c>
      <c r="AP30" s="47">
        <v>372736.95964000002</v>
      </c>
      <c r="AQ30" s="48">
        <v>-0.3357561</v>
      </c>
      <c r="AR30" s="45">
        <v>90.619299999999996</v>
      </c>
      <c r="AS30" s="47" t="s">
        <v>607</v>
      </c>
      <c r="AT30" s="45">
        <v>89.239900000000006</v>
      </c>
      <c r="AU30" s="46">
        <v>5.0596903305545143E-2</v>
      </c>
      <c r="AV30" s="203"/>
      <c r="AW30" s="203"/>
      <c r="AX30" s="166"/>
      <c r="AY30" s="166"/>
    </row>
    <row r="31" spans="1:51" s="161" customFormat="1" ht="15" customHeight="1" x14ac:dyDescent="0.25">
      <c r="A31" s="161" t="s">
        <v>169</v>
      </c>
      <c r="B31" s="265" t="s">
        <v>529</v>
      </c>
      <c r="C31" s="263">
        <v>0.43472222222222223</v>
      </c>
      <c r="D31" s="264" t="s">
        <v>516</v>
      </c>
      <c r="E31" s="265">
        <v>300</v>
      </c>
      <c r="F31" s="265" t="s">
        <v>354</v>
      </c>
      <c r="G31" s="265">
        <v>1190</v>
      </c>
      <c r="H31" s="265">
        <v>1097</v>
      </c>
      <c r="I31" s="161" t="s">
        <v>495</v>
      </c>
      <c r="J31" s="265" t="s">
        <v>496</v>
      </c>
      <c r="K31" s="265">
        <v>4</v>
      </c>
      <c r="L31" s="265">
        <v>120</v>
      </c>
      <c r="M31" s="265">
        <v>5889.9508999999998</v>
      </c>
      <c r="O31" s="265"/>
      <c r="P31" s="265"/>
      <c r="S31" s="203" t="s">
        <v>238</v>
      </c>
      <c r="T31" s="203">
        <v>0</v>
      </c>
      <c r="U31" s="203">
        <v>0</v>
      </c>
      <c r="V31" s="203" t="s">
        <v>763</v>
      </c>
      <c r="W31" s="43">
        <v>-95.896437862599967</v>
      </c>
      <c r="X31" s="43">
        <v>-57.632646829374401</v>
      </c>
      <c r="Y31" s="43">
        <v>108.25025874774224</v>
      </c>
      <c r="Z31" s="44">
        <v>339.30092000000002</v>
      </c>
      <c r="AA31" s="44">
        <v>-8.5495699999999992</v>
      </c>
      <c r="AB31" s="45">
        <v>124.0895</v>
      </c>
      <c r="AC31" s="45">
        <v>29.999400000000001</v>
      </c>
      <c r="AD31" s="46">
        <v>19.535755793900002</v>
      </c>
      <c r="AE31" s="45">
        <v>1.9930000000000001</v>
      </c>
      <c r="AF31" s="45">
        <v>0.315</v>
      </c>
      <c r="AG31" s="45">
        <v>5.24</v>
      </c>
      <c r="AH31" s="45">
        <v>50.624000000000002</v>
      </c>
      <c r="AI31" s="43">
        <v>1923.6079999999999</v>
      </c>
      <c r="AJ31" s="45">
        <v>354.25520999999998</v>
      </c>
      <c r="AK31" s="45">
        <v>-0.43196000000000001</v>
      </c>
      <c r="AL31" s="45">
        <v>264.95909999999998</v>
      </c>
      <c r="AM31" s="45">
        <v>-1.50396</v>
      </c>
      <c r="AN31" s="47">
        <v>151648412.80000001</v>
      </c>
      <c r="AO31" s="48">
        <v>-0.66980130000000004</v>
      </c>
      <c r="AP31" s="47">
        <v>372597.53881</v>
      </c>
      <c r="AQ31" s="48">
        <v>-0.32817600000000002</v>
      </c>
      <c r="AR31" s="45">
        <v>90.574100000000001</v>
      </c>
      <c r="AS31" s="47" t="s">
        <v>607</v>
      </c>
      <c r="AT31" s="45">
        <v>89.2851</v>
      </c>
      <c r="AU31" s="46">
        <v>5.0596886240929582E-2</v>
      </c>
      <c r="AV31" s="203"/>
      <c r="AW31" s="203"/>
      <c r="AX31" s="166"/>
      <c r="AY31" s="166"/>
    </row>
    <row r="32" spans="1:51" ht="15" customHeight="1" x14ac:dyDescent="0.25">
      <c r="A32" s="42" t="s">
        <v>278</v>
      </c>
      <c r="B32" s="19" t="s">
        <v>187</v>
      </c>
      <c r="C32" s="269">
        <v>0.44097222222222227</v>
      </c>
      <c r="E32" s="19">
        <v>30</v>
      </c>
      <c r="F32" s="19" t="s">
        <v>354</v>
      </c>
      <c r="G32" s="19">
        <v>1190</v>
      </c>
      <c r="H32" s="19">
        <v>992</v>
      </c>
      <c r="I32" s="19" t="s">
        <v>360</v>
      </c>
      <c r="J32" s="19" t="s">
        <v>356</v>
      </c>
      <c r="K32" s="19">
        <v>4</v>
      </c>
      <c r="L32" s="19">
        <v>120</v>
      </c>
      <c r="M32" s="201">
        <v>5891.451</v>
      </c>
      <c r="O32" s="20">
        <v>267.7</v>
      </c>
      <c r="P32" s="20">
        <v>276</v>
      </c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X32" s="126"/>
      <c r="AY32" s="126"/>
    </row>
    <row r="33" spans="1:51" s="295" customFormat="1" ht="15" customHeight="1" x14ac:dyDescent="0.25">
      <c r="A33" s="291" t="s">
        <v>278</v>
      </c>
      <c r="B33" s="292" t="s">
        <v>706</v>
      </c>
      <c r="C33" s="293">
        <v>0.44305555555555554</v>
      </c>
      <c r="D33" s="294"/>
      <c r="E33" s="292">
        <v>30</v>
      </c>
      <c r="F33" s="292" t="s">
        <v>354</v>
      </c>
      <c r="G33" s="292">
        <f>G32-120</f>
        <v>1070</v>
      </c>
      <c r="H33" s="292">
        <f>H32-120</f>
        <v>872</v>
      </c>
      <c r="I33" s="291" t="s">
        <v>281</v>
      </c>
      <c r="J33" s="292" t="s">
        <v>356</v>
      </c>
      <c r="K33" s="292">
        <v>4</v>
      </c>
      <c r="L33" s="292">
        <v>120</v>
      </c>
      <c r="M33" s="201">
        <v>5891.451</v>
      </c>
      <c r="N33" s="298" t="s">
        <v>518</v>
      </c>
      <c r="O33" s="296">
        <v>267.7</v>
      </c>
      <c r="P33" s="296">
        <v>276.10000000000002</v>
      </c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126"/>
      <c r="AY33" s="126"/>
    </row>
    <row r="34" spans="1:51" ht="30" customHeight="1" x14ac:dyDescent="0.25">
      <c r="A34" s="10" t="s">
        <v>4</v>
      </c>
      <c r="B34" s="19" t="s">
        <v>517</v>
      </c>
      <c r="C34" s="269">
        <v>0.46527777777777773</v>
      </c>
      <c r="E34" s="19">
        <v>10</v>
      </c>
      <c r="F34" s="19" t="s">
        <v>354</v>
      </c>
      <c r="G34" s="19">
        <v>1190</v>
      </c>
      <c r="H34" s="19">
        <v>1097</v>
      </c>
      <c r="I34" s="10" t="s">
        <v>355</v>
      </c>
      <c r="J34" s="19" t="s">
        <v>356</v>
      </c>
      <c r="K34" s="19">
        <v>4</v>
      </c>
      <c r="L34" s="19">
        <v>120</v>
      </c>
      <c r="M34" s="19">
        <v>5889.9508999999998</v>
      </c>
      <c r="N34" s="10" t="s">
        <v>541</v>
      </c>
      <c r="O34" s="20">
        <v>267.7</v>
      </c>
      <c r="P34" s="20">
        <v>275.89999999999998</v>
      </c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X34" s="126"/>
      <c r="AY34" s="126"/>
    </row>
    <row r="35" spans="1:51" ht="15" customHeight="1" x14ac:dyDescent="0.25">
      <c r="A35" s="7"/>
      <c r="B35" s="7"/>
      <c r="C35" s="7"/>
      <c r="E35" s="7"/>
      <c r="F35" s="7"/>
      <c r="L35" s="7"/>
      <c r="M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X35" s="126"/>
      <c r="AY35" s="126"/>
    </row>
    <row r="36" spans="1:51" ht="15" customHeight="1" x14ac:dyDescent="0.25">
      <c r="A36" s="7"/>
      <c r="B36" s="7"/>
      <c r="C36" s="7"/>
      <c r="E36" s="7"/>
      <c r="F36" s="7"/>
      <c r="L36" s="7"/>
      <c r="M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X36" s="126"/>
      <c r="AY36" s="126"/>
    </row>
    <row r="37" spans="1:51" ht="15" customHeight="1" x14ac:dyDescent="0.25">
      <c r="A37" s="7"/>
      <c r="B37" s="68" t="s">
        <v>215</v>
      </c>
      <c r="C37" s="69" t="s">
        <v>216</v>
      </c>
      <c r="D37" s="70">
        <v>5888.5839999999998</v>
      </c>
      <c r="E37" s="71"/>
      <c r="F37" s="22" t="s">
        <v>217</v>
      </c>
      <c r="G37" s="22" t="s">
        <v>218</v>
      </c>
      <c r="H37" s="22" t="s">
        <v>219</v>
      </c>
      <c r="I37" s="72" t="s">
        <v>220</v>
      </c>
      <c r="J37" s="22" t="s">
        <v>221</v>
      </c>
      <c r="K37" s="22" t="s">
        <v>222</v>
      </c>
      <c r="L37" s="8"/>
      <c r="M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</row>
    <row r="38" spans="1:51" ht="15" customHeight="1" x14ac:dyDescent="0.25">
      <c r="A38" s="7"/>
      <c r="B38" s="74"/>
      <c r="C38" s="69" t="s">
        <v>223</v>
      </c>
      <c r="D38" s="70">
        <v>5889.9508999999998</v>
      </c>
      <c r="E38" s="71"/>
      <c r="F38" s="22" t="s">
        <v>224</v>
      </c>
      <c r="G38" s="22" t="s">
        <v>225</v>
      </c>
      <c r="H38" s="22" t="s">
        <v>226</v>
      </c>
      <c r="I38" s="72" t="s">
        <v>227</v>
      </c>
      <c r="J38" s="22" t="s">
        <v>228</v>
      </c>
      <c r="K38" s="22" t="s">
        <v>229</v>
      </c>
      <c r="L38" s="8"/>
      <c r="M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X38" s="198"/>
      <c r="AY38" s="198"/>
    </row>
    <row r="39" spans="1:51" ht="15" customHeight="1" x14ac:dyDescent="0.25">
      <c r="A39" s="7"/>
      <c r="B39" s="74"/>
      <c r="C39" s="69" t="s">
        <v>230</v>
      </c>
      <c r="D39" s="70" t="s">
        <v>231</v>
      </c>
      <c r="E39" s="71"/>
      <c r="F39" s="22" t="s">
        <v>232</v>
      </c>
      <c r="G39" s="22" t="s">
        <v>233</v>
      </c>
      <c r="H39" s="22" t="s">
        <v>234</v>
      </c>
      <c r="I39" s="72" t="s">
        <v>235</v>
      </c>
      <c r="J39" s="22" t="s">
        <v>236</v>
      </c>
      <c r="K39" s="22" t="s">
        <v>789</v>
      </c>
      <c r="L39" s="8"/>
      <c r="M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</row>
    <row r="40" spans="1:51" ht="15" customHeight="1" x14ac:dyDescent="0.25">
      <c r="A40" s="7"/>
      <c r="B40" s="74"/>
      <c r="C40" s="69" t="s">
        <v>237</v>
      </c>
      <c r="D40" s="70">
        <v>7647.38</v>
      </c>
      <c r="E40" s="71"/>
      <c r="F40" s="22" t="s">
        <v>238</v>
      </c>
      <c r="G40" s="22" t="s">
        <v>239</v>
      </c>
      <c r="H40" s="22" t="s">
        <v>240</v>
      </c>
      <c r="I40" s="72" t="s">
        <v>241</v>
      </c>
      <c r="J40" s="22" t="s">
        <v>242</v>
      </c>
      <c r="K40" s="22" t="s">
        <v>243</v>
      </c>
      <c r="L40" s="8"/>
      <c r="M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</row>
    <row r="41" spans="1:51" ht="15" customHeight="1" x14ac:dyDescent="0.25">
      <c r="A41" s="7"/>
      <c r="B41" s="74"/>
      <c r="C41" s="69" t="s">
        <v>244</v>
      </c>
      <c r="D41" s="70">
        <v>7698.9647000000004</v>
      </c>
      <c r="E41" s="71"/>
      <c r="F41" s="22" t="s">
        <v>245</v>
      </c>
      <c r="G41" s="22" t="s">
        <v>246</v>
      </c>
      <c r="H41" s="22" t="s">
        <v>49</v>
      </c>
      <c r="I41" s="72" t="s">
        <v>50</v>
      </c>
      <c r="J41" s="22" t="s">
        <v>121</v>
      </c>
      <c r="K41" s="22" t="s">
        <v>122</v>
      </c>
      <c r="L41" s="8"/>
      <c r="M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</row>
    <row r="42" spans="1:51" ht="15" customHeight="1" x14ac:dyDescent="0.25">
      <c r="A42" s="7"/>
      <c r="B42" s="74"/>
      <c r="C42" s="69" t="s">
        <v>206</v>
      </c>
      <c r="D42" s="70">
        <v>6562.79</v>
      </c>
      <c r="E42" s="71"/>
      <c r="F42" s="22"/>
      <c r="G42" s="22"/>
      <c r="H42" s="22"/>
      <c r="I42" s="72"/>
      <c r="J42" s="22"/>
      <c r="K42" s="22"/>
      <c r="L42" s="8"/>
      <c r="M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</row>
    <row r="43" spans="1:51" ht="15" customHeight="1" x14ac:dyDescent="0.25">
      <c r="A43" s="7"/>
      <c r="B43" s="74"/>
      <c r="C43" s="69"/>
      <c r="D43" s="70"/>
      <c r="E43" s="71"/>
      <c r="F43" s="22"/>
      <c r="G43" s="8"/>
      <c r="H43" s="8"/>
      <c r="I43" s="66"/>
      <c r="J43" s="8"/>
      <c r="K43" s="8"/>
      <c r="L43" s="8"/>
      <c r="M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</row>
    <row r="44" spans="1:51" ht="15" customHeight="1" x14ac:dyDescent="0.25">
      <c r="A44" s="7"/>
      <c r="B44" s="74"/>
      <c r="C44" s="69" t="s">
        <v>267</v>
      </c>
      <c r="D44" s="22" t="s">
        <v>207</v>
      </c>
      <c r="E44" s="22"/>
      <c r="F44" s="22" t="s">
        <v>208</v>
      </c>
      <c r="G44" s="8"/>
      <c r="H44" s="8"/>
      <c r="I44" s="76" t="s">
        <v>440</v>
      </c>
      <c r="J44" s="15" t="s">
        <v>209</v>
      </c>
      <c r="K44" s="15"/>
      <c r="L44" s="77" t="s">
        <v>210</v>
      </c>
      <c r="M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</row>
    <row r="45" spans="1:51" ht="15" customHeight="1" x14ac:dyDescent="0.25">
      <c r="A45" s="7"/>
      <c r="B45" s="74"/>
      <c r="C45" s="69" t="s">
        <v>268</v>
      </c>
      <c r="D45" s="22" t="s">
        <v>211</v>
      </c>
      <c r="E45" s="22"/>
      <c r="F45" s="8"/>
      <c r="G45" s="8"/>
      <c r="H45" s="8"/>
      <c r="I45" s="66"/>
      <c r="J45" s="15" t="s">
        <v>212</v>
      </c>
      <c r="K45" s="15"/>
      <c r="L45" s="77" t="s">
        <v>213</v>
      </c>
      <c r="M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</row>
    <row r="46" spans="1:51" ht="15" customHeight="1" x14ac:dyDescent="0.25">
      <c r="A46" s="7"/>
      <c r="B46" s="74"/>
      <c r="C46" s="69" t="s">
        <v>269</v>
      </c>
      <c r="D46" s="22" t="s">
        <v>214</v>
      </c>
      <c r="E46" s="22"/>
      <c r="F46" s="8"/>
      <c r="G46" s="8"/>
      <c r="H46" s="8"/>
      <c r="I46" s="66"/>
      <c r="J46" s="8"/>
      <c r="K46" s="8"/>
      <c r="L46" s="8"/>
      <c r="M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</row>
    <row r="47" spans="1:51" ht="15" customHeight="1" x14ac:dyDescent="0.25">
      <c r="A47" s="7"/>
      <c r="B47" s="74"/>
      <c r="C47" s="69" t="s">
        <v>70</v>
      </c>
      <c r="D47" s="22" t="s">
        <v>400</v>
      </c>
      <c r="E47" s="22"/>
      <c r="F47" s="8"/>
      <c r="G47" s="8"/>
      <c r="H47" s="8"/>
      <c r="I47" s="19"/>
      <c r="J47" s="8"/>
      <c r="K47" s="8"/>
      <c r="L47" s="8"/>
      <c r="M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</row>
    <row r="48" spans="1:51" ht="15" customHeight="1" x14ac:dyDescent="0.25">
      <c r="A48" s="7"/>
      <c r="B48" s="74"/>
      <c r="C48" s="7"/>
      <c r="D48" s="9"/>
      <c r="E48" s="29"/>
      <c r="F48" s="8"/>
      <c r="G48" s="8"/>
      <c r="H48" s="8"/>
      <c r="I48" s="19"/>
      <c r="J48" s="8"/>
      <c r="K48" s="8"/>
      <c r="L48" s="8"/>
      <c r="M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</row>
    <row r="49" spans="1:47" ht="15" customHeight="1" x14ac:dyDescent="0.25">
      <c r="A49" s="7"/>
      <c r="B49" s="74"/>
      <c r="C49" s="17" t="s">
        <v>401</v>
      </c>
      <c r="D49" s="16">
        <v>1</v>
      </c>
      <c r="E49" s="15" t="s">
        <v>402</v>
      </c>
      <c r="F49" s="15"/>
      <c r="G49" s="15"/>
      <c r="H49" s="8"/>
      <c r="I49" s="19"/>
      <c r="J49" s="8"/>
      <c r="K49" s="8"/>
      <c r="L49" s="8"/>
      <c r="M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</row>
    <row r="50" spans="1:47" ht="15" customHeight="1" x14ac:dyDescent="0.25">
      <c r="A50" s="7"/>
      <c r="B50" s="74"/>
      <c r="C50" s="8"/>
      <c r="D50" s="78"/>
      <c r="E50" s="8" t="s">
        <v>403</v>
      </c>
      <c r="F50" s="8"/>
      <c r="G50" s="8"/>
      <c r="H50" s="8"/>
      <c r="I50" s="19"/>
      <c r="J50" s="8"/>
      <c r="K50" s="8"/>
      <c r="L50" s="8"/>
      <c r="M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</row>
    <row r="51" spans="1:47" ht="15" customHeight="1" x14ac:dyDescent="0.25">
      <c r="A51" s="7"/>
      <c r="B51" s="74"/>
      <c r="C51" s="7"/>
      <c r="D51" s="78">
        <v>2</v>
      </c>
      <c r="E51" s="15" t="s">
        <v>404</v>
      </c>
      <c r="F51" s="15"/>
      <c r="G51" s="15"/>
      <c r="H51" s="8"/>
      <c r="I51" s="19"/>
      <c r="J51" s="8"/>
      <c r="K51" s="8"/>
      <c r="L51" s="8"/>
      <c r="M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</row>
    <row r="52" spans="1:47" ht="15" customHeight="1" x14ac:dyDescent="0.25">
      <c r="A52" s="7"/>
      <c r="B52" s="74"/>
      <c r="C52" s="7"/>
      <c r="D52" s="78"/>
      <c r="E52" s="8" t="s">
        <v>405</v>
      </c>
      <c r="F52" s="8"/>
      <c r="G52" s="8"/>
      <c r="H52" s="8"/>
      <c r="I52" s="19"/>
      <c r="J52" s="8"/>
      <c r="K52" s="8"/>
      <c r="L52" s="8"/>
      <c r="M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</row>
    <row r="53" spans="1:47" ht="15" customHeight="1" x14ac:dyDescent="0.25">
      <c r="A53" s="7"/>
      <c r="B53" s="74"/>
      <c r="C53" s="8"/>
      <c r="D53" s="16">
        <v>3</v>
      </c>
      <c r="E53" s="15" t="s">
        <v>406</v>
      </c>
      <c r="F53" s="15"/>
      <c r="G53" s="15"/>
      <c r="H53" s="8"/>
      <c r="I53" s="19"/>
      <c r="J53" s="8"/>
      <c r="K53" s="8"/>
      <c r="L53" s="8"/>
      <c r="M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</row>
    <row r="54" spans="1:47" ht="15" customHeight="1" x14ac:dyDescent="0.25">
      <c r="A54" s="7"/>
      <c r="B54" s="74"/>
      <c r="C54" s="8"/>
      <c r="D54" s="16"/>
      <c r="E54" s="8" t="s">
        <v>407</v>
      </c>
      <c r="F54" s="8"/>
      <c r="G54" s="8"/>
      <c r="H54" s="8"/>
      <c r="I54" s="19"/>
      <c r="J54" s="8"/>
      <c r="K54" s="8"/>
      <c r="L54" s="8"/>
      <c r="M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</row>
    <row r="55" spans="1:47" ht="15" customHeight="1" x14ac:dyDescent="0.25">
      <c r="A55" s="7"/>
      <c r="B55" s="74"/>
      <c r="C55" s="8"/>
      <c r="D55" s="16">
        <v>4</v>
      </c>
      <c r="E55" s="15" t="s">
        <v>408</v>
      </c>
      <c r="F55" s="15"/>
      <c r="G55" s="15"/>
      <c r="H55" s="8"/>
      <c r="I55" s="19"/>
      <c r="J55" s="8"/>
      <c r="K55" s="8"/>
      <c r="L55" s="8"/>
      <c r="M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</row>
  </sheetData>
  <mergeCells count="23">
    <mergeCell ref="F8:I8"/>
    <mergeCell ref="K8:P8"/>
    <mergeCell ref="W12:Y12"/>
    <mergeCell ref="AJ12:AK12"/>
    <mergeCell ref="AL12:AM12"/>
    <mergeCell ref="F9:I9"/>
    <mergeCell ref="K9:P9"/>
    <mergeCell ref="G12:H12"/>
    <mergeCell ref="O12:P12"/>
    <mergeCell ref="Q12:R12"/>
    <mergeCell ref="S12:V12"/>
    <mergeCell ref="A5:E5"/>
    <mergeCell ref="F5:I5"/>
    <mergeCell ref="K5:P5"/>
    <mergeCell ref="F6:I6"/>
    <mergeCell ref="F7:I7"/>
    <mergeCell ref="K6:M6"/>
    <mergeCell ref="A1:H1"/>
    <mergeCell ref="A3:E3"/>
    <mergeCell ref="F3:I3"/>
    <mergeCell ref="K3:N3"/>
    <mergeCell ref="F4:I4"/>
    <mergeCell ref="K4:P4"/>
  </mergeCells>
  <phoneticPr fontId="7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56"/>
  <sheetViews>
    <sheetView zoomScaleNormal="100" zoomScalePageLayoutView="90" workbookViewId="0">
      <selection activeCell="K6" sqref="K6:M6"/>
    </sheetView>
  </sheetViews>
  <sheetFormatPr defaultColWidth="8.85546875" defaultRowHeight="15" x14ac:dyDescent="0.25"/>
  <cols>
    <col min="1" max="1" width="20.7109375" style="10" customWidth="1" collapsed="1"/>
    <col min="2" max="2" width="11.7109375" style="19" customWidth="1" collapsed="1"/>
    <col min="3" max="4" width="10.7109375" style="19" customWidth="1" collapsed="1"/>
    <col min="5" max="5" width="5.7109375" style="19" customWidth="1" collapsed="1"/>
    <col min="6" max="6" width="14.7109375" style="19" customWidth="1" collapsed="1"/>
    <col min="7" max="8" width="7.7109375" style="19" customWidth="1" collapsed="1"/>
    <col min="9" max="9" width="30.7109375" style="10" customWidth="1" collapsed="1"/>
    <col min="10" max="12" width="7.7109375" style="19" customWidth="1" collapsed="1"/>
    <col min="13" max="13" width="11.7109375" style="19" customWidth="1" collapsed="1"/>
    <col min="14" max="14" width="25.7109375" style="10" customWidth="1" collapsed="1"/>
    <col min="15" max="16" width="7.7109375" style="19" customWidth="1" collapsed="1"/>
    <col min="17" max="18" width="7.7109375" style="10" customWidth="1" collapsed="1"/>
    <col min="19" max="19" width="15.7109375" style="10" customWidth="1" collapsed="1"/>
    <col min="20" max="22" width="7.7109375" style="10" customWidth="1" collapsed="1"/>
    <col min="23" max="24" width="9.7109375" style="10" customWidth="1" collapsed="1"/>
    <col min="25" max="25" width="11.7109375" style="10" customWidth="1" collapsed="1"/>
    <col min="26" max="27" width="10.7109375" style="10" customWidth="1" collapsed="1"/>
    <col min="28" max="30" width="8.7109375" style="10" customWidth="1" collapsed="1"/>
    <col min="31" max="32" width="5.7109375" style="10" customWidth="1" collapsed="1"/>
    <col min="33" max="33" width="9.7109375" style="10" customWidth="1" collapsed="1"/>
    <col min="34" max="34" width="10.7109375" style="10" customWidth="1" collapsed="1"/>
    <col min="35" max="39" width="9.7109375" style="10" customWidth="1" collapsed="1"/>
    <col min="40" max="40" width="11.7109375" style="10" customWidth="1" collapsed="1"/>
    <col min="41" max="44" width="7.7109375" style="10" customWidth="1" collapsed="1"/>
    <col min="45" max="45" width="3.7109375" style="10" customWidth="1" collapsed="1"/>
    <col min="46" max="47" width="6.7109375" style="10" customWidth="1" collapsed="1"/>
    <col min="48" max="48" width="6.7109375" style="7" customWidth="1" collapsed="1"/>
    <col min="49" max="49" width="7.7109375" style="7" customWidth="1" collapsed="1"/>
    <col min="50" max="50" width="10.7109375" style="12" customWidth="1" collapsed="1"/>
    <col min="51" max="51" width="20.7109375" style="12" customWidth="1" collapsed="1"/>
    <col min="52" max="16384" width="8.85546875" style="10" collapsed="1"/>
  </cols>
  <sheetData>
    <row r="1" spans="1:51" ht="20.100000000000001" customHeight="1" x14ac:dyDescent="0.25">
      <c r="A1" s="573" t="s">
        <v>414</v>
      </c>
      <c r="B1" s="573"/>
      <c r="C1" s="573"/>
      <c r="D1" s="573"/>
      <c r="E1" s="573"/>
      <c r="F1" s="573"/>
      <c r="G1" s="573"/>
      <c r="H1" s="573"/>
      <c r="L1" s="7"/>
      <c r="M1" s="7"/>
      <c r="O1" s="20"/>
      <c r="P1" s="20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</row>
    <row r="2" spans="1:51" ht="15" customHeight="1" x14ac:dyDescent="0.25">
      <c r="A2" s="7"/>
      <c r="B2" s="7"/>
      <c r="C2" s="273"/>
      <c r="D2" s="270"/>
      <c r="E2" s="7"/>
      <c r="F2" s="7"/>
      <c r="L2" s="7"/>
      <c r="M2" s="7"/>
      <c r="O2" s="20"/>
      <c r="P2" s="20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</row>
    <row r="3" spans="1:51" ht="15" customHeight="1" x14ac:dyDescent="0.25">
      <c r="A3" s="575" t="s">
        <v>137</v>
      </c>
      <c r="B3" s="575"/>
      <c r="C3" s="575"/>
      <c r="D3" s="575"/>
      <c r="E3" s="575"/>
      <c r="F3" s="571" t="s">
        <v>138</v>
      </c>
      <c r="G3" s="571"/>
      <c r="H3" s="571"/>
      <c r="I3" s="571"/>
      <c r="K3" s="574" t="s">
        <v>139</v>
      </c>
      <c r="L3" s="574"/>
      <c r="M3" s="574"/>
      <c r="N3" s="574"/>
      <c r="O3" s="20"/>
      <c r="P3" s="20"/>
      <c r="Q3" s="20"/>
      <c r="R3" s="20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</row>
    <row r="4" spans="1:51" ht="15" customHeight="1" x14ac:dyDescent="0.25">
      <c r="A4" s="13" t="s">
        <v>646</v>
      </c>
      <c r="B4" s="17"/>
      <c r="C4" s="274"/>
      <c r="D4" s="78"/>
      <c r="E4" s="17"/>
      <c r="F4" s="571" t="s">
        <v>557</v>
      </c>
      <c r="G4" s="571"/>
      <c r="H4" s="571"/>
      <c r="I4" s="571"/>
      <c r="K4" s="574" t="s">
        <v>265</v>
      </c>
      <c r="L4" s="574"/>
      <c r="M4" s="574"/>
      <c r="N4" s="574"/>
      <c r="O4" s="574"/>
      <c r="P4" s="574"/>
      <c r="Q4" s="20"/>
      <c r="R4" s="20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</row>
    <row r="5" spans="1:51" ht="15" customHeight="1" x14ac:dyDescent="0.25">
      <c r="A5" s="575"/>
      <c r="B5" s="575"/>
      <c r="C5" s="575"/>
      <c r="D5" s="575"/>
      <c r="E5" s="575"/>
      <c r="F5" s="571" t="s">
        <v>647</v>
      </c>
      <c r="G5" s="571"/>
      <c r="H5" s="571"/>
      <c r="I5" s="571"/>
      <c r="K5" s="574" t="s">
        <v>266</v>
      </c>
      <c r="L5" s="574"/>
      <c r="M5" s="574"/>
      <c r="N5" s="574"/>
      <c r="O5" s="574"/>
      <c r="P5" s="574"/>
      <c r="Q5" s="20"/>
      <c r="R5" s="20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</row>
    <row r="6" spans="1:51" ht="15" customHeight="1" x14ac:dyDescent="0.25">
      <c r="A6" s="17" t="s">
        <v>267</v>
      </c>
      <c r="B6" s="17" t="s">
        <v>268</v>
      </c>
      <c r="C6" s="274" t="s">
        <v>269</v>
      </c>
      <c r="D6" s="78" t="s">
        <v>70</v>
      </c>
      <c r="E6" s="17"/>
      <c r="F6" s="571" t="s">
        <v>617</v>
      </c>
      <c r="G6" s="571"/>
      <c r="H6" s="571"/>
      <c r="I6" s="571"/>
      <c r="K6" s="572" t="s">
        <v>71</v>
      </c>
      <c r="L6" s="572"/>
      <c r="M6" s="572"/>
      <c r="N6" s="501" t="s">
        <v>1235</v>
      </c>
      <c r="O6" s="20"/>
      <c r="P6" s="20"/>
      <c r="Q6" s="20"/>
      <c r="R6" s="20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</row>
    <row r="7" spans="1:51" ht="15" customHeight="1" x14ac:dyDescent="0.25">
      <c r="A7" s="17" t="s">
        <v>72</v>
      </c>
      <c r="B7" s="17" t="s">
        <v>73</v>
      </c>
      <c r="C7" s="274" t="s">
        <v>74</v>
      </c>
      <c r="D7" s="78" t="s">
        <v>75</v>
      </c>
      <c r="E7" s="17"/>
      <c r="F7" s="571" t="s">
        <v>648</v>
      </c>
      <c r="G7" s="571"/>
      <c r="H7" s="571"/>
      <c r="I7" s="571"/>
      <c r="L7" s="7"/>
      <c r="M7" s="20"/>
      <c r="N7" s="20"/>
      <c r="O7" s="20"/>
      <c r="P7" s="20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</row>
    <row r="8" spans="1:51" ht="15" customHeight="1" x14ac:dyDescent="0.25">
      <c r="A8" s="17" t="s">
        <v>76</v>
      </c>
      <c r="B8" s="17" t="s">
        <v>261</v>
      </c>
      <c r="C8" s="274" t="s">
        <v>262</v>
      </c>
      <c r="D8" s="78" t="s">
        <v>263</v>
      </c>
      <c r="F8" s="571" t="s">
        <v>429</v>
      </c>
      <c r="G8" s="571"/>
      <c r="H8" s="571"/>
      <c r="I8" s="571"/>
      <c r="J8" s="17"/>
      <c r="K8" s="572" t="s">
        <v>430</v>
      </c>
      <c r="L8" s="572"/>
      <c r="M8" s="572"/>
      <c r="N8" s="572"/>
      <c r="O8" s="572"/>
      <c r="P8" s="572"/>
      <c r="Q8" s="20"/>
      <c r="R8" s="20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</row>
    <row r="9" spans="1:51" ht="15" customHeight="1" x14ac:dyDescent="0.25">
      <c r="A9" s="17"/>
      <c r="B9" s="17"/>
      <c r="C9" s="274"/>
      <c r="D9" s="78"/>
      <c r="F9" s="571" t="s">
        <v>431</v>
      </c>
      <c r="G9" s="571"/>
      <c r="H9" s="571"/>
      <c r="I9" s="571"/>
      <c r="J9" s="17"/>
      <c r="K9" s="572"/>
      <c r="L9" s="572"/>
      <c r="M9" s="572"/>
      <c r="N9" s="572"/>
      <c r="O9" s="572"/>
      <c r="P9" s="572"/>
      <c r="Q9" s="20"/>
      <c r="R9" s="20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</row>
    <row r="10" spans="1:51" ht="15" customHeight="1" x14ac:dyDescent="0.25">
      <c r="A10" s="13"/>
      <c r="B10" s="17"/>
      <c r="C10" s="274"/>
      <c r="D10" s="78"/>
      <c r="F10" s="69"/>
      <c r="G10" s="69"/>
      <c r="H10" s="69"/>
      <c r="I10" s="23"/>
      <c r="J10" s="17"/>
      <c r="K10" s="17"/>
      <c r="L10" s="17"/>
      <c r="M10" s="7"/>
      <c r="N10" s="19"/>
      <c r="O10" s="20"/>
      <c r="P10" s="20"/>
      <c r="Q10" s="20"/>
      <c r="R10" s="20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</row>
    <row r="11" spans="1:51" ht="15" customHeight="1" x14ac:dyDescent="0.25">
      <c r="A11" s="13"/>
      <c r="B11" s="17"/>
      <c r="C11" s="274"/>
      <c r="D11" s="78"/>
      <c r="F11" s="7"/>
      <c r="I11" s="14"/>
      <c r="J11" s="17"/>
      <c r="K11" s="17"/>
      <c r="L11" s="17"/>
      <c r="M11" s="7"/>
      <c r="N11" s="19"/>
      <c r="O11" s="20"/>
      <c r="P11" s="20"/>
      <c r="Q11" s="20"/>
      <c r="R11" s="20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</row>
    <row r="12" spans="1:51" ht="15" customHeight="1" x14ac:dyDescent="0.25">
      <c r="A12" s="14"/>
      <c r="B12" s="17"/>
      <c r="C12" s="224" t="s">
        <v>432</v>
      </c>
      <c r="D12" s="16" t="s">
        <v>433</v>
      </c>
      <c r="E12" s="15" t="s">
        <v>434</v>
      </c>
      <c r="F12" s="15"/>
      <c r="G12" s="549" t="s">
        <v>435</v>
      </c>
      <c r="H12" s="549"/>
      <c r="I12" s="14"/>
      <c r="J12" s="24" t="s">
        <v>436</v>
      </c>
      <c r="K12" s="24" t="s">
        <v>437</v>
      </c>
      <c r="L12" s="15" t="s">
        <v>438</v>
      </c>
      <c r="M12" s="25" t="s">
        <v>439</v>
      </c>
      <c r="N12" s="17"/>
      <c r="O12" s="551" t="s">
        <v>440</v>
      </c>
      <c r="P12" s="551"/>
      <c r="Q12" s="551" t="s">
        <v>441</v>
      </c>
      <c r="R12" s="551"/>
      <c r="S12" s="549" t="s">
        <v>442</v>
      </c>
      <c r="T12" s="549"/>
      <c r="U12" s="549"/>
      <c r="V12" s="549"/>
      <c r="W12" s="549" t="s">
        <v>109</v>
      </c>
      <c r="X12" s="549"/>
      <c r="Y12" s="549"/>
      <c r="Z12" s="24" t="s">
        <v>110</v>
      </c>
      <c r="AA12" s="24" t="s">
        <v>111</v>
      </c>
      <c r="AB12" s="24" t="s">
        <v>112</v>
      </c>
      <c r="AC12" s="24" t="s">
        <v>113</v>
      </c>
      <c r="AD12" s="12"/>
      <c r="AE12" s="12"/>
      <c r="AF12" s="12"/>
      <c r="AG12" s="15" t="s">
        <v>114</v>
      </c>
      <c r="AH12" s="15" t="s">
        <v>115</v>
      </c>
      <c r="AI12" s="15" t="s">
        <v>116</v>
      </c>
      <c r="AJ12" s="550" t="s">
        <v>117</v>
      </c>
      <c r="AK12" s="550"/>
      <c r="AL12" s="550" t="s">
        <v>118</v>
      </c>
      <c r="AM12" s="550"/>
      <c r="AN12" s="26" t="s">
        <v>119</v>
      </c>
      <c r="AO12" s="15" t="s">
        <v>120</v>
      </c>
      <c r="AP12" s="15" t="s">
        <v>312</v>
      </c>
      <c r="AQ12" s="15" t="s">
        <v>313</v>
      </c>
      <c r="AR12" s="15" t="s">
        <v>314</v>
      </c>
      <c r="AS12" s="15" t="s">
        <v>315</v>
      </c>
      <c r="AT12" s="15" t="s">
        <v>316</v>
      </c>
      <c r="AU12" s="15" t="s">
        <v>317</v>
      </c>
      <c r="AV12" s="27" t="s">
        <v>270</v>
      </c>
      <c r="AW12" s="27" t="s">
        <v>272</v>
      </c>
      <c r="AX12" s="7"/>
      <c r="AY12" s="7"/>
    </row>
    <row r="13" spans="1:51" ht="15" customHeight="1" thickBot="1" x14ac:dyDescent="0.3">
      <c r="A13" s="365" t="s">
        <v>318</v>
      </c>
      <c r="B13" s="366" t="s">
        <v>319</v>
      </c>
      <c r="C13" s="367" t="s">
        <v>320</v>
      </c>
      <c r="D13" s="368" t="s">
        <v>321</v>
      </c>
      <c r="E13" s="369" t="s">
        <v>322</v>
      </c>
      <c r="F13" s="369" t="s">
        <v>323</v>
      </c>
      <c r="G13" s="369" t="s">
        <v>324</v>
      </c>
      <c r="H13" s="369" t="s">
        <v>325</v>
      </c>
      <c r="I13" s="366" t="s">
        <v>326</v>
      </c>
      <c r="J13" s="369" t="s">
        <v>327</v>
      </c>
      <c r="K13" s="370"/>
      <c r="L13" s="369" t="s">
        <v>328</v>
      </c>
      <c r="M13" s="371" t="s">
        <v>329</v>
      </c>
      <c r="N13" s="366" t="s">
        <v>330</v>
      </c>
      <c r="O13" s="372" t="s">
        <v>331</v>
      </c>
      <c r="P13" s="372" t="s">
        <v>332</v>
      </c>
      <c r="Q13" s="372" t="s">
        <v>333</v>
      </c>
      <c r="R13" s="372" t="s">
        <v>334</v>
      </c>
      <c r="S13" s="369" t="s">
        <v>335</v>
      </c>
      <c r="T13" s="373" t="s">
        <v>336</v>
      </c>
      <c r="U13" s="373" t="s">
        <v>337</v>
      </c>
      <c r="V13" s="373" t="s">
        <v>338</v>
      </c>
      <c r="W13" s="369" t="s">
        <v>339</v>
      </c>
      <c r="X13" s="369" t="s">
        <v>340</v>
      </c>
      <c r="Y13" s="369" t="s">
        <v>173</v>
      </c>
      <c r="Z13" s="373" t="s">
        <v>542</v>
      </c>
      <c r="AA13" s="373" t="s">
        <v>174</v>
      </c>
      <c r="AB13" s="373" t="s">
        <v>175</v>
      </c>
      <c r="AC13" s="373" t="s">
        <v>175</v>
      </c>
      <c r="AD13" s="373" t="s">
        <v>176</v>
      </c>
      <c r="AE13" s="373" t="s">
        <v>177</v>
      </c>
      <c r="AF13" s="373" t="s">
        <v>178</v>
      </c>
      <c r="AG13" s="373" t="s">
        <v>179</v>
      </c>
      <c r="AH13" s="373" t="s">
        <v>180</v>
      </c>
      <c r="AI13" s="373" t="s">
        <v>0</v>
      </c>
      <c r="AJ13" s="374" t="s">
        <v>339</v>
      </c>
      <c r="AK13" s="374" t="s">
        <v>340</v>
      </c>
      <c r="AL13" s="374" t="s">
        <v>339</v>
      </c>
      <c r="AM13" s="374" t="s">
        <v>340</v>
      </c>
      <c r="AN13" s="375" t="s">
        <v>1</v>
      </c>
      <c r="AO13" s="373" t="s">
        <v>2</v>
      </c>
      <c r="AP13" s="373" t="s">
        <v>1</v>
      </c>
      <c r="AQ13" s="373" t="s">
        <v>2</v>
      </c>
      <c r="AR13" s="369" t="s">
        <v>175</v>
      </c>
      <c r="AS13" s="369" t="s">
        <v>430</v>
      </c>
      <c r="AT13" s="369" t="s">
        <v>175</v>
      </c>
      <c r="AU13" s="369" t="s">
        <v>3</v>
      </c>
      <c r="AV13" s="376" t="s">
        <v>271</v>
      </c>
      <c r="AW13" s="376" t="s">
        <v>273</v>
      </c>
      <c r="AX13" s="376" t="s">
        <v>800</v>
      </c>
      <c r="AY13" s="376" t="s">
        <v>637</v>
      </c>
    </row>
    <row r="14" spans="1:51" ht="15" customHeight="1" x14ac:dyDescent="0.25">
      <c r="A14" s="28" t="s">
        <v>4</v>
      </c>
      <c r="B14" s="19" t="s">
        <v>5</v>
      </c>
      <c r="C14" s="269">
        <v>0.10069444444444443</v>
      </c>
      <c r="D14" s="87">
        <v>0</v>
      </c>
      <c r="E14" s="19">
        <v>10</v>
      </c>
      <c r="F14" s="19" t="s">
        <v>354</v>
      </c>
      <c r="G14" s="19">
        <v>1190</v>
      </c>
      <c r="H14" s="19">
        <v>1094</v>
      </c>
      <c r="I14" s="10" t="s">
        <v>355</v>
      </c>
      <c r="J14" s="19" t="s">
        <v>356</v>
      </c>
      <c r="K14" s="19">
        <v>4</v>
      </c>
      <c r="L14" s="19">
        <v>120</v>
      </c>
      <c r="M14" s="19">
        <v>5889.9508999999998</v>
      </c>
      <c r="N14" s="10" t="s">
        <v>540</v>
      </c>
      <c r="O14" s="19">
        <v>267.60000000000002</v>
      </c>
      <c r="P14" s="19">
        <v>276</v>
      </c>
      <c r="Q14" s="10">
        <f>AVERAGE(O14:O16)</f>
        <v>267.73333333333335</v>
      </c>
      <c r="R14" s="10">
        <f>AVERAGE(P14:P16)</f>
        <v>276.16666666666669</v>
      </c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</row>
    <row r="15" spans="1:51" ht="15" customHeight="1" x14ac:dyDescent="0.25">
      <c r="A15" s="28" t="s">
        <v>278</v>
      </c>
      <c r="B15" s="19" t="s">
        <v>361</v>
      </c>
      <c r="C15" s="269">
        <v>0.11805555555555557</v>
      </c>
      <c r="D15" s="87">
        <v>0</v>
      </c>
      <c r="E15" s="19">
        <v>30</v>
      </c>
      <c r="F15" s="19" t="s">
        <v>354</v>
      </c>
      <c r="G15" s="19">
        <v>1190</v>
      </c>
      <c r="H15" s="19">
        <v>989</v>
      </c>
      <c r="I15" s="19" t="s">
        <v>360</v>
      </c>
      <c r="J15" s="19" t="s">
        <v>356</v>
      </c>
      <c r="K15" s="19">
        <v>4</v>
      </c>
      <c r="L15" s="19">
        <v>120</v>
      </c>
      <c r="M15" s="299">
        <v>5891.451</v>
      </c>
      <c r="O15" s="19">
        <v>267.8</v>
      </c>
      <c r="P15" s="19">
        <v>276.3</v>
      </c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</row>
    <row r="16" spans="1:51" s="194" customFormat="1" ht="15" customHeight="1" x14ac:dyDescent="0.25">
      <c r="A16" s="194" t="s">
        <v>278</v>
      </c>
      <c r="B16" s="275" t="s">
        <v>362</v>
      </c>
      <c r="C16" s="276">
        <v>0.12013888888888889</v>
      </c>
      <c r="D16" s="196">
        <v>0</v>
      </c>
      <c r="E16" s="275">
        <v>30</v>
      </c>
      <c r="F16" s="275" t="s">
        <v>354</v>
      </c>
      <c r="G16" s="275">
        <f>G15-120</f>
        <v>1070</v>
      </c>
      <c r="H16" s="275">
        <f>H15-120</f>
        <v>869</v>
      </c>
      <c r="I16" s="247" t="s">
        <v>281</v>
      </c>
      <c r="J16" s="275" t="s">
        <v>356</v>
      </c>
      <c r="K16" s="275">
        <v>4</v>
      </c>
      <c r="L16" s="275">
        <v>120</v>
      </c>
      <c r="M16" s="300">
        <v>5891.451</v>
      </c>
      <c r="O16" s="275">
        <v>267.8</v>
      </c>
      <c r="P16" s="275">
        <v>276.2</v>
      </c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199"/>
      <c r="AW16" s="199"/>
      <c r="AX16" s="198"/>
      <c r="AY16" s="198"/>
    </row>
    <row r="17" spans="1:51" ht="15" customHeight="1" x14ac:dyDescent="0.25">
      <c r="A17" s="28" t="s">
        <v>280</v>
      </c>
      <c r="B17" s="19" t="s">
        <v>27</v>
      </c>
      <c r="C17" s="269">
        <v>0.13263888888888889</v>
      </c>
      <c r="D17" s="87">
        <v>0</v>
      </c>
      <c r="E17" s="19">
        <v>30</v>
      </c>
      <c r="F17" s="19" t="s">
        <v>25</v>
      </c>
      <c r="G17" s="19">
        <v>880</v>
      </c>
      <c r="H17" s="279">
        <v>860</v>
      </c>
      <c r="I17" s="10" t="s">
        <v>360</v>
      </c>
      <c r="J17" s="19" t="s">
        <v>356</v>
      </c>
      <c r="K17" s="19">
        <v>4</v>
      </c>
      <c r="L17" s="19">
        <v>120</v>
      </c>
      <c r="M17" s="280">
        <v>7647.38</v>
      </c>
      <c r="N17" s="10" t="s">
        <v>26</v>
      </c>
      <c r="O17" s="19">
        <v>265.2</v>
      </c>
      <c r="P17" s="19">
        <v>261.89999999999998</v>
      </c>
      <c r="Q17" s="10">
        <f>AVERAGE(O17:O25)</f>
        <v>265.23333333333335</v>
      </c>
      <c r="R17" s="10">
        <f>AVERAGE(P17:P25)</f>
        <v>261.93333333333334</v>
      </c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</row>
    <row r="18" spans="1:51" ht="15" customHeight="1" x14ac:dyDescent="0.25">
      <c r="A18" s="28" t="s">
        <v>679</v>
      </c>
      <c r="B18" s="19" t="s">
        <v>28</v>
      </c>
      <c r="C18" s="269">
        <v>0.14652777777777778</v>
      </c>
      <c r="D18" s="87">
        <v>0</v>
      </c>
      <c r="E18" s="19">
        <v>10</v>
      </c>
      <c r="F18" s="19" t="s">
        <v>24</v>
      </c>
      <c r="G18" s="19">
        <v>870</v>
      </c>
      <c r="H18" s="279">
        <v>772</v>
      </c>
      <c r="I18" s="30" t="s">
        <v>355</v>
      </c>
      <c r="J18" s="19" t="s">
        <v>356</v>
      </c>
      <c r="K18" s="19">
        <v>4</v>
      </c>
      <c r="L18" s="19">
        <v>120</v>
      </c>
      <c r="M18" s="19">
        <v>7698.9647000000004</v>
      </c>
      <c r="O18" s="19">
        <v>265.2</v>
      </c>
      <c r="P18" s="19">
        <v>261.89999999999998</v>
      </c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41"/>
      <c r="AW18" s="41"/>
    </row>
    <row r="19" spans="1:51" ht="15" customHeight="1" x14ac:dyDescent="0.25">
      <c r="A19" s="10" t="s">
        <v>490</v>
      </c>
      <c r="B19" s="19" t="s">
        <v>31</v>
      </c>
      <c r="C19" s="269">
        <v>0.15694444444444444</v>
      </c>
      <c r="D19" s="269">
        <v>9.9999999999999992E-2</v>
      </c>
      <c r="E19" s="19">
        <v>300</v>
      </c>
      <c r="F19" s="19" t="s">
        <v>24</v>
      </c>
      <c r="G19" s="19">
        <v>870</v>
      </c>
      <c r="H19" s="279">
        <v>772</v>
      </c>
      <c r="I19" s="10" t="s">
        <v>195</v>
      </c>
      <c r="J19" s="19" t="s">
        <v>496</v>
      </c>
      <c r="K19" s="19">
        <v>4</v>
      </c>
      <c r="L19" s="19">
        <v>120</v>
      </c>
      <c r="M19" s="19">
        <v>7698.9647000000004</v>
      </c>
      <c r="S19" s="7" t="s">
        <v>220</v>
      </c>
      <c r="T19" s="7">
        <v>0</v>
      </c>
      <c r="U19" s="7">
        <v>0</v>
      </c>
      <c r="V19" s="7" t="s">
        <v>926</v>
      </c>
      <c r="W19" s="43">
        <v>94.557836297184451</v>
      </c>
      <c r="X19" s="43">
        <v>-13.855224558085029</v>
      </c>
      <c r="Y19" s="43">
        <v>114.46569650743254</v>
      </c>
      <c r="Z19" s="44">
        <v>169.85961</v>
      </c>
      <c r="AA19" s="44">
        <v>3.9953699999999999</v>
      </c>
      <c r="AB19" s="45">
        <v>238.27799999999999</v>
      </c>
      <c r="AC19" s="45">
        <v>45.771000000000001</v>
      </c>
      <c r="AD19" s="46">
        <v>13.7707739206</v>
      </c>
      <c r="AE19" s="45">
        <v>1.3939999999999999</v>
      </c>
      <c r="AF19" s="45">
        <v>0.22</v>
      </c>
      <c r="AG19" s="45">
        <v>5.29</v>
      </c>
      <c r="AH19" s="45">
        <v>48.146000000000001</v>
      </c>
      <c r="AI19" s="43">
        <v>1819.453</v>
      </c>
      <c r="AJ19" s="45">
        <v>4.8956099999999996</v>
      </c>
      <c r="AK19" s="45">
        <v>0.24779999999999999</v>
      </c>
      <c r="AL19" s="45">
        <v>97.014169999999993</v>
      </c>
      <c r="AM19" s="45">
        <v>-1.5451900000000001</v>
      </c>
      <c r="AN19" s="47">
        <v>151906050.19999999</v>
      </c>
      <c r="AO19" s="48">
        <v>1.069537</v>
      </c>
      <c r="AP19" s="47">
        <v>393926.69163000002</v>
      </c>
      <c r="AQ19" s="48">
        <v>0.27439849999999999</v>
      </c>
      <c r="AR19" s="45">
        <v>87.727000000000004</v>
      </c>
      <c r="AS19" s="47" t="s">
        <v>608</v>
      </c>
      <c r="AT19" s="45">
        <v>92.124600000000001</v>
      </c>
      <c r="AU19" s="46">
        <v>0.29548612577958883</v>
      </c>
      <c r="AV19" s="41"/>
      <c r="AW19" s="41"/>
    </row>
    <row r="20" spans="1:51" ht="15" customHeight="1" x14ac:dyDescent="0.25">
      <c r="A20" s="10" t="s">
        <v>196</v>
      </c>
      <c r="B20" s="19" t="s">
        <v>498</v>
      </c>
      <c r="C20" s="269">
        <v>0.16874999999999998</v>
      </c>
      <c r="D20" s="269">
        <v>0.1111111111111111</v>
      </c>
      <c r="E20" s="19">
        <v>300</v>
      </c>
      <c r="F20" s="19" t="s">
        <v>24</v>
      </c>
      <c r="G20" s="19">
        <v>870</v>
      </c>
      <c r="H20" s="279">
        <v>772</v>
      </c>
      <c r="I20" s="10" t="s">
        <v>195</v>
      </c>
      <c r="J20" s="19" t="s">
        <v>496</v>
      </c>
      <c r="K20" s="19">
        <v>4</v>
      </c>
      <c r="L20" s="19">
        <v>120</v>
      </c>
      <c r="M20" s="19">
        <v>7698.9647000000004</v>
      </c>
      <c r="S20" s="7" t="s">
        <v>790</v>
      </c>
      <c r="T20" s="7">
        <v>0</v>
      </c>
      <c r="U20" s="7">
        <v>0</v>
      </c>
      <c r="V20" s="7" t="s">
        <v>926</v>
      </c>
      <c r="W20" s="43">
        <v>94.671920246237676</v>
      </c>
      <c r="X20" s="43">
        <v>27.700622731470244</v>
      </c>
      <c r="Y20" s="43">
        <v>114.54812103741597</v>
      </c>
      <c r="Z20" s="44">
        <v>169.95236</v>
      </c>
      <c r="AA20" s="44">
        <v>3.9479899999999999</v>
      </c>
      <c r="AB20" s="45">
        <v>242.14689999999999</v>
      </c>
      <c r="AC20" s="45">
        <v>42.668900000000001</v>
      </c>
      <c r="AD20" s="46">
        <v>14.0548829803</v>
      </c>
      <c r="AE20" s="45">
        <v>1.4730000000000001</v>
      </c>
      <c r="AF20" s="45">
        <v>0.23300000000000001</v>
      </c>
      <c r="AG20" s="45">
        <v>5.29</v>
      </c>
      <c r="AH20" s="45">
        <v>48.226999999999997</v>
      </c>
      <c r="AI20" s="43">
        <v>1818.11</v>
      </c>
      <c r="AJ20" s="45">
        <v>4.8439100000000002</v>
      </c>
      <c r="AK20" s="45">
        <v>0.25235999999999997</v>
      </c>
      <c r="AL20" s="45">
        <v>96.869870000000006</v>
      </c>
      <c r="AM20" s="45">
        <v>-1.5452600000000001</v>
      </c>
      <c r="AN20" s="47">
        <v>151907141.09999999</v>
      </c>
      <c r="AO20" s="48">
        <v>1.0694969000000001</v>
      </c>
      <c r="AP20" s="47">
        <v>394217.72126999998</v>
      </c>
      <c r="AQ20" s="48">
        <v>0.29598059999999998</v>
      </c>
      <c r="AR20" s="45">
        <v>87.819299999999998</v>
      </c>
      <c r="AS20" s="47" t="s">
        <v>608</v>
      </c>
      <c r="AT20" s="45">
        <v>92.0321</v>
      </c>
      <c r="AU20" s="46">
        <v>0.2954812789687411</v>
      </c>
      <c r="AV20" s="41"/>
      <c r="AW20" s="41"/>
    </row>
    <row r="21" spans="1:51" ht="15" customHeight="1" x14ac:dyDescent="0.25">
      <c r="A21" s="10" t="s">
        <v>196</v>
      </c>
      <c r="B21" s="19" t="s">
        <v>156</v>
      </c>
      <c r="C21" s="269">
        <v>0.17500000000000002</v>
      </c>
      <c r="D21" s="269">
        <v>0.11666666666666665</v>
      </c>
      <c r="E21" s="19">
        <v>300</v>
      </c>
      <c r="F21" s="19" t="s">
        <v>24</v>
      </c>
      <c r="G21" s="19">
        <v>870</v>
      </c>
      <c r="H21" s="279">
        <v>772</v>
      </c>
      <c r="I21" s="10" t="s">
        <v>197</v>
      </c>
      <c r="J21" s="19" t="s">
        <v>496</v>
      </c>
      <c r="K21" s="19">
        <v>4</v>
      </c>
      <c r="L21" s="19">
        <v>120</v>
      </c>
      <c r="M21" s="19">
        <v>7698.9647000000004</v>
      </c>
      <c r="S21" s="7" t="s">
        <v>790</v>
      </c>
      <c r="T21" s="7">
        <v>0</v>
      </c>
      <c r="U21" s="7">
        <v>0</v>
      </c>
      <c r="V21" s="7" t="s">
        <v>767</v>
      </c>
      <c r="W21" s="43">
        <v>94.717246002640906</v>
      </c>
      <c r="X21" s="43">
        <v>60.253976708588162</v>
      </c>
      <c r="Y21" s="43">
        <v>114.59700681421759</v>
      </c>
      <c r="Z21" s="44">
        <v>170.00254000000001</v>
      </c>
      <c r="AA21" s="44">
        <v>3.9228299999999998</v>
      </c>
      <c r="AB21" s="45">
        <v>244.047</v>
      </c>
      <c r="AC21" s="45">
        <v>40.983400000000003</v>
      </c>
      <c r="AD21" s="46">
        <v>14.205293658900001</v>
      </c>
      <c r="AE21" s="45">
        <v>1.522</v>
      </c>
      <c r="AF21" s="45">
        <v>0.24099999999999999</v>
      </c>
      <c r="AG21" s="45">
        <v>5.29</v>
      </c>
      <c r="AH21" s="45">
        <v>48.271000000000001</v>
      </c>
      <c r="AI21" s="43">
        <v>1817.36</v>
      </c>
      <c r="AJ21" s="45">
        <v>4.8175400000000002</v>
      </c>
      <c r="AK21" s="45">
        <v>0.25439000000000001</v>
      </c>
      <c r="AL21" s="45">
        <v>96.793480000000002</v>
      </c>
      <c r="AM21" s="45">
        <v>-1.5452999999999999</v>
      </c>
      <c r="AN21" s="47">
        <v>151907718.59999999</v>
      </c>
      <c r="AO21" s="48">
        <v>1.0694736</v>
      </c>
      <c r="AP21" s="47">
        <v>394380.52577000001</v>
      </c>
      <c r="AQ21" s="48">
        <v>0.30687690000000001</v>
      </c>
      <c r="AR21" s="45">
        <v>87.869200000000006</v>
      </c>
      <c r="AS21" s="47" t="s">
        <v>608</v>
      </c>
      <c r="AT21" s="45">
        <v>91.982200000000006</v>
      </c>
      <c r="AU21" s="46">
        <v>0.29547846274198919</v>
      </c>
      <c r="AV21" s="41"/>
      <c r="AW21" s="41"/>
    </row>
    <row r="22" spans="1:51" ht="15" customHeight="1" x14ac:dyDescent="0.25">
      <c r="A22" s="10" t="s">
        <v>492</v>
      </c>
      <c r="B22" s="19" t="s">
        <v>158</v>
      </c>
      <c r="C22" s="269">
        <v>0.18055555555555555</v>
      </c>
      <c r="D22" s="269">
        <v>0.12291666666666667</v>
      </c>
      <c r="E22" s="19">
        <v>300</v>
      </c>
      <c r="F22" s="19" t="s">
        <v>24</v>
      </c>
      <c r="G22" s="19">
        <v>870</v>
      </c>
      <c r="H22" s="279">
        <v>772</v>
      </c>
      <c r="I22" s="10" t="s">
        <v>195</v>
      </c>
      <c r="J22" s="19" t="s">
        <v>496</v>
      </c>
      <c r="K22" s="19">
        <v>4</v>
      </c>
      <c r="L22" s="19">
        <v>120</v>
      </c>
      <c r="M22" s="19">
        <v>7698.9647000000004</v>
      </c>
      <c r="S22" s="7" t="s">
        <v>241</v>
      </c>
      <c r="T22" s="7">
        <v>0</v>
      </c>
      <c r="U22" s="7">
        <v>0</v>
      </c>
      <c r="V22" s="7" t="s">
        <v>926</v>
      </c>
      <c r="W22" s="43">
        <v>94.591548455544412</v>
      </c>
      <c r="X22" s="43">
        <v>16.972738917060482</v>
      </c>
      <c r="Y22" s="43">
        <v>114.62594006974541</v>
      </c>
      <c r="Z22" s="44">
        <v>170.0478</v>
      </c>
      <c r="AA22" s="44">
        <v>3.9004400000000001</v>
      </c>
      <c r="AB22" s="45">
        <v>245.65979999999999</v>
      </c>
      <c r="AC22" s="45">
        <v>39.4636</v>
      </c>
      <c r="AD22" s="46">
        <v>14.338992039900001</v>
      </c>
      <c r="AE22" s="45">
        <v>1.57</v>
      </c>
      <c r="AF22" s="45">
        <v>0.248</v>
      </c>
      <c r="AG22" s="45">
        <v>5.29</v>
      </c>
      <c r="AH22" s="45">
        <v>48.31</v>
      </c>
      <c r="AI22" s="43">
        <v>1816.671</v>
      </c>
      <c r="AJ22" s="45">
        <v>4.7947199999999999</v>
      </c>
      <c r="AK22" s="45">
        <v>0.25594</v>
      </c>
      <c r="AL22" s="45">
        <v>96.725570000000005</v>
      </c>
      <c r="AM22" s="45">
        <v>-1.5453300000000001</v>
      </c>
      <c r="AN22" s="47">
        <v>151908232</v>
      </c>
      <c r="AO22" s="48">
        <v>1.0694518</v>
      </c>
      <c r="AP22" s="47">
        <v>394530.10035000002</v>
      </c>
      <c r="AQ22" s="48">
        <v>0.31623770000000001</v>
      </c>
      <c r="AR22" s="45">
        <v>87.914199999999994</v>
      </c>
      <c r="AS22" s="47" t="s">
        <v>608</v>
      </c>
      <c r="AT22" s="45">
        <v>91.937200000000004</v>
      </c>
      <c r="AU22" s="46">
        <v>0.29547582781738868</v>
      </c>
      <c r="AV22" s="41"/>
      <c r="AW22" s="41"/>
    </row>
    <row r="23" spans="1:51" ht="15" customHeight="1" x14ac:dyDescent="0.25">
      <c r="A23" s="10" t="s">
        <v>503</v>
      </c>
      <c r="B23" s="19" t="s">
        <v>160</v>
      </c>
      <c r="C23" s="269">
        <v>0.1875</v>
      </c>
      <c r="D23" s="269">
        <v>0.1277777777777778</v>
      </c>
      <c r="E23" s="19">
        <v>300</v>
      </c>
      <c r="F23" s="19" t="s">
        <v>24</v>
      </c>
      <c r="G23" s="19">
        <v>870</v>
      </c>
      <c r="H23" s="279">
        <v>772</v>
      </c>
      <c r="I23" s="10" t="s">
        <v>195</v>
      </c>
      <c r="J23" s="19" t="s">
        <v>496</v>
      </c>
      <c r="K23" s="19">
        <v>4</v>
      </c>
      <c r="L23" s="19">
        <v>120</v>
      </c>
      <c r="M23" s="19">
        <v>7698.9647000000004</v>
      </c>
      <c r="S23" s="7" t="s">
        <v>797</v>
      </c>
      <c r="T23" s="7">
        <v>0</v>
      </c>
      <c r="U23" s="7">
        <v>0</v>
      </c>
      <c r="V23" s="7" t="s">
        <v>926</v>
      </c>
      <c r="W23" s="43">
        <v>94.315792314019731</v>
      </c>
      <c r="X23" s="43">
        <v>-28.911192637731066</v>
      </c>
      <c r="Y23" s="43">
        <v>114.68950314602876</v>
      </c>
      <c r="Z23" s="44">
        <v>170.10527999999999</v>
      </c>
      <c r="AA23" s="44">
        <v>3.8723999999999998</v>
      </c>
      <c r="AB23" s="45">
        <v>247.58439999999999</v>
      </c>
      <c r="AC23" s="45">
        <v>37.538499999999999</v>
      </c>
      <c r="AD23" s="46">
        <v>14.506115016200001</v>
      </c>
      <c r="AE23" s="45">
        <v>1.6379999999999999</v>
      </c>
      <c r="AF23" s="45">
        <v>0.25900000000000001</v>
      </c>
      <c r="AG23" s="45">
        <v>5.29</v>
      </c>
      <c r="AH23" s="45">
        <v>48.36</v>
      </c>
      <c r="AI23" s="43">
        <v>1815.7819999999999</v>
      </c>
      <c r="AJ23" s="45">
        <v>4.7670300000000001</v>
      </c>
      <c r="AK23" s="45">
        <v>0.25753999999999999</v>
      </c>
      <c r="AL23" s="45">
        <v>96.640690000000006</v>
      </c>
      <c r="AM23" s="45">
        <v>-1.5453699999999999</v>
      </c>
      <c r="AN23" s="47">
        <v>151908873.59999999</v>
      </c>
      <c r="AO23" s="48">
        <v>1.0694229</v>
      </c>
      <c r="AP23" s="47">
        <v>394723.26324</v>
      </c>
      <c r="AQ23" s="48">
        <v>0.32749149999999999</v>
      </c>
      <c r="AR23" s="45">
        <v>87.971199999999996</v>
      </c>
      <c r="AS23" s="47" t="s">
        <v>608</v>
      </c>
      <c r="AT23" s="45">
        <v>91.88</v>
      </c>
      <c r="AU23" s="46">
        <v>0.29547233472927148</v>
      </c>
      <c r="AV23" s="49"/>
      <c r="AW23" s="49"/>
      <c r="AX23" s="126"/>
      <c r="AY23" s="126"/>
    </row>
    <row r="24" spans="1:51" ht="15" customHeight="1" x14ac:dyDescent="0.25">
      <c r="A24" s="10" t="s">
        <v>198</v>
      </c>
      <c r="B24" s="19" t="s">
        <v>163</v>
      </c>
      <c r="C24" s="269">
        <v>0.19375000000000001</v>
      </c>
      <c r="D24" s="269">
        <v>0.13402777777777777</v>
      </c>
      <c r="E24" s="19">
        <v>300</v>
      </c>
      <c r="F24" s="19" t="s">
        <v>24</v>
      </c>
      <c r="G24" s="19">
        <v>870</v>
      </c>
      <c r="H24" s="279">
        <v>772</v>
      </c>
      <c r="I24" s="10" t="s">
        <v>195</v>
      </c>
      <c r="J24" s="19" t="s">
        <v>496</v>
      </c>
      <c r="K24" s="19">
        <v>4</v>
      </c>
      <c r="L24" s="19">
        <v>120</v>
      </c>
      <c r="M24" s="19">
        <v>7698.9647000000004</v>
      </c>
      <c r="S24" s="7" t="s">
        <v>123</v>
      </c>
      <c r="T24" s="7">
        <v>0</v>
      </c>
      <c r="U24" s="7">
        <v>0</v>
      </c>
      <c r="V24" s="7" t="s">
        <v>926</v>
      </c>
      <c r="W24" s="43">
        <v>93.997631599176103</v>
      </c>
      <c r="X24" s="43">
        <v>-50.951062819077805</v>
      </c>
      <c r="Y24" s="43">
        <v>114.74094206627751</v>
      </c>
      <c r="Z24" s="44">
        <v>170.15790000000001</v>
      </c>
      <c r="AA24" s="44">
        <v>3.8471299999999999</v>
      </c>
      <c r="AB24" s="45">
        <v>249.238</v>
      </c>
      <c r="AC24" s="45">
        <v>35.784599999999998</v>
      </c>
      <c r="AD24" s="46">
        <v>14.656525694799999</v>
      </c>
      <c r="AE24" s="45">
        <v>1.706</v>
      </c>
      <c r="AF24" s="45">
        <v>0.27</v>
      </c>
      <c r="AG24" s="45">
        <v>5.29</v>
      </c>
      <c r="AH24" s="45">
        <v>48.405000000000001</v>
      </c>
      <c r="AI24" s="43">
        <v>1814.9559999999999</v>
      </c>
      <c r="AJ24" s="45">
        <v>4.7429300000000003</v>
      </c>
      <c r="AK24" s="45">
        <v>0.25863999999999998</v>
      </c>
      <c r="AL24" s="45">
        <v>96.564300000000003</v>
      </c>
      <c r="AM24" s="45">
        <v>-1.54541</v>
      </c>
      <c r="AN24" s="47">
        <v>151909451.09999999</v>
      </c>
      <c r="AO24" s="48">
        <v>1.0693954999999999</v>
      </c>
      <c r="AP24" s="47">
        <v>394902.76101999998</v>
      </c>
      <c r="AQ24" s="48">
        <v>0.33717940000000002</v>
      </c>
      <c r="AR24" s="45">
        <v>88.023399999999995</v>
      </c>
      <c r="AS24" s="47" t="s">
        <v>608</v>
      </c>
      <c r="AT24" s="45">
        <v>91.827799999999996</v>
      </c>
      <c r="AU24" s="46">
        <v>0.29546902294330574</v>
      </c>
      <c r="AV24" s="49"/>
      <c r="AW24" s="49"/>
      <c r="AX24" s="126"/>
      <c r="AY24" s="126"/>
    </row>
    <row r="25" spans="1:51" ht="15" customHeight="1" x14ac:dyDescent="0.25">
      <c r="A25" s="28" t="s">
        <v>280</v>
      </c>
      <c r="B25" s="19" t="s">
        <v>102</v>
      </c>
      <c r="C25" s="269">
        <v>0.20069444444444443</v>
      </c>
      <c r="D25" s="87">
        <v>0</v>
      </c>
      <c r="E25" s="19">
        <v>30</v>
      </c>
      <c r="F25" s="19" t="s">
        <v>25</v>
      </c>
      <c r="G25" s="19">
        <v>880</v>
      </c>
      <c r="H25" s="279">
        <v>860</v>
      </c>
      <c r="I25" s="10" t="s">
        <v>360</v>
      </c>
      <c r="J25" s="19" t="s">
        <v>356</v>
      </c>
      <c r="K25" s="19">
        <v>4</v>
      </c>
      <c r="L25" s="19">
        <v>120</v>
      </c>
      <c r="M25" s="280">
        <v>7647.38</v>
      </c>
      <c r="O25" s="19">
        <v>265.3</v>
      </c>
      <c r="P25" s="19">
        <v>262</v>
      </c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49"/>
      <c r="AW25" s="49"/>
      <c r="AX25" s="126"/>
      <c r="AY25" s="126"/>
    </row>
    <row r="26" spans="1:51" ht="15" customHeight="1" x14ac:dyDescent="0.25">
      <c r="A26" s="28" t="s">
        <v>278</v>
      </c>
      <c r="B26" s="19" t="s">
        <v>143</v>
      </c>
      <c r="C26" s="269">
        <v>0.20416666666666669</v>
      </c>
      <c r="D26" s="87">
        <v>0</v>
      </c>
      <c r="E26" s="19">
        <v>30</v>
      </c>
      <c r="F26" s="19" t="s">
        <v>354</v>
      </c>
      <c r="G26" s="19">
        <v>1190</v>
      </c>
      <c r="H26" s="19">
        <v>989</v>
      </c>
      <c r="I26" s="19" t="s">
        <v>360</v>
      </c>
      <c r="J26" s="19" t="s">
        <v>356</v>
      </c>
      <c r="K26" s="19">
        <v>4</v>
      </c>
      <c r="L26" s="19">
        <v>120</v>
      </c>
      <c r="M26" s="299">
        <v>5891.451</v>
      </c>
      <c r="N26" s="301" t="s">
        <v>540</v>
      </c>
      <c r="O26" s="19">
        <v>267.10000000000002</v>
      </c>
      <c r="P26" s="19">
        <v>268</v>
      </c>
      <c r="Q26" s="10">
        <f>AVERAGE(O26:O35)</f>
        <v>267.125</v>
      </c>
      <c r="R26" s="10">
        <f>AVERAGE(P26:P35)</f>
        <v>268.14999999999998</v>
      </c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49"/>
      <c r="AW26" s="49"/>
      <c r="AX26" s="126"/>
      <c r="AY26" s="126"/>
    </row>
    <row r="27" spans="1:51" s="167" customFormat="1" ht="15" customHeight="1" x14ac:dyDescent="0.25">
      <c r="A27" s="167" t="s">
        <v>490</v>
      </c>
      <c r="B27" s="283" t="s">
        <v>170</v>
      </c>
      <c r="C27" s="284">
        <v>0.20625000000000002</v>
      </c>
      <c r="D27" s="285" t="s">
        <v>812</v>
      </c>
      <c r="E27" s="283">
        <v>300</v>
      </c>
      <c r="F27" s="283" t="s">
        <v>354</v>
      </c>
      <c r="G27" s="283">
        <v>1190</v>
      </c>
      <c r="H27" s="283">
        <v>1094</v>
      </c>
      <c r="I27" s="167" t="s">
        <v>195</v>
      </c>
      <c r="J27" s="283" t="s">
        <v>496</v>
      </c>
      <c r="K27" s="283">
        <v>4</v>
      </c>
      <c r="L27" s="283">
        <v>120</v>
      </c>
      <c r="M27" s="19">
        <v>5889.9508999999998</v>
      </c>
      <c r="O27" s="283"/>
      <c r="P27" s="283"/>
      <c r="S27" s="7" t="s">
        <v>220</v>
      </c>
      <c r="T27" s="7">
        <v>0</v>
      </c>
      <c r="U27" s="7">
        <v>0</v>
      </c>
      <c r="V27" s="7" t="s">
        <v>926</v>
      </c>
      <c r="W27" s="43">
        <v>94.358257130378334</v>
      </c>
      <c r="X27" s="43">
        <v>-13.825942042968361</v>
      </c>
      <c r="Y27" s="43">
        <v>114.84296665029251</v>
      </c>
      <c r="Z27" s="44">
        <v>170.26580000000001</v>
      </c>
      <c r="AA27" s="44">
        <v>3.7965</v>
      </c>
      <c r="AB27" s="45">
        <v>252.35059999999999</v>
      </c>
      <c r="AC27" s="45">
        <v>32.225499999999997</v>
      </c>
      <c r="AD27" s="46">
        <v>14.957347051899999</v>
      </c>
      <c r="AE27" s="45">
        <v>1.869</v>
      </c>
      <c r="AF27" s="45">
        <v>0.29599999999999999</v>
      </c>
      <c r="AG27" s="45">
        <v>5.29</v>
      </c>
      <c r="AH27" s="45">
        <v>48.499000000000002</v>
      </c>
      <c r="AI27" s="43">
        <v>1813.239</v>
      </c>
      <c r="AJ27" s="45">
        <v>4.6971999999999996</v>
      </c>
      <c r="AK27" s="45">
        <v>0.25980999999999999</v>
      </c>
      <c r="AL27" s="45">
        <v>96.411510000000007</v>
      </c>
      <c r="AM27" s="45">
        <v>-1.54548</v>
      </c>
      <c r="AN27" s="47">
        <v>151910606</v>
      </c>
      <c r="AO27" s="48">
        <v>1.0693364999999999</v>
      </c>
      <c r="AP27" s="47">
        <v>395276.8677</v>
      </c>
      <c r="AQ27" s="48">
        <v>0.35524620000000001</v>
      </c>
      <c r="AR27" s="45">
        <v>88.130300000000005</v>
      </c>
      <c r="AS27" s="47" t="s">
        <v>608</v>
      </c>
      <c r="AT27" s="45">
        <v>91.720799999999997</v>
      </c>
      <c r="AU27" s="46">
        <v>5.8520030858698245E-2</v>
      </c>
      <c r="AV27" s="171"/>
      <c r="AW27" s="171" t="s">
        <v>639</v>
      </c>
      <c r="AX27" s="171"/>
      <c r="AY27" s="171" t="s">
        <v>897</v>
      </c>
    </row>
    <row r="28" spans="1:51" s="161" customFormat="1" ht="15" customHeight="1" x14ac:dyDescent="0.25">
      <c r="A28" s="161" t="s">
        <v>492</v>
      </c>
      <c r="B28" s="265" t="s">
        <v>60</v>
      </c>
      <c r="C28" s="263">
        <v>0.21249999999999999</v>
      </c>
      <c r="D28" s="263">
        <v>0.15208333333333332</v>
      </c>
      <c r="E28" s="265">
        <v>300</v>
      </c>
      <c r="F28" s="265" t="s">
        <v>354</v>
      </c>
      <c r="G28" s="265">
        <v>1190</v>
      </c>
      <c r="H28" s="265">
        <v>1094</v>
      </c>
      <c r="I28" s="161" t="s">
        <v>195</v>
      </c>
      <c r="J28" s="265" t="s">
        <v>496</v>
      </c>
      <c r="K28" s="265">
        <v>4</v>
      </c>
      <c r="L28" s="265">
        <v>120</v>
      </c>
      <c r="M28" s="19">
        <v>5889.9508999999998</v>
      </c>
      <c r="O28" s="265"/>
      <c r="P28" s="265"/>
      <c r="S28" s="7" t="s">
        <v>241</v>
      </c>
      <c r="T28" s="7">
        <v>0</v>
      </c>
      <c r="U28" s="7">
        <v>0</v>
      </c>
      <c r="V28" s="7" t="s">
        <v>926</v>
      </c>
      <c r="W28" s="43">
        <v>94.475204296321067</v>
      </c>
      <c r="X28" s="43">
        <v>16.987451486698163</v>
      </c>
      <c r="Y28" s="43">
        <v>114.90492410098818</v>
      </c>
      <c r="Z28" s="44">
        <v>170.32113000000001</v>
      </c>
      <c r="AA28" s="44">
        <v>3.7711399999999999</v>
      </c>
      <c r="AB28" s="45">
        <v>253.82210000000001</v>
      </c>
      <c r="AC28" s="45">
        <v>30.424299999999999</v>
      </c>
      <c r="AD28" s="46">
        <v>15.107757730499999</v>
      </c>
      <c r="AE28" s="45">
        <v>1.968</v>
      </c>
      <c r="AF28" s="45">
        <v>0.311</v>
      </c>
      <c r="AG28" s="45">
        <v>5.28</v>
      </c>
      <c r="AH28" s="45">
        <v>48.545999999999999</v>
      </c>
      <c r="AI28" s="43">
        <v>1812.348</v>
      </c>
      <c r="AJ28" s="45">
        <v>4.6756000000000002</v>
      </c>
      <c r="AK28" s="45">
        <v>0.25985000000000003</v>
      </c>
      <c r="AL28" s="45">
        <v>96.335120000000003</v>
      </c>
      <c r="AM28" s="45">
        <v>-1.54552</v>
      </c>
      <c r="AN28" s="47">
        <v>151911183.40000001</v>
      </c>
      <c r="AO28" s="48">
        <v>1.0693048999999999</v>
      </c>
      <c r="AP28" s="47">
        <v>395470.99570999999</v>
      </c>
      <c r="AQ28" s="48">
        <v>0.3635989</v>
      </c>
      <c r="AR28" s="45">
        <v>88.185000000000002</v>
      </c>
      <c r="AS28" s="47" t="s">
        <v>608</v>
      </c>
      <c r="AT28" s="45">
        <v>91.665999999999997</v>
      </c>
      <c r="AU28" s="46">
        <v>5.8519611137455907E-2</v>
      </c>
      <c r="AV28" s="123"/>
      <c r="AW28" s="123" t="s">
        <v>799</v>
      </c>
      <c r="AX28" s="166"/>
      <c r="AY28" s="166"/>
    </row>
    <row r="29" spans="1:51" s="131" customFormat="1" ht="15" customHeight="1" x14ac:dyDescent="0.25">
      <c r="A29" s="131" t="s">
        <v>196</v>
      </c>
      <c r="B29" s="302" t="s">
        <v>523</v>
      </c>
      <c r="C29" s="303">
        <v>0.21805555555555556</v>
      </c>
      <c r="D29" s="303">
        <v>0.15763888888888888</v>
      </c>
      <c r="E29" s="302">
        <v>300</v>
      </c>
      <c r="F29" s="302" t="s">
        <v>354</v>
      </c>
      <c r="G29" s="302">
        <v>1190</v>
      </c>
      <c r="H29" s="302">
        <v>1094</v>
      </c>
      <c r="I29" s="131" t="s">
        <v>195</v>
      </c>
      <c r="J29" s="302" t="s">
        <v>496</v>
      </c>
      <c r="K29" s="302">
        <v>4</v>
      </c>
      <c r="L29" s="302">
        <v>120</v>
      </c>
      <c r="M29" s="19">
        <v>5889.9508999999998</v>
      </c>
      <c r="O29" s="302"/>
      <c r="P29" s="302"/>
      <c r="S29" s="7" t="s">
        <v>790</v>
      </c>
      <c r="T29" s="7">
        <v>0</v>
      </c>
      <c r="U29" s="7">
        <v>0</v>
      </c>
      <c r="V29" s="7" t="s">
        <v>926</v>
      </c>
      <c r="W29" s="43">
        <v>94.489848251107645</v>
      </c>
      <c r="X29" s="43">
        <v>27.715728804033276</v>
      </c>
      <c r="Y29" s="43">
        <v>114.95953398177835</v>
      </c>
      <c r="Z29" s="44">
        <v>170.37111999999999</v>
      </c>
      <c r="AA29" s="44">
        <v>3.74858</v>
      </c>
      <c r="AB29" s="45">
        <v>255.08879999999999</v>
      </c>
      <c r="AC29" s="45">
        <v>28.812899999999999</v>
      </c>
      <c r="AD29" s="46">
        <v>15.2414561115</v>
      </c>
      <c r="AE29" s="45">
        <v>2.0659999999999998</v>
      </c>
      <c r="AF29" s="45">
        <v>0.32700000000000001</v>
      </c>
      <c r="AG29" s="45">
        <v>5.28</v>
      </c>
      <c r="AH29" s="45">
        <v>48.59</v>
      </c>
      <c r="AI29" s="43">
        <v>1811.5409999999999</v>
      </c>
      <c r="AJ29" s="45">
        <v>4.6571300000000004</v>
      </c>
      <c r="AK29" s="45">
        <v>0.25957000000000002</v>
      </c>
      <c r="AL29" s="45">
        <v>96.267210000000006</v>
      </c>
      <c r="AM29" s="45">
        <v>-1.54555</v>
      </c>
      <c r="AN29" s="47">
        <v>151911696.69999999</v>
      </c>
      <c r="AO29" s="48">
        <v>1.0692756999999999</v>
      </c>
      <c r="AP29" s="47">
        <v>395647.2427</v>
      </c>
      <c r="AQ29" s="48">
        <v>0.37062929999999999</v>
      </c>
      <c r="AR29" s="45">
        <v>88.234300000000005</v>
      </c>
      <c r="AS29" s="47" t="s">
        <v>608</v>
      </c>
      <c r="AT29" s="45">
        <v>91.616600000000005</v>
      </c>
      <c r="AU29" s="46">
        <v>5.8519223293776283E-2</v>
      </c>
      <c r="AV29" s="135"/>
      <c r="AW29" s="135" t="s">
        <v>799</v>
      </c>
      <c r="AX29" s="126"/>
      <c r="AY29" s="126"/>
    </row>
    <row r="30" spans="1:51" s="131" customFormat="1" ht="15" customHeight="1" x14ac:dyDescent="0.25">
      <c r="A30" s="131" t="s">
        <v>196</v>
      </c>
      <c r="B30" s="302" t="s">
        <v>526</v>
      </c>
      <c r="C30" s="303">
        <v>0.22291666666666665</v>
      </c>
      <c r="D30" s="303">
        <v>0.16180555555555556</v>
      </c>
      <c r="E30" s="302">
        <v>300</v>
      </c>
      <c r="F30" s="302" t="s">
        <v>354</v>
      </c>
      <c r="G30" s="302">
        <v>1190</v>
      </c>
      <c r="H30" s="302">
        <v>1094</v>
      </c>
      <c r="I30" s="131" t="s">
        <v>197</v>
      </c>
      <c r="J30" s="302" t="s">
        <v>496</v>
      </c>
      <c r="K30" s="302">
        <v>4</v>
      </c>
      <c r="L30" s="302">
        <v>120</v>
      </c>
      <c r="M30" s="19">
        <v>5889.9508999999998</v>
      </c>
      <c r="O30" s="302"/>
      <c r="P30" s="302"/>
      <c r="S30" s="7" t="s">
        <v>790</v>
      </c>
      <c r="T30" s="7">
        <v>0</v>
      </c>
      <c r="U30" s="7">
        <v>0</v>
      </c>
      <c r="V30" s="7" t="s">
        <v>767</v>
      </c>
      <c r="W30" s="43">
        <v>94.555106554560467</v>
      </c>
      <c r="X30" s="43">
        <v>60.168120790016978</v>
      </c>
      <c r="Y30" s="43">
        <v>115.00620135720101</v>
      </c>
      <c r="Z30" s="44">
        <v>170.41548</v>
      </c>
      <c r="AA30" s="44">
        <v>3.7288299999999999</v>
      </c>
      <c r="AB30" s="45">
        <v>256.16809999999998</v>
      </c>
      <c r="AC30" s="45">
        <v>27.395900000000001</v>
      </c>
      <c r="AD30" s="46">
        <v>15.3584421948</v>
      </c>
      <c r="AE30" s="45">
        <v>2.1629999999999998</v>
      </c>
      <c r="AF30" s="45">
        <v>0.34200000000000003</v>
      </c>
      <c r="AG30" s="45">
        <v>5.28</v>
      </c>
      <c r="AH30" s="45">
        <v>48.628</v>
      </c>
      <c r="AI30" s="43">
        <v>1810.8230000000001</v>
      </c>
      <c r="AJ30" s="45">
        <v>4.6415600000000001</v>
      </c>
      <c r="AK30" s="45">
        <v>0.25907000000000002</v>
      </c>
      <c r="AL30" s="45">
        <v>96.207800000000006</v>
      </c>
      <c r="AM30" s="45">
        <v>-1.54558</v>
      </c>
      <c r="AN30" s="47">
        <v>151912145.80000001</v>
      </c>
      <c r="AO30" s="48">
        <v>1.0692493000000001</v>
      </c>
      <c r="AP30" s="47">
        <v>395804.15912000003</v>
      </c>
      <c r="AQ30" s="48">
        <v>0.37647000000000003</v>
      </c>
      <c r="AR30" s="45">
        <v>88.278099999999995</v>
      </c>
      <c r="AS30" s="47" t="s">
        <v>608</v>
      </c>
      <c r="AT30" s="45">
        <v>91.572800000000001</v>
      </c>
      <c r="AU30" s="46">
        <v>5.8518872640586486E-2</v>
      </c>
      <c r="AV30" s="135"/>
      <c r="AW30" s="135" t="s">
        <v>799</v>
      </c>
      <c r="AX30" s="126"/>
      <c r="AY30" s="126"/>
    </row>
    <row r="31" spans="1:51" s="161" customFormat="1" ht="15" customHeight="1" x14ac:dyDescent="0.25">
      <c r="A31" s="161" t="s">
        <v>503</v>
      </c>
      <c r="B31" s="265" t="s">
        <v>529</v>
      </c>
      <c r="C31" s="263">
        <v>0.23194444444444443</v>
      </c>
      <c r="D31" s="263">
        <v>0.17222222222222225</v>
      </c>
      <c r="E31" s="265">
        <v>300</v>
      </c>
      <c r="F31" s="265" t="s">
        <v>354</v>
      </c>
      <c r="G31" s="265">
        <v>1190</v>
      </c>
      <c r="H31" s="265">
        <v>1094</v>
      </c>
      <c r="I31" s="161" t="s">
        <v>195</v>
      </c>
      <c r="J31" s="265" t="s">
        <v>496</v>
      </c>
      <c r="K31" s="265">
        <v>4</v>
      </c>
      <c r="L31" s="265">
        <v>120</v>
      </c>
      <c r="M31" s="19">
        <v>5889.9508999999998</v>
      </c>
      <c r="O31" s="265"/>
      <c r="P31" s="265"/>
      <c r="S31" s="7" t="s">
        <v>797</v>
      </c>
      <c r="T31" s="7">
        <v>0</v>
      </c>
      <c r="U31" s="7">
        <v>0</v>
      </c>
      <c r="V31" s="7" t="s">
        <v>926</v>
      </c>
      <c r="W31" s="43">
        <v>94.168157162155481</v>
      </c>
      <c r="X31" s="43">
        <v>-28.885662007575103</v>
      </c>
      <c r="Y31" s="43">
        <v>115.09655198167138</v>
      </c>
      <c r="Z31" s="44">
        <v>170.49946</v>
      </c>
      <c r="AA31" s="44">
        <v>3.6921200000000001</v>
      </c>
      <c r="AB31" s="45">
        <v>258.10840000000002</v>
      </c>
      <c r="AC31" s="45">
        <v>24.749300000000002</v>
      </c>
      <c r="AD31" s="46">
        <v>15.5757020638</v>
      </c>
      <c r="AE31" s="45">
        <v>2.375</v>
      </c>
      <c r="AF31" s="45">
        <v>0.376</v>
      </c>
      <c r="AG31" s="45">
        <v>5.28</v>
      </c>
      <c r="AH31" s="45">
        <v>48.7</v>
      </c>
      <c r="AI31" s="43">
        <v>1809.462</v>
      </c>
      <c r="AJ31" s="45">
        <v>4.6140800000000004</v>
      </c>
      <c r="AK31" s="45">
        <v>0.25749</v>
      </c>
      <c r="AL31" s="45">
        <v>96.097449999999995</v>
      </c>
      <c r="AM31" s="45">
        <v>-1.5456399999999999</v>
      </c>
      <c r="AN31" s="47">
        <v>151912979.80000001</v>
      </c>
      <c r="AO31" s="48">
        <v>1.0691979</v>
      </c>
      <c r="AP31" s="47">
        <v>396101.82524999999</v>
      </c>
      <c r="AQ31" s="48">
        <v>0.38652959999999997</v>
      </c>
      <c r="AR31" s="45">
        <v>88.360900000000001</v>
      </c>
      <c r="AS31" s="47" t="s">
        <v>608</v>
      </c>
      <c r="AT31" s="45">
        <v>91.489900000000006</v>
      </c>
      <c r="AU31" s="46">
        <v>5.8518189929451798E-2</v>
      </c>
      <c r="AV31" s="123"/>
      <c r="AW31" s="123" t="s">
        <v>799</v>
      </c>
      <c r="AX31" s="166"/>
      <c r="AY31" s="166"/>
    </row>
    <row r="32" spans="1:51" s="161" customFormat="1" ht="15" customHeight="1" x14ac:dyDescent="0.25">
      <c r="A32" s="161" t="s">
        <v>198</v>
      </c>
      <c r="B32" s="265" t="s">
        <v>532</v>
      </c>
      <c r="C32" s="263">
        <v>0.2388888888888889</v>
      </c>
      <c r="D32" s="263">
        <v>0.17847222222222223</v>
      </c>
      <c r="E32" s="265">
        <v>300</v>
      </c>
      <c r="F32" s="265" t="s">
        <v>354</v>
      </c>
      <c r="G32" s="265">
        <v>1190</v>
      </c>
      <c r="H32" s="265">
        <v>1094</v>
      </c>
      <c r="I32" s="161" t="s">
        <v>195</v>
      </c>
      <c r="J32" s="265" t="s">
        <v>496</v>
      </c>
      <c r="K32" s="265">
        <v>4</v>
      </c>
      <c r="L32" s="265">
        <v>120</v>
      </c>
      <c r="M32" s="19">
        <v>5889.9508999999998</v>
      </c>
      <c r="O32" s="265"/>
      <c r="P32" s="265"/>
      <c r="S32" s="7" t="s">
        <v>123</v>
      </c>
      <c r="T32" s="7">
        <v>0</v>
      </c>
      <c r="U32" s="7">
        <v>0</v>
      </c>
      <c r="V32" s="7" t="s">
        <v>926</v>
      </c>
      <c r="W32" s="43">
        <v>93.853247433915882</v>
      </c>
      <c r="X32" s="43">
        <v>-50.913898185542003</v>
      </c>
      <c r="Y32" s="43">
        <v>115.15843515302367</v>
      </c>
      <c r="Z32" s="44">
        <v>170.56550999999999</v>
      </c>
      <c r="AA32" s="44">
        <v>3.6638600000000001</v>
      </c>
      <c r="AB32" s="45">
        <v>259.55110000000002</v>
      </c>
      <c r="AC32" s="45">
        <v>22.702100000000002</v>
      </c>
      <c r="AD32" s="46">
        <v>15.74282504</v>
      </c>
      <c r="AE32" s="45">
        <v>2.573</v>
      </c>
      <c r="AF32" s="45">
        <v>0.40699999999999997</v>
      </c>
      <c r="AG32" s="45">
        <v>5.28</v>
      </c>
      <c r="AH32" s="45">
        <v>48.756999999999998</v>
      </c>
      <c r="AI32" s="43">
        <v>1808.393</v>
      </c>
      <c r="AJ32" s="45">
        <v>4.5942699999999999</v>
      </c>
      <c r="AK32" s="45">
        <v>0.25568000000000002</v>
      </c>
      <c r="AL32" s="45">
        <v>96.012569999999997</v>
      </c>
      <c r="AM32" s="45">
        <v>-1.5456799999999999</v>
      </c>
      <c r="AN32" s="47">
        <v>151913621.30000001</v>
      </c>
      <c r="AO32" s="48">
        <v>1.0691564</v>
      </c>
      <c r="AP32" s="47">
        <v>396335.90510999999</v>
      </c>
      <c r="AQ32" s="48">
        <v>0.39355600000000002</v>
      </c>
      <c r="AR32" s="45">
        <v>88.425899999999999</v>
      </c>
      <c r="AS32" s="47" t="s">
        <v>608</v>
      </c>
      <c r="AT32" s="45">
        <v>91.424800000000005</v>
      </c>
      <c r="AU32" s="46">
        <v>5.8517638713263286E-2</v>
      </c>
      <c r="AV32" s="123"/>
      <c r="AW32" s="123" t="s">
        <v>799</v>
      </c>
      <c r="AX32" s="166"/>
      <c r="AY32" s="166"/>
    </row>
    <row r="33" spans="1:51" ht="15" customHeight="1" x14ac:dyDescent="0.25">
      <c r="A33" s="28" t="s">
        <v>278</v>
      </c>
      <c r="B33" s="19" t="s">
        <v>706</v>
      </c>
      <c r="C33" s="269">
        <v>0.24583333333333335</v>
      </c>
      <c r="D33" s="87">
        <v>0</v>
      </c>
      <c r="E33" s="19">
        <v>30</v>
      </c>
      <c r="F33" s="19" t="s">
        <v>354</v>
      </c>
      <c r="G33" s="19">
        <v>1190</v>
      </c>
      <c r="H33" s="19">
        <v>989</v>
      </c>
      <c r="I33" s="19" t="s">
        <v>360</v>
      </c>
      <c r="J33" s="19" t="s">
        <v>356</v>
      </c>
      <c r="K33" s="19">
        <v>4</v>
      </c>
      <c r="L33" s="19">
        <v>120</v>
      </c>
      <c r="M33" s="304">
        <v>5891.451</v>
      </c>
      <c r="O33" s="19">
        <v>267.10000000000002</v>
      </c>
      <c r="P33" s="19">
        <v>268.10000000000002</v>
      </c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X33" s="126"/>
      <c r="AY33" s="126"/>
    </row>
    <row r="34" spans="1:51" s="194" customFormat="1" ht="15" customHeight="1" x14ac:dyDescent="0.25">
      <c r="A34" s="194" t="s">
        <v>278</v>
      </c>
      <c r="B34" s="275" t="s">
        <v>538</v>
      </c>
      <c r="C34" s="276">
        <v>0.24722222222222223</v>
      </c>
      <c r="D34" s="196">
        <v>0</v>
      </c>
      <c r="E34" s="275">
        <v>30</v>
      </c>
      <c r="F34" s="275" t="s">
        <v>354</v>
      </c>
      <c r="G34" s="275">
        <f>G33-120</f>
        <v>1070</v>
      </c>
      <c r="H34" s="275">
        <f>H33-120</f>
        <v>869</v>
      </c>
      <c r="I34" s="247" t="s">
        <v>281</v>
      </c>
      <c r="J34" s="275" t="s">
        <v>356</v>
      </c>
      <c r="K34" s="275">
        <v>4</v>
      </c>
      <c r="L34" s="275">
        <v>120</v>
      </c>
      <c r="M34" s="304">
        <v>5891.451</v>
      </c>
      <c r="N34" s="194" t="s">
        <v>813</v>
      </c>
      <c r="O34" s="275">
        <v>267.2</v>
      </c>
      <c r="P34" s="275">
        <v>268.2</v>
      </c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199"/>
      <c r="AW34" s="199"/>
      <c r="AX34" s="198"/>
      <c r="AY34" s="198"/>
    </row>
    <row r="35" spans="1:51" ht="30" customHeight="1" x14ac:dyDescent="0.25">
      <c r="A35" s="28" t="s">
        <v>4</v>
      </c>
      <c r="B35" s="19" t="s">
        <v>814</v>
      </c>
      <c r="C35" s="269">
        <v>0.2638888888888889</v>
      </c>
      <c r="D35" s="87">
        <v>0</v>
      </c>
      <c r="E35" s="19">
        <v>10</v>
      </c>
      <c r="F35" s="19" t="s">
        <v>354</v>
      </c>
      <c r="G35" s="19">
        <v>1190</v>
      </c>
      <c r="H35" s="19">
        <v>1094</v>
      </c>
      <c r="I35" s="10" t="s">
        <v>355</v>
      </c>
      <c r="J35" s="19" t="s">
        <v>356</v>
      </c>
      <c r="K35" s="19">
        <v>4</v>
      </c>
      <c r="L35" s="19">
        <v>120</v>
      </c>
      <c r="M35" s="19">
        <v>5889.9508999999998</v>
      </c>
      <c r="N35" s="10" t="s">
        <v>815</v>
      </c>
      <c r="O35" s="19">
        <v>267.10000000000002</v>
      </c>
      <c r="P35" s="19">
        <v>268.3</v>
      </c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X35" s="126"/>
      <c r="AY35" s="126"/>
    </row>
    <row r="36" spans="1:51" x14ac:dyDescent="0.25">
      <c r="A36" s="7"/>
      <c r="B36" s="7"/>
      <c r="C36" s="7"/>
      <c r="E36" s="7"/>
      <c r="F36" s="7"/>
      <c r="L36" s="7"/>
      <c r="M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X36" s="126"/>
      <c r="AY36" s="126"/>
    </row>
    <row r="37" spans="1:51" ht="15" customHeight="1" x14ac:dyDescent="0.25">
      <c r="A37" s="7"/>
      <c r="B37" s="68" t="s">
        <v>215</v>
      </c>
      <c r="C37" s="69" t="s">
        <v>216</v>
      </c>
      <c r="D37" s="70">
        <v>5888.5839999999998</v>
      </c>
      <c r="E37" s="71"/>
      <c r="F37" s="22" t="s">
        <v>217</v>
      </c>
      <c r="G37" s="22" t="s">
        <v>218</v>
      </c>
      <c r="H37" s="22" t="s">
        <v>219</v>
      </c>
      <c r="I37" s="72" t="s">
        <v>220</v>
      </c>
      <c r="J37" s="22" t="s">
        <v>221</v>
      </c>
      <c r="K37" s="22" t="s">
        <v>222</v>
      </c>
      <c r="L37" s="8"/>
      <c r="M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X37" s="126"/>
      <c r="AY37" s="126"/>
    </row>
    <row r="38" spans="1:51" ht="15" customHeight="1" x14ac:dyDescent="0.25">
      <c r="A38" s="7"/>
      <c r="B38" s="74"/>
      <c r="C38" s="69" t="s">
        <v>223</v>
      </c>
      <c r="D38" s="70">
        <v>5889.9508999999998</v>
      </c>
      <c r="E38" s="71"/>
      <c r="F38" s="22" t="s">
        <v>224</v>
      </c>
      <c r="G38" s="22" t="s">
        <v>225</v>
      </c>
      <c r="H38" s="22" t="s">
        <v>226</v>
      </c>
      <c r="I38" s="72" t="s">
        <v>227</v>
      </c>
      <c r="J38" s="22" t="s">
        <v>228</v>
      </c>
      <c r="K38" s="22" t="s">
        <v>229</v>
      </c>
      <c r="L38" s="8"/>
      <c r="M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</row>
    <row r="39" spans="1:51" ht="15" customHeight="1" x14ac:dyDescent="0.25">
      <c r="A39" s="7"/>
      <c r="B39" s="74"/>
      <c r="C39" s="69" t="s">
        <v>230</v>
      </c>
      <c r="D39" s="70" t="s">
        <v>231</v>
      </c>
      <c r="E39" s="71"/>
      <c r="F39" s="22" t="s">
        <v>232</v>
      </c>
      <c r="G39" s="22" t="s">
        <v>233</v>
      </c>
      <c r="H39" s="22" t="s">
        <v>234</v>
      </c>
      <c r="I39" s="72" t="s">
        <v>235</v>
      </c>
      <c r="J39" s="22" t="s">
        <v>236</v>
      </c>
      <c r="K39" s="22" t="s">
        <v>789</v>
      </c>
      <c r="L39" s="8"/>
      <c r="M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X39" s="198"/>
      <c r="AY39" s="198"/>
    </row>
    <row r="40" spans="1:51" ht="15" customHeight="1" x14ac:dyDescent="0.25">
      <c r="A40" s="7"/>
      <c r="B40" s="74"/>
      <c r="C40" s="69" t="s">
        <v>237</v>
      </c>
      <c r="D40" s="70">
        <v>7647.38</v>
      </c>
      <c r="E40" s="71"/>
      <c r="F40" s="22" t="s">
        <v>238</v>
      </c>
      <c r="G40" s="22" t="s">
        <v>239</v>
      </c>
      <c r="H40" s="22" t="s">
        <v>240</v>
      </c>
      <c r="I40" s="72" t="s">
        <v>241</v>
      </c>
      <c r="J40" s="22" t="s">
        <v>242</v>
      </c>
      <c r="K40" s="22" t="s">
        <v>243</v>
      </c>
      <c r="L40" s="8"/>
      <c r="M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</row>
    <row r="41" spans="1:51" ht="15" customHeight="1" x14ac:dyDescent="0.25">
      <c r="A41" s="7"/>
      <c r="B41" s="74"/>
      <c r="C41" s="69" t="s">
        <v>244</v>
      </c>
      <c r="D41" s="70">
        <v>7698.9647000000004</v>
      </c>
      <c r="E41" s="71"/>
      <c r="F41" s="22" t="s">
        <v>245</v>
      </c>
      <c r="G41" s="22" t="s">
        <v>246</v>
      </c>
      <c r="H41" s="22" t="s">
        <v>49</v>
      </c>
      <c r="I41" s="72" t="s">
        <v>50</v>
      </c>
      <c r="J41" s="22" t="s">
        <v>121</v>
      </c>
      <c r="K41" s="22" t="s">
        <v>122</v>
      </c>
      <c r="L41" s="8"/>
      <c r="M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</row>
    <row r="42" spans="1:51" ht="15" customHeight="1" x14ac:dyDescent="0.25">
      <c r="A42" s="7"/>
      <c r="B42" s="74"/>
      <c r="C42" s="69" t="s">
        <v>206</v>
      </c>
      <c r="D42" s="70">
        <v>6562.79</v>
      </c>
      <c r="E42" s="71"/>
      <c r="F42" s="22"/>
      <c r="G42" s="22"/>
      <c r="H42" s="22"/>
      <c r="I42" s="72"/>
      <c r="J42" s="22"/>
      <c r="K42" s="22"/>
      <c r="L42" s="8"/>
      <c r="M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</row>
    <row r="43" spans="1:51" ht="15" customHeight="1" x14ac:dyDescent="0.25">
      <c r="A43" s="7"/>
      <c r="B43" s="74"/>
      <c r="C43" s="69"/>
      <c r="D43" s="70"/>
      <c r="E43" s="71"/>
      <c r="F43" s="22"/>
      <c r="G43" s="8"/>
      <c r="H43" s="8"/>
      <c r="I43" s="66"/>
      <c r="J43" s="8"/>
      <c r="K43" s="8"/>
      <c r="L43" s="8"/>
      <c r="M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</row>
    <row r="44" spans="1:51" ht="15" customHeight="1" x14ac:dyDescent="0.25">
      <c r="A44" s="7"/>
      <c r="B44" s="74"/>
      <c r="C44" s="69" t="s">
        <v>267</v>
      </c>
      <c r="D44" s="305" t="s">
        <v>207</v>
      </c>
      <c r="E44" s="22"/>
      <c r="F44" s="22" t="s">
        <v>208</v>
      </c>
      <c r="G44" s="8"/>
      <c r="H44" s="8"/>
      <c r="I44" s="76" t="s">
        <v>440</v>
      </c>
      <c r="J44" s="15" t="s">
        <v>209</v>
      </c>
      <c r="K44" s="15"/>
      <c r="L44" s="77" t="s">
        <v>210</v>
      </c>
      <c r="M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</row>
    <row r="45" spans="1:51" ht="15" customHeight="1" x14ac:dyDescent="0.25">
      <c r="A45" s="7"/>
      <c r="B45" s="74"/>
      <c r="C45" s="69" t="s">
        <v>268</v>
      </c>
      <c r="D45" s="305" t="s">
        <v>211</v>
      </c>
      <c r="E45" s="22"/>
      <c r="F45" s="8"/>
      <c r="G45" s="8"/>
      <c r="H45" s="8"/>
      <c r="I45" s="66"/>
      <c r="J45" s="15" t="s">
        <v>212</v>
      </c>
      <c r="K45" s="15"/>
      <c r="L45" s="77" t="s">
        <v>213</v>
      </c>
      <c r="M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</row>
    <row r="46" spans="1:51" ht="15" customHeight="1" x14ac:dyDescent="0.25">
      <c r="A46" s="7"/>
      <c r="B46" s="74"/>
      <c r="C46" s="69" t="s">
        <v>269</v>
      </c>
      <c r="D46" s="305" t="s">
        <v>214</v>
      </c>
      <c r="E46" s="22"/>
      <c r="F46" s="8"/>
      <c r="G46" s="8"/>
      <c r="H46" s="8"/>
      <c r="I46" s="66"/>
      <c r="J46" s="8"/>
      <c r="K46" s="8"/>
      <c r="L46" s="8"/>
      <c r="M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</row>
    <row r="47" spans="1:51" ht="15" customHeight="1" x14ac:dyDescent="0.25">
      <c r="A47" s="7"/>
      <c r="B47" s="74"/>
      <c r="C47" s="69" t="s">
        <v>70</v>
      </c>
      <c r="D47" s="305" t="s">
        <v>400</v>
      </c>
      <c r="E47" s="22"/>
      <c r="F47" s="8"/>
      <c r="G47" s="8"/>
      <c r="H47" s="8"/>
      <c r="I47" s="19"/>
      <c r="J47" s="8"/>
      <c r="K47" s="8"/>
      <c r="L47" s="8"/>
      <c r="M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</row>
    <row r="48" spans="1:51" ht="15" customHeight="1" x14ac:dyDescent="0.25">
      <c r="A48" s="7"/>
      <c r="B48" s="74"/>
      <c r="C48" s="7"/>
      <c r="D48" s="9"/>
      <c r="E48" s="29"/>
      <c r="F48" s="8"/>
      <c r="G48" s="8"/>
      <c r="H48" s="8"/>
      <c r="I48" s="19"/>
      <c r="J48" s="8"/>
      <c r="K48" s="8"/>
      <c r="L48" s="8"/>
      <c r="M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</row>
    <row r="49" spans="1:47" ht="15" customHeight="1" x14ac:dyDescent="0.25">
      <c r="A49" s="7"/>
      <c r="B49" s="74"/>
      <c r="C49" s="17" t="s">
        <v>401</v>
      </c>
      <c r="D49" s="16">
        <v>1</v>
      </c>
      <c r="E49" s="18" t="s">
        <v>402</v>
      </c>
      <c r="F49" s="15"/>
      <c r="G49" s="15"/>
      <c r="H49" s="8"/>
      <c r="I49" s="19"/>
      <c r="J49" s="8"/>
      <c r="K49" s="8"/>
      <c r="L49" s="8"/>
      <c r="M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</row>
    <row r="50" spans="1:47" ht="15" customHeight="1" x14ac:dyDescent="0.25">
      <c r="A50" s="7"/>
      <c r="B50" s="74"/>
      <c r="C50" s="8"/>
      <c r="D50" s="78"/>
      <c r="E50" s="154" t="s">
        <v>403</v>
      </c>
      <c r="F50" s="8"/>
      <c r="G50" s="8"/>
      <c r="H50" s="8"/>
      <c r="I50" s="19"/>
      <c r="J50" s="8"/>
      <c r="K50" s="8"/>
      <c r="L50" s="8"/>
      <c r="M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</row>
    <row r="51" spans="1:47" ht="15" customHeight="1" x14ac:dyDescent="0.25">
      <c r="A51" s="7"/>
      <c r="B51" s="74"/>
      <c r="C51" s="7"/>
      <c r="D51" s="78">
        <v>2</v>
      </c>
      <c r="E51" s="18" t="s">
        <v>404</v>
      </c>
      <c r="F51" s="15"/>
      <c r="G51" s="15"/>
      <c r="H51" s="8"/>
      <c r="I51" s="19"/>
      <c r="J51" s="8"/>
      <c r="K51" s="8"/>
      <c r="L51" s="8"/>
      <c r="M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</row>
    <row r="52" spans="1:47" ht="15" customHeight="1" x14ac:dyDescent="0.25">
      <c r="A52" s="7"/>
      <c r="B52" s="74"/>
      <c r="C52" s="7"/>
      <c r="D52" s="78"/>
      <c r="E52" s="154" t="s">
        <v>405</v>
      </c>
      <c r="F52" s="8"/>
      <c r="G52" s="8"/>
      <c r="H52" s="8"/>
      <c r="I52" s="19"/>
      <c r="J52" s="8"/>
      <c r="K52" s="8"/>
      <c r="L52" s="8"/>
      <c r="M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</row>
    <row r="53" spans="1:47" ht="15" customHeight="1" x14ac:dyDescent="0.25">
      <c r="A53" s="7"/>
      <c r="B53" s="74"/>
      <c r="C53" s="8"/>
      <c r="D53" s="16">
        <v>3</v>
      </c>
      <c r="E53" s="18" t="s">
        <v>406</v>
      </c>
      <c r="F53" s="15"/>
      <c r="G53" s="15"/>
      <c r="H53" s="8"/>
      <c r="I53" s="19"/>
      <c r="J53" s="8"/>
      <c r="K53" s="8"/>
      <c r="L53" s="8"/>
      <c r="M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</row>
    <row r="54" spans="1:47" ht="15" customHeight="1" x14ac:dyDescent="0.25">
      <c r="A54" s="7"/>
      <c r="B54" s="74"/>
      <c r="C54" s="8"/>
      <c r="D54" s="16"/>
      <c r="E54" s="154" t="s">
        <v>407</v>
      </c>
      <c r="F54" s="8"/>
      <c r="G54" s="8"/>
      <c r="H54" s="8"/>
      <c r="I54" s="19"/>
      <c r="J54" s="8"/>
      <c r="K54" s="8"/>
      <c r="L54" s="8"/>
      <c r="M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</row>
    <row r="55" spans="1:47" ht="15" customHeight="1" x14ac:dyDescent="0.25">
      <c r="A55" s="7"/>
      <c r="B55" s="74"/>
      <c r="C55" s="8"/>
      <c r="D55" s="16">
        <v>4</v>
      </c>
      <c r="E55" s="18" t="s">
        <v>408</v>
      </c>
      <c r="F55" s="15"/>
      <c r="G55" s="15"/>
      <c r="H55" s="8"/>
      <c r="I55" s="19"/>
      <c r="J55" s="8"/>
      <c r="K55" s="8"/>
      <c r="L55" s="8"/>
      <c r="M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</row>
    <row r="56" spans="1:47" ht="15" customHeight="1" x14ac:dyDescent="0.25">
      <c r="A56" s="7"/>
      <c r="B56" s="7"/>
      <c r="C56" s="7"/>
      <c r="E56" s="30"/>
      <c r="F56" s="7"/>
      <c r="L56" s="7"/>
      <c r="M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</row>
  </sheetData>
  <mergeCells count="23">
    <mergeCell ref="F7:I7"/>
    <mergeCell ref="A1:H1"/>
    <mergeCell ref="A3:E3"/>
    <mergeCell ref="F3:I3"/>
    <mergeCell ref="K3:N3"/>
    <mergeCell ref="F4:I4"/>
    <mergeCell ref="K4:P4"/>
    <mergeCell ref="A5:E5"/>
    <mergeCell ref="F5:I5"/>
    <mergeCell ref="K5:P5"/>
    <mergeCell ref="F6:I6"/>
    <mergeCell ref="K6:M6"/>
    <mergeCell ref="F8:I8"/>
    <mergeCell ref="K8:P8"/>
    <mergeCell ref="F9:I9"/>
    <mergeCell ref="K9:P9"/>
    <mergeCell ref="G12:H12"/>
    <mergeCell ref="O12:P12"/>
    <mergeCell ref="Q12:R12"/>
    <mergeCell ref="S12:V12"/>
    <mergeCell ref="W12:Y12"/>
    <mergeCell ref="AJ12:AK12"/>
    <mergeCell ref="AL12:AM12"/>
  </mergeCells>
  <phoneticPr fontId="7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74"/>
  <sheetViews>
    <sheetView zoomScaleNormal="100" zoomScalePageLayoutView="90" workbookViewId="0">
      <selection activeCell="K6" sqref="K6:M6"/>
    </sheetView>
  </sheetViews>
  <sheetFormatPr defaultColWidth="8.85546875" defaultRowHeight="15" x14ac:dyDescent="0.25"/>
  <cols>
    <col min="1" max="1" width="20.7109375" style="10" customWidth="1" collapsed="1"/>
    <col min="2" max="2" width="11.7109375" style="19" customWidth="1" collapsed="1"/>
    <col min="3" max="4" width="10.7109375" style="19" customWidth="1" collapsed="1"/>
    <col min="5" max="5" width="5.7109375" style="19" customWidth="1" collapsed="1"/>
    <col min="6" max="6" width="14.7109375" style="19" customWidth="1" collapsed="1"/>
    <col min="7" max="8" width="7.7109375" style="19" customWidth="1" collapsed="1"/>
    <col min="9" max="9" width="30.7109375" style="10" customWidth="1" collapsed="1"/>
    <col min="10" max="12" width="7.7109375" style="19" customWidth="1" collapsed="1"/>
    <col min="13" max="13" width="11.7109375" style="19" customWidth="1" collapsed="1"/>
    <col min="14" max="14" width="25.7109375" style="10" customWidth="1" collapsed="1"/>
    <col min="15" max="18" width="7.7109375" style="20" customWidth="1" collapsed="1"/>
    <col min="19" max="19" width="15.7109375" style="10" customWidth="1" collapsed="1"/>
    <col min="20" max="22" width="7.7109375" style="10" customWidth="1" collapsed="1"/>
    <col min="23" max="24" width="9.7109375" style="10" customWidth="1" collapsed="1"/>
    <col min="25" max="25" width="11.7109375" style="10" customWidth="1" collapsed="1"/>
    <col min="26" max="27" width="10.7109375" style="10" customWidth="1" collapsed="1"/>
    <col min="28" max="30" width="8.7109375" style="10" customWidth="1" collapsed="1"/>
    <col min="31" max="32" width="5.7109375" style="10" customWidth="1" collapsed="1"/>
    <col min="33" max="33" width="9.7109375" style="10" customWidth="1" collapsed="1"/>
    <col min="34" max="34" width="10.7109375" style="10" customWidth="1" collapsed="1"/>
    <col min="35" max="39" width="9.7109375" style="10" customWidth="1" collapsed="1"/>
    <col min="40" max="40" width="11.7109375" style="10" customWidth="1" collapsed="1"/>
    <col min="41" max="44" width="7.7109375" style="10" customWidth="1" collapsed="1"/>
    <col min="45" max="45" width="3.7109375" style="10" customWidth="1" collapsed="1"/>
    <col min="46" max="47" width="6.7109375" style="10" customWidth="1" collapsed="1"/>
    <col min="48" max="48" width="6.7109375" style="7" customWidth="1" collapsed="1"/>
    <col min="49" max="49" width="7.7109375" style="7" customWidth="1" collapsed="1"/>
    <col min="50" max="50" width="10.7109375" style="12" customWidth="1" collapsed="1"/>
    <col min="51" max="51" width="20.7109375" style="12" customWidth="1" collapsed="1"/>
    <col min="52" max="16384" width="8.85546875" style="10" collapsed="1"/>
  </cols>
  <sheetData>
    <row r="1" spans="1:51" ht="20.100000000000001" customHeight="1" x14ac:dyDescent="0.25">
      <c r="A1" s="573" t="s">
        <v>414</v>
      </c>
      <c r="B1" s="573"/>
      <c r="C1" s="573"/>
      <c r="D1" s="573"/>
      <c r="E1" s="573"/>
      <c r="F1" s="573"/>
      <c r="G1" s="573"/>
      <c r="H1" s="573"/>
      <c r="L1" s="7"/>
      <c r="M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</row>
    <row r="2" spans="1:51" ht="15" customHeight="1" x14ac:dyDescent="0.25">
      <c r="A2" s="7"/>
      <c r="B2" s="7"/>
      <c r="C2" s="273"/>
      <c r="D2" s="270"/>
      <c r="E2" s="7"/>
      <c r="F2" s="7"/>
      <c r="L2" s="7"/>
      <c r="M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</row>
    <row r="3" spans="1:51" ht="15" customHeight="1" x14ac:dyDescent="0.25">
      <c r="A3" s="575" t="s">
        <v>137</v>
      </c>
      <c r="B3" s="575"/>
      <c r="C3" s="575"/>
      <c r="D3" s="575"/>
      <c r="E3" s="575"/>
      <c r="F3" s="571" t="s">
        <v>138</v>
      </c>
      <c r="G3" s="571"/>
      <c r="H3" s="571"/>
      <c r="I3" s="571"/>
      <c r="K3" s="574" t="s">
        <v>139</v>
      </c>
      <c r="L3" s="574"/>
      <c r="M3" s="574"/>
      <c r="N3" s="574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</row>
    <row r="4" spans="1:51" ht="15" customHeight="1" x14ac:dyDescent="0.25">
      <c r="A4" s="13" t="s">
        <v>816</v>
      </c>
      <c r="B4" s="17"/>
      <c r="C4" s="274"/>
      <c r="D4" s="78"/>
      <c r="E4" s="17"/>
      <c r="F4" s="571" t="s">
        <v>557</v>
      </c>
      <c r="G4" s="571"/>
      <c r="H4" s="571"/>
      <c r="I4" s="571"/>
      <c r="K4" s="574" t="s">
        <v>265</v>
      </c>
      <c r="L4" s="574"/>
      <c r="M4" s="574"/>
      <c r="N4" s="574"/>
      <c r="O4" s="574"/>
      <c r="P4" s="574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</row>
    <row r="5" spans="1:51" ht="15" customHeight="1" x14ac:dyDescent="0.25">
      <c r="A5" s="575"/>
      <c r="B5" s="575"/>
      <c r="C5" s="575"/>
      <c r="D5" s="575"/>
      <c r="E5" s="575"/>
      <c r="F5" s="571" t="s">
        <v>817</v>
      </c>
      <c r="G5" s="571"/>
      <c r="H5" s="571"/>
      <c r="I5" s="571"/>
      <c r="K5" s="574" t="s">
        <v>266</v>
      </c>
      <c r="L5" s="574"/>
      <c r="M5" s="574"/>
      <c r="N5" s="574"/>
      <c r="O5" s="574"/>
      <c r="P5" s="574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</row>
    <row r="6" spans="1:51" ht="15" customHeight="1" x14ac:dyDescent="0.25">
      <c r="A6" s="17" t="s">
        <v>267</v>
      </c>
      <c r="B6" s="17" t="s">
        <v>268</v>
      </c>
      <c r="C6" s="274" t="s">
        <v>269</v>
      </c>
      <c r="D6" s="78" t="s">
        <v>70</v>
      </c>
      <c r="E6" s="17"/>
      <c r="F6" s="571" t="s">
        <v>818</v>
      </c>
      <c r="G6" s="571"/>
      <c r="H6" s="571"/>
      <c r="I6" s="571"/>
      <c r="K6" s="572" t="s">
        <v>71</v>
      </c>
      <c r="L6" s="572"/>
      <c r="M6" s="572"/>
      <c r="N6" s="501" t="s">
        <v>1235</v>
      </c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</row>
    <row r="7" spans="1:51" ht="15" customHeight="1" x14ac:dyDescent="0.25">
      <c r="A7" s="17" t="s">
        <v>72</v>
      </c>
      <c r="B7" s="17" t="s">
        <v>73</v>
      </c>
      <c r="C7" s="274" t="s">
        <v>74</v>
      </c>
      <c r="D7" s="78" t="s">
        <v>75</v>
      </c>
      <c r="E7" s="17"/>
      <c r="F7" s="571" t="s">
        <v>819</v>
      </c>
      <c r="G7" s="571"/>
      <c r="H7" s="571"/>
      <c r="I7" s="571"/>
      <c r="L7" s="7"/>
      <c r="M7" s="20"/>
      <c r="N7" s="20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</row>
    <row r="8" spans="1:51" ht="15" customHeight="1" x14ac:dyDescent="0.25">
      <c r="A8" s="17" t="s">
        <v>76</v>
      </c>
      <c r="B8" s="17" t="s">
        <v>261</v>
      </c>
      <c r="C8" s="274" t="s">
        <v>262</v>
      </c>
      <c r="D8" s="78" t="s">
        <v>263</v>
      </c>
      <c r="F8" s="571" t="s">
        <v>429</v>
      </c>
      <c r="G8" s="571"/>
      <c r="H8" s="571"/>
      <c r="I8" s="571"/>
      <c r="J8" s="17"/>
      <c r="K8" s="572" t="s">
        <v>430</v>
      </c>
      <c r="L8" s="572"/>
      <c r="M8" s="572"/>
      <c r="N8" s="572"/>
      <c r="O8" s="572"/>
      <c r="P8" s="572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</row>
    <row r="9" spans="1:51" ht="15" customHeight="1" x14ac:dyDescent="0.25">
      <c r="A9" s="17"/>
      <c r="B9" s="17"/>
      <c r="C9" s="274"/>
      <c r="D9" s="78"/>
      <c r="F9" s="571" t="s">
        <v>431</v>
      </c>
      <c r="G9" s="571"/>
      <c r="H9" s="571"/>
      <c r="I9" s="571"/>
      <c r="J9" s="17"/>
      <c r="K9" s="572"/>
      <c r="L9" s="572"/>
      <c r="M9" s="572"/>
      <c r="N9" s="572"/>
      <c r="O9" s="572"/>
      <c r="P9" s="572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</row>
    <row r="10" spans="1:51" ht="15" customHeight="1" x14ac:dyDescent="0.25">
      <c r="A10" s="13"/>
      <c r="B10" s="17"/>
      <c r="C10" s="274"/>
      <c r="D10" s="78"/>
      <c r="F10" s="69"/>
      <c r="G10" s="69"/>
      <c r="H10" s="69"/>
      <c r="I10" s="23"/>
      <c r="J10" s="17"/>
      <c r="K10" s="17"/>
      <c r="L10" s="17"/>
      <c r="M10" s="7"/>
      <c r="N10" s="19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</row>
    <row r="11" spans="1:51" ht="15" customHeight="1" x14ac:dyDescent="0.25">
      <c r="A11" s="13"/>
      <c r="B11" s="17"/>
      <c r="C11" s="274"/>
      <c r="D11" s="78"/>
      <c r="F11" s="7"/>
      <c r="I11" s="14"/>
      <c r="J11" s="17"/>
      <c r="K11" s="17"/>
      <c r="L11" s="17"/>
      <c r="M11" s="7"/>
      <c r="N11" s="19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</row>
    <row r="12" spans="1:51" ht="15" customHeight="1" x14ac:dyDescent="0.25">
      <c r="A12" s="14"/>
      <c r="B12" s="17"/>
      <c r="C12" s="224" t="s">
        <v>432</v>
      </c>
      <c r="D12" s="16" t="s">
        <v>433</v>
      </c>
      <c r="E12" s="15" t="s">
        <v>434</v>
      </c>
      <c r="F12" s="15"/>
      <c r="G12" s="549" t="s">
        <v>435</v>
      </c>
      <c r="H12" s="549"/>
      <c r="I12" s="14"/>
      <c r="J12" s="24" t="s">
        <v>436</v>
      </c>
      <c r="K12" s="24" t="s">
        <v>437</v>
      </c>
      <c r="L12" s="15" t="s">
        <v>438</v>
      </c>
      <c r="M12" s="25" t="s">
        <v>439</v>
      </c>
      <c r="N12" s="17"/>
      <c r="O12" s="551" t="s">
        <v>440</v>
      </c>
      <c r="P12" s="551"/>
      <c r="Q12" s="551" t="s">
        <v>441</v>
      </c>
      <c r="R12" s="551"/>
      <c r="S12" s="549" t="s">
        <v>442</v>
      </c>
      <c r="T12" s="549"/>
      <c r="U12" s="549"/>
      <c r="V12" s="549"/>
      <c r="W12" s="549" t="s">
        <v>109</v>
      </c>
      <c r="X12" s="549"/>
      <c r="Y12" s="549"/>
      <c r="Z12" s="24" t="s">
        <v>110</v>
      </c>
      <c r="AA12" s="24" t="s">
        <v>111</v>
      </c>
      <c r="AB12" s="24" t="s">
        <v>112</v>
      </c>
      <c r="AC12" s="24" t="s">
        <v>113</v>
      </c>
      <c r="AD12" s="12"/>
      <c r="AE12" s="12"/>
      <c r="AF12" s="12"/>
      <c r="AG12" s="15" t="s">
        <v>114</v>
      </c>
      <c r="AH12" s="15" t="s">
        <v>115</v>
      </c>
      <c r="AI12" s="15" t="s">
        <v>116</v>
      </c>
      <c r="AJ12" s="550" t="s">
        <v>117</v>
      </c>
      <c r="AK12" s="550"/>
      <c r="AL12" s="550" t="s">
        <v>118</v>
      </c>
      <c r="AM12" s="550"/>
      <c r="AN12" s="26" t="s">
        <v>119</v>
      </c>
      <c r="AO12" s="15" t="s">
        <v>120</v>
      </c>
      <c r="AP12" s="15" t="s">
        <v>312</v>
      </c>
      <c r="AQ12" s="15" t="s">
        <v>313</v>
      </c>
      <c r="AR12" s="15" t="s">
        <v>314</v>
      </c>
      <c r="AS12" s="15" t="s">
        <v>315</v>
      </c>
      <c r="AT12" s="15" t="s">
        <v>316</v>
      </c>
      <c r="AU12" s="15" t="s">
        <v>317</v>
      </c>
      <c r="AV12" s="27" t="s">
        <v>270</v>
      </c>
      <c r="AW12" s="27" t="s">
        <v>272</v>
      </c>
      <c r="AX12" s="7"/>
      <c r="AY12" s="7"/>
    </row>
    <row r="13" spans="1:51" ht="15" customHeight="1" thickBot="1" x14ac:dyDescent="0.3">
      <c r="A13" s="365" t="s">
        <v>318</v>
      </c>
      <c r="B13" s="366" t="s">
        <v>319</v>
      </c>
      <c r="C13" s="367" t="s">
        <v>320</v>
      </c>
      <c r="D13" s="368" t="s">
        <v>321</v>
      </c>
      <c r="E13" s="369" t="s">
        <v>322</v>
      </c>
      <c r="F13" s="369" t="s">
        <v>323</v>
      </c>
      <c r="G13" s="369" t="s">
        <v>324</v>
      </c>
      <c r="H13" s="369" t="s">
        <v>325</v>
      </c>
      <c r="I13" s="366" t="s">
        <v>326</v>
      </c>
      <c r="J13" s="369" t="s">
        <v>327</v>
      </c>
      <c r="K13" s="370"/>
      <c r="L13" s="369" t="s">
        <v>328</v>
      </c>
      <c r="M13" s="371" t="s">
        <v>329</v>
      </c>
      <c r="N13" s="366" t="s">
        <v>330</v>
      </c>
      <c r="O13" s="372" t="s">
        <v>331</v>
      </c>
      <c r="P13" s="372" t="s">
        <v>332</v>
      </c>
      <c r="Q13" s="372" t="s">
        <v>333</v>
      </c>
      <c r="R13" s="372" t="s">
        <v>334</v>
      </c>
      <c r="S13" s="369" t="s">
        <v>335</v>
      </c>
      <c r="T13" s="373" t="s">
        <v>336</v>
      </c>
      <c r="U13" s="373" t="s">
        <v>337</v>
      </c>
      <c r="V13" s="373" t="s">
        <v>338</v>
      </c>
      <c r="W13" s="369" t="s">
        <v>339</v>
      </c>
      <c r="X13" s="369" t="s">
        <v>340</v>
      </c>
      <c r="Y13" s="369" t="s">
        <v>173</v>
      </c>
      <c r="Z13" s="373" t="s">
        <v>542</v>
      </c>
      <c r="AA13" s="373" t="s">
        <v>174</v>
      </c>
      <c r="AB13" s="373" t="s">
        <v>175</v>
      </c>
      <c r="AC13" s="373" t="s">
        <v>175</v>
      </c>
      <c r="AD13" s="373" t="s">
        <v>176</v>
      </c>
      <c r="AE13" s="373" t="s">
        <v>177</v>
      </c>
      <c r="AF13" s="373" t="s">
        <v>178</v>
      </c>
      <c r="AG13" s="373" t="s">
        <v>179</v>
      </c>
      <c r="AH13" s="373" t="s">
        <v>180</v>
      </c>
      <c r="AI13" s="373" t="s">
        <v>0</v>
      </c>
      <c r="AJ13" s="374" t="s">
        <v>339</v>
      </c>
      <c r="AK13" s="374" t="s">
        <v>340</v>
      </c>
      <c r="AL13" s="374" t="s">
        <v>339</v>
      </c>
      <c r="AM13" s="374" t="s">
        <v>340</v>
      </c>
      <c r="AN13" s="375" t="s">
        <v>1</v>
      </c>
      <c r="AO13" s="373" t="s">
        <v>2</v>
      </c>
      <c r="AP13" s="373" t="s">
        <v>1</v>
      </c>
      <c r="AQ13" s="373" t="s">
        <v>2</v>
      </c>
      <c r="AR13" s="369" t="s">
        <v>175</v>
      </c>
      <c r="AS13" s="369" t="s">
        <v>430</v>
      </c>
      <c r="AT13" s="369" t="s">
        <v>175</v>
      </c>
      <c r="AU13" s="369" t="s">
        <v>3</v>
      </c>
      <c r="AV13" s="376" t="s">
        <v>271</v>
      </c>
      <c r="AW13" s="376" t="s">
        <v>273</v>
      </c>
      <c r="AX13" s="376" t="s">
        <v>800</v>
      </c>
      <c r="AY13" s="376" t="s">
        <v>637</v>
      </c>
    </row>
    <row r="14" spans="1:51" ht="15" customHeight="1" x14ac:dyDescent="0.25">
      <c r="A14" s="28" t="s">
        <v>4</v>
      </c>
      <c r="B14" s="19" t="s">
        <v>5</v>
      </c>
      <c r="C14" s="269">
        <v>7.1527777777777787E-2</v>
      </c>
      <c r="D14" s="87">
        <v>0</v>
      </c>
      <c r="E14" s="19">
        <v>10</v>
      </c>
      <c r="F14" s="19" t="s">
        <v>354</v>
      </c>
      <c r="G14" s="19">
        <v>1190</v>
      </c>
      <c r="H14" s="19">
        <v>1096</v>
      </c>
      <c r="I14" s="10" t="s">
        <v>355</v>
      </c>
      <c r="J14" s="19" t="s">
        <v>356</v>
      </c>
      <c r="K14" s="19">
        <v>4</v>
      </c>
      <c r="L14" s="19">
        <v>120</v>
      </c>
      <c r="M14" s="19">
        <v>5889.9508999999998</v>
      </c>
      <c r="N14" s="10" t="s">
        <v>540</v>
      </c>
      <c r="O14" s="20">
        <v>267</v>
      </c>
      <c r="P14" s="20">
        <v>267.60000000000002</v>
      </c>
      <c r="Q14" s="20">
        <f>AVERAGE(O14:O16)</f>
        <v>267.06666666666666</v>
      </c>
      <c r="R14" s="20">
        <f>AVERAGE(P14:P16)</f>
        <v>267.83333333333331</v>
      </c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</row>
    <row r="15" spans="1:51" ht="15" customHeight="1" x14ac:dyDescent="0.25">
      <c r="A15" s="28" t="s">
        <v>278</v>
      </c>
      <c r="B15" s="19" t="s">
        <v>361</v>
      </c>
      <c r="C15" s="269">
        <v>7.9166666666666663E-2</v>
      </c>
      <c r="D15" s="87">
        <v>0</v>
      </c>
      <c r="E15" s="19">
        <v>30</v>
      </c>
      <c r="F15" s="19" t="s">
        <v>354</v>
      </c>
      <c r="G15" s="19">
        <v>1190</v>
      </c>
      <c r="H15" s="19">
        <v>989</v>
      </c>
      <c r="I15" s="19" t="s">
        <v>360</v>
      </c>
      <c r="J15" s="19" t="s">
        <v>356</v>
      </c>
      <c r="K15" s="19">
        <v>4</v>
      </c>
      <c r="L15" s="19">
        <v>120</v>
      </c>
      <c r="M15" s="201">
        <v>5891.451</v>
      </c>
      <c r="O15" s="20">
        <v>267.10000000000002</v>
      </c>
      <c r="P15" s="20">
        <v>267.89999999999998</v>
      </c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</row>
    <row r="16" spans="1:51" s="194" customFormat="1" ht="15" customHeight="1" x14ac:dyDescent="0.25">
      <c r="A16" s="194" t="s">
        <v>278</v>
      </c>
      <c r="B16" s="275" t="s">
        <v>362</v>
      </c>
      <c r="C16" s="276">
        <v>8.0555555555555561E-2</v>
      </c>
      <c r="D16" s="196">
        <v>0</v>
      </c>
      <c r="E16" s="275">
        <v>30</v>
      </c>
      <c r="F16" s="275" t="s">
        <v>354</v>
      </c>
      <c r="G16" s="275">
        <f>G15-120</f>
        <v>1070</v>
      </c>
      <c r="H16" s="275">
        <f>H15-120</f>
        <v>869</v>
      </c>
      <c r="I16" s="247" t="s">
        <v>281</v>
      </c>
      <c r="J16" s="275" t="s">
        <v>356</v>
      </c>
      <c r="K16" s="275">
        <v>4</v>
      </c>
      <c r="L16" s="275">
        <v>120</v>
      </c>
      <c r="M16" s="201">
        <v>5891.451</v>
      </c>
      <c r="O16" s="278">
        <v>267.10000000000002</v>
      </c>
      <c r="P16" s="278">
        <v>268</v>
      </c>
      <c r="Q16" s="278"/>
      <c r="R16" s="278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199"/>
      <c r="AW16" s="199"/>
      <c r="AX16" s="198"/>
      <c r="AY16" s="198"/>
    </row>
    <row r="17" spans="1:51" ht="15" customHeight="1" x14ac:dyDescent="0.25">
      <c r="A17" s="28" t="s">
        <v>280</v>
      </c>
      <c r="B17" s="19" t="s">
        <v>27</v>
      </c>
      <c r="C17" s="269">
        <v>9.1666666666666674E-2</v>
      </c>
      <c r="D17" s="87">
        <v>0</v>
      </c>
      <c r="E17" s="19">
        <v>30</v>
      </c>
      <c r="F17" s="19" t="s">
        <v>25</v>
      </c>
      <c r="G17" s="19">
        <v>880</v>
      </c>
      <c r="H17" s="279">
        <v>862</v>
      </c>
      <c r="I17" s="10" t="s">
        <v>360</v>
      </c>
      <c r="J17" s="19" t="s">
        <v>356</v>
      </c>
      <c r="K17" s="19">
        <v>4</v>
      </c>
      <c r="L17" s="19">
        <v>120</v>
      </c>
      <c r="M17" s="280">
        <v>7647.38</v>
      </c>
      <c r="N17" s="10" t="s">
        <v>26</v>
      </c>
      <c r="O17" s="20">
        <v>266.10000000000002</v>
      </c>
      <c r="P17" s="20">
        <v>260.5</v>
      </c>
      <c r="Q17" s="20">
        <f>AVERAGE(O17:O18)</f>
        <v>266.14999999999998</v>
      </c>
      <c r="R17" s="20">
        <f>AVERAGE(P17:P18)</f>
        <v>260.45</v>
      </c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</row>
    <row r="18" spans="1:51" ht="15" customHeight="1" x14ac:dyDescent="0.25">
      <c r="A18" s="28" t="s">
        <v>679</v>
      </c>
      <c r="B18" s="19" t="s">
        <v>28</v>
      </c>
      <c r="C18" s="269">
        <v>0.10347222222222223</v>
      </c>
      <c r="D18" s="87">
        <v>0</v>
      </c>
      <c r="E18" s="19">
        <v>10</v>
      </c>
      <c r="F18" s="19" t="s">
        <v>24</v>
      </c>
      <c r="G18" s="19">
        <v>870</v>
      </c>
      <c r="H18" s="279">
        <v>774</v>
      </c>
      <c r="I18" s="30" t="s">
        <v>355</v>
      </c>
      <c r="J18" s="19" t="s">
        <v>356</v>
      </c>
      <c r="K18" s="19">
        <v>4</v>
      </c>
      <c r="L18" s="19">
        <v>120</v>
      </c>
      <c r="M18" s="19">
        <v>7698.9647000000004</v>
      </c>
      <c r="O18" s="20">
        <v>266.2</v>
      </c>
      <c r="P18" s="20">
        <v>260.39999999999998</v>
      </c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41"/>
      <c r="AW18" s="41"/>
    </row>
    <row r="19" spans="1:51" s="131" customFormat="1" ht="15" customHeight="1" x14ac:dyDescent="0.25">
      <c r="A19" s="135" t="s">
        <v>351</v>
      </c>
      <c r="B19" s="136" t="s">
        <v>18</v>
      </c>
      <c r="C19" s="137">
        <v>0.1125</v>
      </c>
      <c r="D19" s="137">
        <v>0</v>
      </c>
      <c r="E19" s="136">
        <v>300</v>
      </c>
      <c r="F19" s="136" t="s">
        <v>354</v>
      </c>
      <c r="G19" s="136">
        <v>1190</v>
      </c>
      <c r="H19" s="136">
        <v>1096</v>
      </c>
      <c r="I19" s="159" t="s">
        <v>820</v>
      </c>
      <c r="J19" s="134" t="s">
        <v>496</v>
      </c>
      <c r="K19" s="136">
        <v>4</v>
      </c>
      <c r="L19" s="136">
        <v>120</v>
      </c>
      <c r="M19" s="136">
        <v>5889.9508999999998</v>
      </c>
      <c r="N19" s="131" t="s">
        <v>540</v>
      </c>
      <c r="O19" s="306"/>
      <c r="P19" s="306"/>
      <c r="Q19" s="306">
        <f>AVERAGE(O19:O40)</f>
        <v>267.26666666666665</v>
      </c>
      <c r="R19" s="306">
        <f>AVERAGE(P19:P40)</f>
        <v>268.03333333333336</v>
      </c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123"/>
      <c r="AW19" s="123"/>
      <c r="AX19" s="126"/>
      <c r="AY19" s="126"/>
    </row>
    <row r="20" spans="1:51" s="131" customFormat="1" ht="15" customHeight="1" x14ac:dyDescent="0.25">
      <c r="A20" s="135" t="s">
        <v>351</v>
      </c>
      <c r="B20" s="136" t="s">
        <v>19</v>
      </c>
      <c r="C20" s="303">
        <v>0.11597222222222221</v>
      </c>
      <c r="D20" s="303">
        <v>0</v>
      </c>
      <c r="E20" s="302">
        <v>300</v>
      </c>
      <c r="F20" s="136" t="s">
        <v>354</v>
      </c>
      <c r="G20" s="136">
        <v>1190</v>
      </c>
      <c r="H20" s="136">
        <v>1096</v>
      </c>
      <c r="I20" s="159" t="s">
        <v>820</v>
      </c>
      <c r="J20" s="134" t="s">
        <v>496</v>
      </c>
      <c r="K20" s="136">
        <v>4</v>
      </c>
      <c r="L20" s="136">
        <v>120</v>
      </c>
      <c r="M20" s="136">
        <v>5889.9508999999998</v>
      </c>
      <c r="O20" s="306"/>
      <c r="P20" s="306"/>
      <c r="Q20" s="306"/>
      <c r="R20" s="306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123"/>
      <c r="AW20" s="123"/>
      <c r="AX20" s="126"/>
      <c r="AY20" s="126"/>
    </row>
    <row r="21" spans="1:51" s="131" customFormat="1" ht="15" customHeight="1" x14ac:dyDescent="0.25">
      <c r="A21" s="135" t="s">
        <v>351</v>
      </c>
      <c r="B21" s="136" t="s">
        <v>396</v>
      </c>
      <c r="C21" s="303">
        <v>0.11944444444444445</v>
      </c>
      <c r="D21" s="303">
        <v>0</v>
      </c>
      <c r="E21" s="302">
        <v>300</v>
      </c>
      <c r="F21" s="136" t="s">
        <v>354</v>
      </c>
      <c r="G21" s="136">
        <v>1190</v>
      </c>
      <c r="H21" s="136">
        <v>1096</v>
      </c>
      <c r="I21" s="159" t="s">
        <v>820</v>
      </c>
      <c r="J21" s="134" t="s">
        <v>496</v>
      </c>
      <c r="K21" s="136">
        <v>4</v>
      </c>
      <c r="L21" s="136">
        <v>120</v>
      </c>
      <c r="M21" s="136">
        <v>5889.9508999999998</v>
      </c>
      <c r="O21" s="306"/>
      <c r="P21" s="306"/>
      <c r="Q21" s="306"/>
      <c r="R21" s="306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123"/>
      <c r="AW21" s="123"/>
      <c r="AX21" s="126"/>
      <c r="AY21" s="126"/>
    </row>
    <row r="22" spans="1:51" s="131" customFormat="1" ht="15" customHeight="1" x14ac:dyDescent="0.25">
      <c r="A22" s="135" t="s">
        <v>351</v>
      </c>
      <c r="B22" s="302" t="s">
        <v>192</v>
      </c>
      <c r="C22" s="303">
        <v>0.12291666666666667</v>
      </c>
      <c r="D22" s="303">
        <v>0</v>
      </c>
      <c r="E22" s="302">
        <v>300</v>
      </c>
      <c r="F22" s="136" t="s">
        <v>354</v>
      </c>
      <c r="G22" s="136">
        <v>1190</v>
      </c>
      <c r="H22" s="136">
        <v>1096</v>
      </c>
      <c r="I22" s="159" t="s">
        <v>820</v>
      </c>
      <c r="J22" s="134" t="s">
        <v>496</v>
      </c>
      <c r="K22" s="136">
        <v>4</v>
      </c>
      <c r="L22" s="136">
        <v>120</v>
      </c>
      <c r="M22" s="136">
        <v>5889.9508999999998</v>
      </c>
      <c r="O22" s="306"/>
      <c r="P22" s="306"/>
      <c r="Q22" s="306"/>
      <c r="R22" s="306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123"/>
      <c r="AW22" s="123"/>
      <c r="AX22" s="126"/>
      <c r="AY22" s="126"/>
    </row>
    <row r="23" spans="1:51" s="131" customFormat="1" ht="15" customHeight="1" x14ac:dyDescent="0.25">
      <c r="A23" s="135" t="s">
        <v>351</v>
      </c>
      <c r="B23" s="302" t="s">
        <v>193</v>
      </c>
      <c r="C23" s="303">
        <v>0.12638888888888888</v>
      </c>
      <c r="D23" s="303">
        <v>0</v>
      </c>
      <c r="E23" s="302">
        <v>300</v>
      </c>
      <c r="F23" s="136" t="s">
        <v>354</v>
      </c>
      <c r="G23" s="136">
        <v>1190</v>
      </c>
      <c r="H23" s="136">
        <v>1096</v>
      </c>
      <c r="I23" s="159" t="s">
        <v>820</v>
      </c>
      <c r="J23" s="134" t="s">
        <v>496</v>
      </c>
      <c r="K23" s="136">
        <v>4</v>
      </c>
      <c r="L23" s="136">
        <v>120</v>
      </c>
      <c r="M23" s="136">
        <v>5889.9508999999998</v>
      </c>
      <c r="O23" s="306"/>
      <c r="P23" s="306"/>
      <c r="Q23" s="306"/>
      <c r="R23" s="306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135"/>
      <c r="AW23" s="135"/>
      <c r="AX23" s="126"/>
      <c r="AY23" s="126"/>
    </row>
    <row r="24" spans="1:51" s="131" customFormat="1" ht="15" customHeight="1" x14ac:dyDescent="0.25">
      <c r="A24" s="131" t="s">
        <v>351</v>
      </c>
      <c r="B24" s="302" t="s">
        <v>821</v>
      </c>
      <c r="C24" s="303">
        <v>0.13055555555555556</v>
      </c>
      <c r="D24" s="303">
        <v>0</v>
      </c>
      <c r="E24" s="302">
        <v>300</v>
      </c>
      <c r="F24" s="136" t="s">
        <v>354</v>
      </c>
      <c r="G24" s="136">
        <v>1190</v>
      </c>
      <c r="H24" s="136">
        <v>1096</v>
      </c>
      <c r="I24" s="159" t="s">
        <v>820</v>
      </c>
      <c r="J24" s="134" t="s">
        <v>496</v>
      </c>
      <c r="K24" s="136">
        <v>4</v>
      </c>
      <c r="L24" s="136">
        <v>120</v>
      </c>
      <c r="M24" s="136">
        <v>5889.9508999999998</v>
      </c>
      <c r="O24" s="306"/>
      <c r="P24" s="306"/>
      <c r="Q24" s="306"/>
      <c r="R24" s="306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135"/>
      <c r="AW24" s="135"/>
      <c r="AX24" s="126"/>
      <c r="AY24" s="126"/>
    </row>
    <row r="25" spans="1:51" s="131" customFormat="1" ht="15" customHeight="1" x14ac:dyDescent="0.25">
      <c r="A25" s="131" t="s">
        <v>351</v>
      </c>
      <c r="B25" s="302" t="s">
        <v>822</v>
      </c>
      <c r="C25" s="303">
        <v>0.13472222222222222</v>
      </c>
      <c r="D25" s="303">
        <v>0</v>
      </c>
      <c r="E25" s="302">
        <v>300</v>
      </c>
      <c r="F25" s="136" t="s">
        <v>354</v>
      </c>
      <c r="G25" s="136">
        <v>1190</v>
      </c>
      <c r="H25" s="136">
        <v>1096</v>
      </c>
      <c r="I25" s="159" t="s">
        <v>820</v>
      </c>
      <c r="J25" s="134" t="s">
        <v>496</v>
      </c>
      <c r="K25" s="136">
        <v>4</v>
      </c>
      <c r="L25" s="136">
        <v>120</v>
      </c>
      <c r="M25" s="136">
        <v>5889.9508999999998</v>
      </c>
      <c r="O25" s="306"/>
      <c r="P25" s="306"/>
      <c r="Q25" s="306"/>
      <c r="R25" s="306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135"/>
      <c r="AW25" s="135"/>
      <c r="AX25" s="126"/>
      <c r="AY25" s="126"/>
    </row>
    <row r="26" spans="1:51" s="131" customFormat="1" ht="15" customHeight="1" x14ac:dyDescent="0.25">
      <c r="A26" s="131" t="s">
        <v>351</v>
      </c>
      <c r="B26" s="302" t="s">
        <v>824</v>
      </c>
      <c r="C26" s="303">
        <v>0.13819444444444443</v>
      </c>
      <c r="D26" s="303">
        <v>0</v>
      </c>
      <c r="E26" s="302">
        <v>300</v>
      </c>
      <c r="F26" s="136" t="s">
        <v>354</v>
      </c>
      <c r="G26" s="136">
        <v>1190</v>
      </c>
      <c r="H26" s="136">
        <v>1096</v>
      </c>
      <c r="I26" s="159" t="s">
        <v>820</v>
      </c>
      <c r="J26" s="134" t="s">
        <v>496</v>
      </c>
      <c r="K26" s="136">
        <v>4</v>
      </c>
      <c r="L26" s="136">
        <v>120</v>
      </c>
      <c r="M26" s="136">
        <v>5889.9508999999998</v>
      </c>
      <c r="N26" s="239"/>
      <c r="O26" s="306"/>
      <c r="P26" s="306"/>
      <c r="Q26" s="306"/>
      <c r="R26" s="306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135"/>
      <c r="AW26" s="135"/>
      <c r="AX26" s="126"/>
      <c r="AY26" s="126"/>
    </row>
    <row r="27" spans="1:51" ht="15" customHeight="1" x14ac:dyDescent="0.25">
      <c r="A27" s="10" t="s">
        <v>278</v>
      </c>
      <c r="B27" s="19" t="s">
        <v>520</v>
      </c>
      <c r="C27" s="269">
        <v>0.14375000000000002</v>
      </c>
      <c r="D27" s="270" t="s">
        <v>775</v>
      </c>
      <c r="E27" s="19">
        <v>30</v>
      </c>
      <c r="F27" s="19" t="s">
        <v>354</v>
      </c>
      <c r="G27" s="19">
        <v>1190</v>
      </c>
      <c r="H27" s="19">
        <v>989</v>
      </c>
      <c r="I27" s="19" t="s">
        <v>360</v>
      </c>
      <c r="J27" s="19" t="s">
        <v>356</v>
      </c>
      <c r="K27" s="19">
        <v>4</v>
      </c>
      <c r="L27" s="19">
        <v>120</v>
      </c>
      <c r="M27" s="201">
        <v>5891.451</v>
      </c>
      <c r="O27" s="20">
        <v>267.3</v>
      </c>
      <c r="P27" s="20">
        <v>268</v>
      </c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50"/>
      <c r="AW27" s="50"/>
    </row>
    <row r="28" spans="1:51" s="161" customFormat="1" ht="15" customHeight="1" x14ac:dyDescent="0.25">
      <c r="A28" s="161" t="s">
        <v>490</v>
      </c>
      <c r="B28" s="265" t="s">
        <v>60</v>
      </c>
      <c r="C28" s="263">
        <v>0.15208333333333332</v>
      </c>
      <c r="D28" s="263">
        <v>6.6666666666666666E-2</v>
      </c>
      <c r="E28" s="265">
        <v>300</v>
      </c>
      <c r="F28" s="121" t="s">
        <v>354</v>
      </c>
      <c r="G28" s="121">
        <v>1190</v>
      </c>
      <c r="H28" s="121">
        <v>1096</v>
      </c>
      <c r="I28" s="161" t="s">
        <v>195</v>
      </c>
      <c r="J28" s="265" t="s">
        <v>496</v>
      </c>
      <c r="K28" s="265">
        <v>4</v>
      </c>
      <c r="L28" s="265">
        <v>120</v>
      </c>
      <c r="M28" s="121">
        <v>5889.9508999999998</v>
      </c>
      <c r="O28" s="282"/>
      <c r="P28" s="282"/>
      <c r="Q28" s="282"/>
      <c r="R28" s="282"/>
      <c r="S28" s="7" t="s">
        <v>220</v>
      </c>
      <c r="T28" s="7">
        <v>0</v>
      </c>
      <c r="U28" s="7">
        <v>0</v>
      </c>
      <c r="V28" s="7" t="s">
        <v>926</v>
      </c>
      <c r="W28" s="43">
        <v>93.865768832578595</v>
      </c>
      <c r="X28" s="43">
        <v>-13.065047037747759</v>
      </c>
      <c r="Y28" s="43">
        <v>115.32429688174216</v>
      </c>
      <c r="Z28" s="44">
        <v>181.42413999999999</v>
      </c>
      <c r="AA28" s="44">
        <v>0.17297000000000001</v>
      </c>
      <c r="AB28" s="45">
        <v>220.34880000000001</v>
      </c>
      <c r="AC28" s="45">
        <v>50.7943</v>
      </c>
      <c r="AD28" s="46">
        <v>13.7194963538</v>
      </c>
      <c r="AE28" s="45">
        <v>1.2889999999999999</v>
      </c>
      <c r="AF28" s="45">
        <v>0.20399999999999999</v>
      </c>
      <c r="AG28" s="45">
        <v>5.09</v>
      </c>
      <c r="AH28" s="45">
        <v>57.863</v>
      </c>
      <c r="AI28" s="43">
        <v>1805.8789999999999</v>
      </c>
      <c r="AJ28" s="45">
        <v>3.8746</v>
      </c>
      <c r="AK28" s="45">
        <v>-1.14053</v>
      </c>
      <c r="AL28" s="45">
        <v>84.853219999999993</v>
      </c>
      <c r="AM28" s="45">
        <v>-1.5508200000000001</v>
      </c>
      <c r="AN28" s="47">
        <v>151997376.80000001</v>
      </c>
      <c r="AO28" s="48">
        <v>1.0491657999999999</v>
      </c>
      <c r="AP28" s="47">
        <v>396887.65168000001</v>
      </c>
      <c r="AQ28" s="48">
        <v>0.19123860000000001</v>
      </c>
      <c r="AR28" s="45">
        <v>98.900700000000001</v>
      </c>
      <c r="AS28" s="47" t="s">
        <v>608</v>
      </c>
      <c r="AT28" s="45">
        <v>80.951499999999996</v>
      </c>
      <c r="AU28" s="46">
        <v>5.8252117211141617E-2</v>
      </c>
      <c r="AV28" s="123"/>
      <c r="AW28" s="123" t="s">
        <v>799</v>
      </c>
      <c r="AX28" s="166"/>
      <c r="AY28" s="166"/>
    </row>
    <row r="29" spans="1:51" s="161" customFormat="1" ht="15" customHeight="1" x14ac:dyDescent="0.25">
      <c r="A29" s="161" t="s">
        <v>490</v>
      </c>
      <c r="B29" s="265" t="s">
        <v>523</v>
      </c>
      <c r="C29" s="263">
        <v>0.15763888888888888</v>
      </c>
      <c r="D29" s="263">
        <v>7.2222222222222229E-2</v>
      </c>
      <c r="E29" s="265">
        <v>300</v>
      </c>
      <c r="F29" s="121" t="s">
        <v>354</v>
      </c>
      <c r="G29" s="121">
        <v>1190</v>
      </c>
      <c r="H29" s="121">
        <v>1096</v>
      </c>
      <c r="I29" s="161" t="s">
        <v>703</v>
      </c>
      <c r="J29" s="265" t="s">
        <v>496</v>
      </c>
      <c r="K29" s="265">
        <v>4</v>
      </c>
      <c r="L29" s="265">
        <v>120</v>
      </c>
      <c r="M29" s="121">
        <v>5889.9508999999998</v>
      </c>
      <c r="O29" s="282"/>
      <c r="P29" s="282"/>
      <c r="Q29" s="282"/>
      <c r="R29" s="282"/>
      <c r="S29" s="7" t="s">
        <v>220</v>
      </c>
      <c r="T29" s="7">
        <v>0</v>
      </c>
      <c r="U29" s="7">
        <v>0</v>
      </c>
      <c r="V29" s="7" t="s">
        <v>927</v>
      </c>
      <c r="W29" s="43">
        <v>93.824523075646596</v>
      </c>
      <c r="X29" s="43">
        <v>-14.645268900292844</v>
      </c>
      <c r="Y29" s="43">
        <v>396.81298548024938</v>
      </c>
      <c r="Z29" s="44">
        <v>181.46325999999999</v>
      </c>
      <c r="AA29" s="44">
        <v>0.15154000000000001</v>
      </c>
      <c r="AB29" s="45">
        <v>222.8698</v>
      </c>
      <c r="AC29" s="45">
        <v>49.668700000000001</v>
      </c>
      <c r="AD29" s="46">
        <v>13.853194734300001</v>
      </c>
      <c r="AE29" s="45">
        <v>1.31</v>
      </c>
      <c r="AF29" s="45">
        <v>0.20699999999999999</v>
      </c>
      <c r="AG29" s="45">
        <v>5.09</v>
      </c>
      <c r="AH29" s="45">
        <v>57.896000000000001</v>
      </c>
      <c r="AI29" s="43">
        <v>1805.4490000000001</v>
      </c>
      <c r="AJ29" s="45">
        <v>3.8459099999999999</v>
      </c>
      <c r="AK29" s="45">
        <v>-1.1375900000000001</v>
      </c>
      <c r="AL29" s="45">
        <v>84.785349999999994</v>
      </c>
      <c r="AM29" s="45">
        <v>-1.5508500000000001</v>
      </c>
      <c r="AN29" s="47">
        <v>151997880.30000001</v>
      </c>
      <c r="AO29" s="48">
        <v>1.0489577999999999</v>
      </c>
      <c r="AP29" s="47">
        <v>396982.29832</v>
      </c>
      <c r="AQ29" s="48">
        <v>0.20305210000000001</v>
      </c>
      <c r="AR29" s="45">
        <v>98.939700000000002</v>
      </c>
      <c r="AS29" s="47" t="s">
        <v>608</v>
      </c>
      <c r="AT29" s="45">
        <v>80.912400000000005</v>
      </c>
      <c r="AU29" s="46">
        <v>5.8249354489040159E-2</v>
      </c>
      <c r="AV29" s="123"/>
      <c r="AW29" s="123" t="s">
        <v>799</v>
      </c>
      <c r="AX29" s="166"/>
      <c r="AY29" s="166"/>
    </row>
    <row r="30" spans="1:51" s="161" customFormat="1" ht="15" customHeight="1" x14ac:dyDescent="0.25">
      <c r="A30" s="161" t="s">
        <v>492</v>
      </c>
      <c r="B30" s="265" t="s">
        <v>526</v>
      </c>
      <c r="C30" s="263">
        <v>0.16388888888888889</v>
      </c>
      <c r="D30" s="263">
        <v>7.7777777777777779E-2</v>
      </c>
      <c r="E30" s="265">
        <v>300</v>
      </c>
      <c r="F30" s="121" t="s">
        <v>354</v>
      </c>
      <c r="G30" s="121">
        <v>1190</v>
      </c>
      <c r="H30" s="121">
        <v>1096</v>
      </c>
      <c r="I30" s="161" t="s">
        <v>195</v>
      </c>
      <c r="J30" s="265" t="s">
        <v>496</v>
      </c>
      <c r="K30" s="265">
        <v>4</v>
      </c>
      <c r="L30" s="265">
        <v>120</v>
      </c>
      <c r="M30" s="121">
        <v>5889.9508999999998</v>
      </c>
      <c r="O30" s="282"/>
      <c r="P30" s="282"/>
      <c r="Q30" s="282"/>
      <c r="R30" s="282"/>
      <c r="S30" s="7" t="s">
        <v>241</v>
      </c>
      <c r="T30" s="7">
        <v>0</v>
      </c>
      <c r="U30" s="7">
        <v>0</v>
      </c>
      <c r="V30" s="7" t="s">
        <v>926</v>
      </c>
      <c r="W30" s="43">
        <v>93.166414255187874</v>
      </c>
      <c r="X30" s="43">
        <v>17.953686168092954</v>
      </c>
      <c r="Y30" s="43">
        <v>115.38599769413031</v>
      </c>
      <c r="Z30" s="44">
        <v>181.50774000000001</v>
      </c>
      <c r="AA30" s="44">
        <v>0.12744</v>
      </c>
      <c r="AB30" s="45">
        <v>225.56620000000001</v>
      </c>
      <c r="AC30" s="45">
        <v>48.340499999999999</v>
      </c>
      <c r="AD30" s="46">
        <v>14.003605412400001</v>
      </c>
      <c r="AE30" s="45">
        <v>1.337</v>
      </c>
      <c r="AF30" s="45">
        <v>0.21099999999999999</v>
      </c>
      <c r="AG30" s="45">
        <v>5.09</v>
      </c>
      <c r="AH30" s="45">
        <v>57.935000000000002</v>
      </c>
      <c r="AI30" s="43">
        <v>1804.934</v>
      </c>
      <c r="AJ30" s="45">
        <v>3.81406</v>
      </c>
      <c r="AK30" s="45">
        <v>-1.13449</v>
      </c>
      <c r="AL30" s="45">
        <v>84.70899</v>
      </c>
      <c r="AM30" s="45">
        <v>-1.55088</v>
      </c>
      <c r="AN30" s="47">
        <v>151998446.69999999</v>
      </c>
      <c r="AO30" s="48">
        <v>1.0487226000000001</v>
      </c>
      <c r="AP30" s="47">
        <v>397095.4926</v>
      </c>
      <c r="AQ30" s="48">
        <v>0.2161016</v>
      </c>
      <c r="AR30" s="45">
        <v>98.984099999999998</v>
      </c>
      <c r="AS30" s="47" t="s">
        <v>608</v>
      </c>
      <c r="AT30" s="45">
        <v>80.867999999999995</v>
      </c>
      <c r="AU30" s="46">
        <v>5.8246230487894679E-2</v>
      </c>
      <c r="AV30" s="123"/>
      <c r="AW30" s="123" t="s">
        <v>799</v>
      </c>
      <c r="AX30" s="166"/>
      <c r="AY30" s="166"/>
    </row>
    <row r="31" spans="1:51" s="161" customFormat="1" ht="15" customHeight="1" x14ac:dyDescent="0.25">
      <c r="A31" s="161" t="s">
        <v>492</v>
      </c>
      <c r="B31" s="265" t="s">
        <v>529</v>
      </c>
      <c r="C31" s="263">
        <v>0.16874999999999998</v>
      </c>
      <c r="D31" s="263">
        <v>8.2638888888888887E-2</v>
      </c>
      <c r="E31" s="265">
        <v>300</v>
      </c>
      <c r="F31" s="121" t="s">
        <v>354</v>
      </c>
      <c r="G31" s="121">
        <v>1190</v>
      </c>
      <c r="H31" s="121">
        <v>1096</v>
      </c>
      <c r="I31" s="161" t="s">
        <v>703</v>
      </c>
      <c r="J31" s="265" t="s">
        <v>496</v>
      </c>
      <c r="K31" s="265">
        <v>4</v>
      </c>
      <c r="L31" s="265">
        <v>120</v>
      </c>
      <c r="M31" s="121">
        <v>5889.9508999999998</v>
      </c>
      <c r="O31" s="282"/>
      <c r="P31" s="282"/>
      <c r="Q31" s="282"/>
      <c r="R31" s="282"/>
      <c r="S31" s="7" t="s">
        <v>241</v>
      </c>
      <c r="T31" s="7">
        <v>0</v>
      </c>
      <c r="U31" s="7">
        <v>0</v>
      </c>
      <c r="V31" s="7" t="s">
        <v>927</v>
      </c>
      <c r="W31" s="43">
        <v>93.249564695005603</v>
      </c>
      <c r="X31" s="43">
        <v>11.282367512849175</v>
      </c>
      <c r="Y31" s="43">
        <v>397.02844081733542</v>
      </c>
      <c r="Z31" s="44">
        <v>181.54272</v>
      </c>
      <c r="AA31" s="44">
        <v>0.10871</v>
      </c>
      <c r="AB31" s="45">
        <v>227.566</v>
      </c>
      <c r="AC31" s="45">
        <v>47.266100000000002</v>
      </c>
      <c r="AD31" s="46">
        <v>14.120591495399999</v>
      </c>
      <c r="AE31" s="45">
        <v>1.36</v>
      </c>
      <c r="AF31" s="45">
        <v>0.215</v>
      </c>
      <c r="AG31" s="45">
        <v>5.08</v>
      </c>
      <c r="AH31" s="45">
        <v>57.965000000000003</v>
      </c>
      <c r="AI31" s="43">
        <v>1804.5119999999999</v>
      </c>
      <c r="AJ31" s="45">
        <v>3.7896299999999998</v>
      </c>
      <c r="AK31" s="45">
        <v>-1.13225</v>
      </c>
      <c r="AL31" s="45">
        <v>84.649600000000007</v>
      </c>
      <c r="AM31" s="45">
        <v>-1.55091</v>
      </c>
      <c r="AN31" s="47">
        <v>151998887.09999999</v>
      </c>
      <c r="AO31" s="48">
        <v>1.0485386999999999</v>
      </c>
      <c r="AP31" s="47">
        <v>397188.36203000002</v>
      </c>
      <c r="AQ31" s="48">
        <v>0.22606280000000001</v>
      </c>
      <c r="AR31" s="45">
        <v>99.019000000000005</v>
      </c>
      <c r="AS31" s="47" t="s">
        <v>608</v>
      </c>
      <c r="AT31" s="45">
        <v>80.833100000000002</v>
      </c>
      <c r="AU31" s="46">
        <v>5.8243787869652092E-2</v>
      </c>
      <c r="AV31" s="123"/>
      <c r="AW31" s="123" t="s">
        <v>799</v>
      </c>
      <c r="AX31" s="166"/>
      <c r="AY31" s="166"/>
    </row>
    <row r="32" spans="1:51" s="161" customFormat="1" ht="15" customHeight="1" x14ac:dyDescent="0.25">
      <c r="A32" s="161" t="s">
        <v>196</v>
      </c>
      <c r="B32" s="265" t="s">
        <v>532</v>
      </c>
      <c r="C32" s="263">
        <v>0.17500000000000002</v>
      </c>
      <c r="D32" s="263">
        <v>8.8888888888888892E-2</v>
      </c>
      <c r="E32" s="265">
        <v>300</v>
      </c>
      <c r="F32" s="121" t="s">
        <v>354</v>
      </c>
      <c r="G32" s="121">
        <v>1190</v>
      </c>
      <c r="H32" s="121">
        <v>1096</v>
      </c>
      <c r="I32" s="161" t="s">
        <v>195</v>
      </c>
      <c r="J32" s="265" t="s">
        <v>496</v>
      </c>
      <c r="K32" s="265">
        <v>4</v>
      </c>
      <c r="L32" s="265">
        <v>120</v>
      </c>
      <c r="M32" s="121">
        <v>5889.9508999999998</v>
      </c>
      <c r="O32" s="282"/>
      <c r="P32" s="282"/>
      <c r="Q32" s="282"/>
      <c r="R32" s="282"/>
      <c r="S32" s="7" t="s">
        <v>790</v>
      </c>
      <c r="T32" s="7">
        <v>0</v>
      </c>
      <c r="U32" s="7">
        <v>0</v>
      </c>
      <c r="V32" s="7" t="s">
        <v>926</v>
      </c>
      <c r="W32" s="43">
        <v>92.835991547915185</v>
      </c>
      <c r="X32" s="43">
        <v>28.741485955908789</v>
      </c>
      <c r="Y32" s="43">
        <v>115.44541530675201</v>
      </c>
      <c r="Z32" s="44">
        <v>181.58821</v>
      </c>
      <c r="AA32" s="44">
        <v>8.4640000000000007E-2</v>
      </c>
      <c r="AB32" s="45">
        <v>230.01840000000001</v>
      </c>
      <c r="AC32" s="45">
        <v>45.836399999999998</v>
      </c>
      <c r="AD32" s="46">
        <v>14.271002173399999</v>
      </c>
      <c r="AE32" s="45">
        <v>1.3919999999999999</v>
      </c>
      <c r="AF32" s="45">
        <v>0.22</v>
      </c>
      <c r="AG32" s="45">
        <v>5.08</v>
      </c>
      <c r="AH32" s="45">
        <v>58.003999999999998</v>
      </c>
      <c r="AI32" s="43">
        <v>1803.942</v>
      </c>
      <c r="AJ32" s="45">
        <v>3.75868</v>
      </c>
      <c r="AK32" s="45">
        <v>-1.1295900000000001</v>
      </c>
      <c r="AL32" s="45">
        <v>84.573239999999998</v>
      </c>
      <c r="AM32" s="45">
        <v>-1.55094</v>
      </c>
      <c r="AN32" s="47">
        <v>151999453.30000001</v>
      </c>
      <c r="AO32" s="48">
        <v>1.0483011</v>
      </c>
      <c r="AP32" s="47">
        <v>397313.84980000003</v>
      </c>
      <c r="AQ32" s="48">
        <v>0.2386122</v>
      </c>
      <c r="AR32" s="45">
        <v>99.064300000000003</v>
      </c>
      <c r="AS32" s="47" t="s">
        <v>608</v>
      </c>
      <c r="AT32" s="45">
        <v>80.787800000000004</v>
      </c>
      <c r="AU32" s="46">
        <v>5.824063199094389E-2</v>
      </c>
      <c r="AV32" s="123"/>
      <c r="AW32" s="123" t="s">
        <v>799</v>
      </c>
      <c r="AX32" s="166"/>
      <c r="AY32" s="166"/>
    </row>
    <row r="33" spans="1:51" s="161" customFormat="1" ht="15" customHeight="1" x14ac:dyDescent="0.25">
      <c r="A33" s="161" t="s">
        <v>196</v>
      </c>
      <c r="B33" s="265" t="s">
        <v>534</v>
      </c>
      <c r="C33" s="263">
        <v>0.17986111111111111</v>
      </c>
      <c r="D33" s="263">
        <v>9.375E-2</v>
      </c>
      <c r="E33" s="265">
        <v>300</v>
      </c>
      <c r="F33" s="121" t="s">
        <v>354</v>
      </c>
      <c r="G33" s="121">
        <v>1190</v>
      </c>
      <c r="H33" s="121">
        <v>1096</v>
      </c>
      <c r="I33" s="161" t="s">
        <v>703</v>
      </c>
      <c r="J33" s="265" t="s">
        <v>496</v>
      </c>
      <c r="K33" s="265">
        <v>4</v>
      </c>
      <c r="L33" s="265">
        <v>120</v>
      </c>
      <c r="M33" s="121">
        <v>5889.9508999999998</v>
      </c>
      <c r="O33" s="282"/>
      <c r="P33" s="282"/>
      <c r="Q33" s="282"/>
      <c r="R33" s="282"/>
      <c r="S33" s="7" t="s">
        <v>790</v>
      </c>
      <c r="T33" s="7">
        <v>0</v>
      </c>
      <c r="U33" s="7">
        <v>0</v>
      </c>
      <c r="V33" s="7" t="s">
        <v>927</v>
      </c>
      <c r="W33" s="43">
        <v>93.010154072575858</v>
      </c>
      <c r="X33" s="43">
        <v>19.445206908591757</v>
      </c>
      <c r="Y33" s="43">
        <v>397.25143247323672</v>
      </c>
      <c r="Z33" s="44">
        <v>181.62401</v>
      </c>
      <c r="AA33" s="44">
        <v>6.5920000000000006E-2</v>
      </c>
      <c r="AB33" s="45">
        <v>231.83850000000001</v>
      </c>
      <c r="AC33" s="45">
        <v>44.69</v>
      </c>
      <c r="AD33" s="46">
        <v>14.3879882564</v>
      </c>
      <c r="AE33" s="45">
        <v>1.42</v>
      </c>
      <c r="AF33" s="45">
        <v>0.22500000000000001</v>
      </c>
      <c r="AG33" s="45">
        <v>5.08</v>
      </c>
      <c r="AH33" s="45">
        <v>58.033999999999999</v>
      </c>
      <c r="AI33" s="43">
        <v>1803.4780000000001</v>
      </c>
      <c r="AJ33" s="45">
        <v>3.7349899999999998</v>
      </c>
      <c r="AK33" s="45">
        <v>-1.12771</v>
      </c>
      <c r="AL33" s="45">
        <v>84.513850000000005</v>
      </c>
      <c r="AM33" s="45">
        <v>-1.55097</v>
      </c>
      <c r="AN33" s="47">
        <v>151999893.5</v>
      </c>
      <c r="AO33" s="48">
        <v>1.0481155</v>
      </c>
      <c r="AP33" s="47">
        <v>397416.08872</v>
      </c>
      <c r="AQ33" s="48">
        <v>0.2481611</v>
      </c>
      <c r="AR33" s="45">
        <v>99.099900000000005</v>
      </c>
      <c r="AS33" s="47" t="s">
        <v>608</v>
      </c>
      <c r="AT33" s="45">
        <v>80.752200000000002</v>
      </c>
      <c r="AU33" s="46">
        <v>5.8238166792761059E-2</v>
      </c>
      <c r="AV33" s="123"/>
      <c r="AW33" s="123" t="s">
        <v>799</v>
      </c>
      <c r="AX33" s="166"/>
      <c r="AY33" s="166"/>
    </row>
    <row r="34" spans="1:51" s="161" customFormat="1" ht="15" customHeight="1" x14ac:dyDescent="0.25">
      <c r="A34" s="161" t="s">
        <v>196</v>
      </c>
      <c r="B34" s="265" t="s">
        <v>537</v>
      </c>
      <c r="C34" s="263">
        <v>0.18541666666666667</v>
      </c>
      <c r="D34" s="263">
        <v>9.8611111111111108E-2</v>
      </c>
      <c r="E34" s="265">
        <v>300</v>
      </c>
      <c r="F34" s="121" t="s">
        <v>354</v>
      </c>
      <c r="G34" s="121">
        <v>1190</v>
      </c>
      <c r="H34" s="121">
        <v>1096</v>
      </c>
      <c r="I34" s="161" t="s">
        <v>197</v>
      </c>
      <c r="J34" s="265" t="s">
        <v>496</v>
      </c>
      <c r="K34" s="265">
        <v>4</v>
      </c>
      <c r="L34" s="265">
        <v>120</v>
      </c>
      <c r="M34" s="121">
        <v>5889.9508999999998</v>
      </c>
      <c r="O34" s="282"/>
      <c r="P34" s="282"/>
      <c r="Q34" s="282"/>
      <c r="R34" s="282"/>
      <c r="S34" s="7" t="s">
        <v>790</v>
      </c>
      <c r="T34" s="7">
        <v>0</v>
      </c>
      <c r="U34" s="7">
        <v>0</v>
      </c>
      <c r="V34" s="7" t="s">
        <v>767</v>
      </c>
      <c r="W34" s="43">
        <v>91.230788891723108</v>
      </c>
      <c r="X34" s="43">
        <v>59.946507925986602</v>
      </c>
      <c r="Y34" s="43">
        <v>115.50644291327012</v>
      </c>
      <c r="Z34" s="44">
        <v>181.66541000000001</v>
      </c>
      <c r="AA34" s="44">
        <v>4.4549999999999999E-2</v>
      </c>
      <c r="AB34" s="45">
        <v>233.83090000000001</v>
      </c>
      <c r="AC34" s="45">
        <v>43.346200000000003</v>
      </c>
      <c r="AD34" s="46">
        <v>14.5216866369</v>
      </c>
      <c r="AE34" s="45">
        <v>1.4550000000000001</v>
      </c>
      <c r="AF34" s="45">
        <v>0.23</v>
      </c>
      <c r="AG34" s="45">
        <v>5.08</v>
      </c>
      <c r="AH34" s="45">
        <v>58.07</v>
      </c>
      <c r="AI34" s="43">
        <v>1802.9259999999999</v>
      </c>
      <c r="AJ34" s="45">
        <v>3.7083499999999998</v>
      </c>
      <c r="AK34" s="45">
        <v>-1.12578</v>
      </c>
      <c r="AL34" s="45">
        <v>84.445970000000003</v>
      </c>
      <c r="AM34" s="45">
        <v>-1.5509999999999999</v>
      </c>
      <c r="AN34" s="47">
        <v>152000396.59999999</v>
      </c>
      <c r="AO34" s="48">
        <v>1.0479023999999999</v>
      </c>
      <c r="AP34" s="47">
        <v>397537.79002000001</v>
      </c>
      <c r="AQ34" s="48">
        <v>0.25883529999999999</v>
      </c>
      <c r="AR34" s="45">
        <v>99.141099999999994</v>
      </c>
      <c r="AS34" s="47" t="s">
        <v>608</v>
      </c>
      <c r="AT34" s="45">
        <v>80.710999999999999</v>
      </c>
      <c r="AU34" s="46">
        <v>5.8235336330838848E-2</v>
      </c>
      <c r="AV34" s="123"/>
      <c r="AW34" s="123" t="s">
        <v>799</v>
      </c>
      <c r="AX34" s="166"/>
      <c r="AY34" s="166"/>
    </row>
    <row r="35" spans="1:51" s="161" customFormat="1" ht="15" customHeight="1" x14ac:dyDescent="0.25">
      <c r="A35" s="161" t="s">
        <v>503</v>
      </c>
      <c r="B35" s="265" t="s">
        <v>35</v>
      </c>
      <c r="C35" s="263">
        <v>0.19305555555555554</v>
      </c>
      <c r="D35" s="263">
        <v>0.10555555555555556</v>
      </c>
      <c r="E35" s="265">
        <v>300</v>
      </c>
      <c r="F35" s="121" t="s">
        <v>354</v>
      </c>
      <c r="G35" s="121">
        <v>1190</v>
      </c>
      <c r="H35" s="121">
        <v>1096</v>
      </c>
      <c r="I35" s="161" t="s">
        <v>195</v>
      </c>
      <c r="J35" s="265" t="s">
        <v>496</v>
      </c>
      <c r="K35" s="265">
        <v>4</v>
      </c>
      <c r="L35" s="265">
        <v>120</v>
      </c>
      <c r="M35" s="121">
        <v>5889.9508999999998</v>
      </c>
      <c r="O35" s="282"/>
      <c r="P35" s="282"/>
      <c r="Q35" s="282"/>
      <c r="R35" s="282"/>
      <c r="S35" s="7" t="s">
        <v>797</v>
      </c>
      <c r="T35" s="7">
        <v>0</v>
      </c>
      <c r="U35" s="7">
        <v>0</v>
      </c>
      <c r="V35" s="7" t="s">
        <v>926</v>
      </c>
      <c r="W35" s="43">
        <v>93.969669617162481</v>
      </c>
      <c r="X35" s="43">
        <v>-28.163284430500457</v>
      </c>
      <c r="Y35" s="43">
        <v>115.55249698875878</v>
      </c>
      <c r="Z35" s="44">
        <v>181.72322</v>
      </c>
      <c r="AA35" s="44">
        <v>1.5180000000000001E-2</v>
      </c>
      <c r="AB35" s="45">
        <v>236.4282</v>
      </c>
      <c r="AC35" s="45">
        <v>41.445700000000002</v>
      </c>
      <c r="AD35" s="46">
        <v>14.7055219101</v>
      </c>
      <c r="AE35" s="45">
        <v>1.508</v>
      </c>
      <c r="AF35" s="45">
        <v>0.23899999999999999</v>
      </c>
      <c r="AG35" s="45">
        <v>5.08</v>
      </c>
      <c r="AH35" s="45">
        <v>58.119</v>
      </c>
      <c r="AI35" s="43">
        <v>1802.13</v>
      </c>
      <c r="AJ35" s="45">
        <v>3.6724999999999999</v>
      </c>
      <c r="AK35" s="45">
        <v>-1.12351</v>
      </c>
      <c r="AL35" s="45">
        <v>84.352649999999997</v>
      </c>
      <c r="AM35" s="45">
        <v>-1.55104</v>
      </c>
      <c r="AN35" s="47">
        <v>152001088.09999999</v>
      </c>
      <c r="AO35" s="48">
        <v>1.0476076999999999</v>
      </c>
      <c r="AP35" s="47">
        <v>397713.36564999999</v>
      </c>
      <c r="AQ35" s="48">
        <v>0.27307399999999998</v>
      </c>
      <c r="AR35" s="45">
        <v>99.198400000000007</v>
      </c>
      <c r="AS35" s="47" t="s">
        <v>608</v>
      </c>
      <c r="AT35" s="45">
        <v>80.653599999999997</v>
      </c>
      <c r="AU35" s="46">
        <v>5.8231422031784531E-2</v>
      </c>
      <c r="AV35" s="123"/>
      <c r="AW35" s="123" t="s">
        <v>799</v>
      </c>
      <c r="AX35" s="166"/>
      <c r="AY35" s="166"/>
    </row>
    <row r="36" spans="1:51" s="161" customFormat="1" ht="15" customHeight="1" x14ac:dyDescent="0.25">
      <c r="A36" s="161" t="s">
        <v>503</v>
      </c>
      <c r="B36" s="265" t="s">
        <v>36</v>
      </c>
      <c r="C36" s="263">
        <v>0.19930555555555554</v>
      </c>
      <c r="D36" s="263">
        <v>0.11180555555555556</v>
      </c>
      <c r="E36" s="265">
        <v>300</v>
      </c>
      <c r="F36" s="121" t="s">
        <v>354</v>
      </c>
      <c r="G36" s="121">
        <v>1190</v>
      </c>
      <c r="H36" s="121">
        <v>1096</v>
      </c>
      <c r="I36" s="161" t="s">
        <v>703</v>
      </c>
      <c r="J36" s="265" t="s">
        <v>496</v>
      </c>
      <c r="K36" s="265">
        <v>4</v>
      </c>
      <c r="L36" s="265">
        <v>120</v>
      </c>
      <c r="M36" s="121">
        <v>5889.9508999999998</v>
      </c>
      <c r="O36" s="282"/>
      <c r="P36" s="282"/>
      <c r="Q36" s="282"/>
      <c r="R36" s="282"/>
      <c r="S36" s="7" t="s">
        <v>797</v>
      </c>
      <c r="T36" s="7">
        <v>0</v>
      </c>
      <c r="U36" s="7">
        <v>0</v>
      </c>
      <c r="V36" s="7" t="s">
        <v>927</v>
      </c>
      <c r="W36" s="43">
        <v>93.888136016760612</v>
      </c>
      <c r="X36" s="43">
        <v>-27.732115537712058</v>
      </c>
      <c r="Y36" s="43">
        <v>397.70358630712349</v>
      </c>
      <c r="Z36" s="44">
        <v>181.7713</v>
      </c>
      <c r="AA36" s="44">
        <v>-8.8299999999999993E-3</v>
      </c>
      <c r="AB36" s="45">
        <v>238.4402</v>
      </c>
      <c r="AC36" s="45">
        <v>39.85</v>
      </c>
      <c r="AD36" s="46">
        <v>14.8559325882</v>
      </c>
      <c r="AE36" s="45">
        <v>1.5580000000000001</v>
      </c>
      <c r="AF36" s="45">
        <v>0.246</v>
      </c>
      <c r="AG36" s="45">
        <v>5.08</v>
      </c>
      <c r="AH36" s="45">
        <v>58.16</v>
      </c>
      <c r="AI36" s="43">
        <v>1801.4480000000001</v>
      </c>
      <c r="AJ36" s="45">
        <v>3.6438799999999998</v>
      </c>
      <c r="AK36" s="45">
        <v>-1.1220000000000001</v>
      </c>
      <c r="AL36" s="45">
        <v>84.276290000000003</v>
      </c>
      <c r="AM36" s="45">
        <v>-1.5510699999999999</v>
      </c>
      <c r="AN36" s="47">
        <v>152001653.69999999</v>
      </c>
      <c r="AO36" s="48">
        <v>1.0473650999999999</v>
      </c>
      <c r="AP36" s="47">
        <v>397863.89483</v>
      </c>
      <c r="AQ36" s="48">
        <v>0.28432649999999998</v>
      </c>
      <c r="AR36" s="45">
        <v>99.246099999999998</v>
      </c>
      <c r="AS36" s="47" t="s">
        <v>608</v>
      </c>
      <c r="AT36" s="45">
        <v>80.605900000000005</v>
      </c>
      <c r="AU36" s="46">
        <v>5.8228199741487352E-2</v>
      </c>
      <c r="AV36" s="123"/>
      <c r="AW36" s="123" t="s">
        <v>799</v>
      </c>
      <c r="AX36" s="166"/>
      <c r="AY36" s="166"/>
    </row>
    <row r="37" spans="1:51" s="161" customFormat="1" ht="15" customHeight="1" x14ac:dyDescent="0.25">
      <c r="A37" s="161" t="s">
        <v>198</v>
      </c>
      <c r="B37" s="265" t="s">
        <v>37</v>
      </c>
      <c r="C37" s="263">
        <v>0.20902777777777778</v>
      </c>
      <c r="D37" s="263">
        <v>0.12152777777777778</v>
      </c>
      <c r="E37" s="265">
        <v>300</v>
      </c>
      <c r="F37" s="121" t="s">
        <v>354</v>
      </c>
      <c r="G37" s="121">
        <v>1190</v>
      </c>
      <c r="H37" s="121">
        <v>1096</v>
      </c>
      <c r="I37" s="161" t="s">
        <v>195</v>
      </c>
      <c r="J37" s="265" t="s">
        <v>496</v>
      </c>
      <c r="K37" s="265">
        <v>4</v>
      </c>
      <c r="L37" s="265">
        <v>120</v>
      </c>
      <c r="M37" s="121">
        <v>5889.9508999999998</v>
      </c>
      <c r="O37" s="282"/>
      <c r="P37" s="282"/>
      <c r="Q37" s="282"/>
      <c r="R37" s="282"/>
      <c r="S37" s="7" t="s">
        <v>123</v>
      </c>
      <c r="T37" s="7">
        <v>0</v>
      </c>
      <c r="U37" s="7">
        <v>0</v>
      </c>
      <c r="V37" s="7" t="s">
        <v>926</v>
      </c>
      <c r="W37" s="43">
        <v>94.521835649421348</v>
      </c>
      <c r="X37" s="43">
        <v>-49.999018586594325</v>
      </c>
      <c r="Y37" s="43">
        <v>115.66727433490246</v>
      </c>
      <c r="Z37" s="44">
        <v>181.84762000000001</v>
      </c>
      <c r="AA37" s="44">
        <v>-4.614E-2</v>
      </c>
      <c r="AB37" s="45">
        <v>241.3878</v>
      </c>
      <c r="AC37" s="45">
        <v>37.304099999999998</v>
      </c>
      <c r="AD37" s="46">
        <v>15.089904754100001</v>
      </c>
      <c r="AE37" s="45">
        <v>1.6459999999999999</v>
      </c>
      <c r="AF37" s="45">
        <v>0.26</v>
      </c>
      <c r="AG37" s="45">
        <v>5.08</v>
      </c>
      <c r="AH37" s="45">
        <v>58.225000000000001</v>
      </c>
      <c r="AI37" s="43">
        <v>1800.335</v>
      </c>
      <c r="AJ37" s="45">
        <v>3.6007199999999999</v>
      </c>
      <c r="AK37" s="45">
        <v>-1.12032</v>
      </c>
      <c r="AL37" s="45">
        <v>84.157510000000002</v>
      </c>
      <c r="AM37" s="45">
        <v>-1.5511200000000001</v>
      </c>
      <c r="AN37" s="47">
        <v>152002533.40000001</v>
      </c>
      <c r="AO37" s="48">
        <v>1.0469851999999999</v>
      </c>
      <c r="AP37" s="47">
        <v>398109.85412999999</v>
      </c>
      <c r="AQ37" s="48">
        <v>0.30107790000000001</v>
      </c>
      <c r="AR37" s="45">
        <v>99.321600000000004</v>
      </c>
      <c r="AS37" s="47" t="s">
        <v>608</v>
      </c>
      <c r="AT37" s="45">
        <v>80.5304</v>
      </c>
      <c r="AU37" s="46">
        <v>5.8223153788956865E-2</v>
      </c>
      <c r="AV37" s="123"/>
      <c r="AW37" s="123" t="s">
        <v>799</v>
      </c>
      <c r="AX37" s="166"/>
      <c r="AY37" s="166"/>
    </row>
    <row r="38" spans="1:51" s="161" customFormat="1" ht="15" customHeight="1" x14ac:dyDescent="0.25">
      <c r="A38" s="161" t="s">
        <v>142</v>
      </c>
      <c r="B38" s="265" t="s">
        <v>40</v>
      </c>
      <c r="C38" s="263">
        <v>0.22152777777777777</v>
      </c>
      <c r="D38" s="263">
        <v>0.13333333333333333</v>
      </c>
      <c r="E38" s="265">
        <v>300</v>
      </c>
      <c r="F38" s="121" t="s">
        <v>354</v>
      </c>
      <c r="G38" s="121">
        <v>1190</v>
      </c>
      <c r="H38" s="121">
        <v>1096</v>
      </c>
      <c r="I38" s="161" t="s">
        <v>195</v>
      </c>
      <c r="J38" s="265" t="s">
        <v>496</v>
      </c>
      <c r="K38" s="265">
        <v>4</v>
      </c>
      <c r="L38" s="265">
        <v>120</v>
      </c>
      <c r="M38" s="121">
        <v>5889.9508999999998</v>
      </c>
      <c r="O38" s="282"/>
      <c r="P38" s="282"/>
      <c r="Q38" s="282"/>
      <c r="R38" s="282"/>
      <c r="S38" s="7" t="s">
        <v>50</v>
      </c>
      <c r="T38" s="7">
        <v>0</v>
      </c>
      <c r="U38" s="7">
        <v>0</v>
      </c>
      <c r="V38" s="7" t="s">
        <v>926</v>
      </c>
      <c r="W38" s="43">
        <v>92.641497151987508</v>
      </c>
      <c r="X38" s="43">
        <v>28.265230493414734</v>
      </c>
      <c r="Y38" s="43">
        <v>115.77017139543204</v>
      </c>
      <c r="Z38" s="44">
        <v>181.94861</v>
      </c>
      <c r="AA38" s="44">
        <v>-9.4039999999999999E-2</v>
      </c>
      <c r="AB38" s="45">
        <v>244.89080000000001</v>
      </c>
      <c r="AC38" s="45">
        <v>33.933700000000002</v>
      </c>
      <c r="AD38" s="46">
        <v>15.390726110199999</v>
      </c>
      <c r="AE38" s="45">
        <v>1.786</v>
      </c>
      <c r="AF38" s="45">
        <v>0.28299999999999997</v>
      </c>
      <c r="AG38" s="45">
        <v>5.08</v>
      </c>
      <c r="AH38" s="45">
        <v>58.311</v>
      </c>
      <c r="AI38" s="43">
        <v>1798.816</v>
      </c>
      <c r="AJ38" s="45">
        <v>3.54779</v>
      </c>
      <c r="AK38" s="45">
        <v>-1.11944</v>
      </c>
      <c r="AL38" s="45">
        <v>84.00479</v>
      </c>
      <c r="AM38" s="45">
        <v>-1.55118</v>
      </c>
      <c r="AN38" s="47">
        <v>152003663.80000001</v>
      </c>
      <c r="AO38" s="48">
        <v>1.0464922000000001</v>
      </c>
      <c r="AP38" s="47">
        <v>398446.05786</v>
      </c>
      <c r="AQ38" s="48">
        <v>0.32118469999999999</v>
      </c>
      <c r="AR38" s="45">
        <v>99.421199999999999</v>
      </c>
      <c r="AS38" s="47" t="s">
        <v>608</v>
      </c>
      <c r="AT38" s="45">
        <v>80.430599999999998</v>
      </c>
      <c r="AU38" s="46">
        <v>5.8216605606283708E-2</v>
      </c>
      <c r="AV38" s="123"/>
      <c r="AW38" s="123" t="s">
        <v>799</v>
      </c>
      <c r="AX38" s="166"/>
      <c r="AY38" s="166"/>
    </row>
    <row r="39" spans="1:51" ht="15" customHeight="1" x14ac:dyDescent="0.25">
      <c r="A39" s="10" t="s">
        <v>278</v>
      </c>
      <c r="B39" s="19" t="s">
        <v>587</v>
      </c>
      <c r="C39" s="269">
        <v>0.22708333333333333</v>
      </c>
      <c r="D39" s="270" t="s">
        <v>775</v>
      </c>
      <c r="E39" s="19">
        <v>30</v>
      </c>
      <c r="F39" s="19" t="s">
        <v>354</v>
      </c>
      <c r="G39" s="19">
        <v>1190</v>
      </c>
      <c r="H39" s="19">
        <v>989</v>
      </c>
      <c r="I39" s="19" t="s">
        <v>360</v>
      </c>
      <c r="J39" s="19" t="s">
        <v>356</v>
      </c>
      <c r="K39" s="19">
        <v>4</v>
      </c>
      <c r="L39" s="19">
        <v>120</v>
      </c>
      <c r="M39" s="201">
        <v>5891.451</v>
      </c>
      <c r="N39" s="10" t="s">
        <v>862</v>
      </c>
      <c r="O39" s="20">
        <v>267.3</v>
      </c>
      <c r="P39" s="20">
        <v>268</v>
      </c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X39" s="198"/>
      <c r="AY39" s="198"/>
    </row>
    <row r="40" spans="1:51" s="194" customFormat="1" ht="15" customHeight="1" x14ac:dyDescent="0.25">
      <c r="A40" s="194" t="s">
        <v>278</v>
      </c>
      <c r="B40" s="275" t="s">
        <v>748</v>
      </c>
      <c r="C40" s="276">
        <v>0.2298611111111111</v>
      </c>
      <c r="D40" s="196">
        <v>0</v>
      </c>
      <c r="E40" s="275">
        <v>30</v>
      </c>
      <c r="F40" s="275" t="s">
        <v>354</v>
      </c>
      <c r="G40" s="275">
        <f>G39-120</f>
        <v>1070</v>
      </c>
      <c r="H40" s="275">
        <f>H39-120</f>
        <v>869</v>
      </c>
      <c r="I40" s="247" t="s">
        <v>281</v>
      </c>
      <c r="J40" s="275" t="s">
        <v>356</v>
      </c>
      <c r="K40" s="275">
        <v>4</v>
      </c>
      <c r="L40" s="275">
        <v>120</v>
      </c>
      <c r="M40" s="201">
        <v>5891.451</v>
      </c>
      <c r="O40" s="278">
        <v>267.2</v>
      </c>
      <c r="P40" s="278">
        <v>268.10000000000002</v>
      </c>
      <c r="Q40" s="278"/>
      <c r="R40" s="278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199"/>
      <c r="AW40" s="199"/>
      <c r="AX40" s="198"/>
      <c r="AY40" s="198"/>
    </row>
    <row r="41" spans="1:51" ht="15" customHeight="1" x14ac:dyDescent="0.25">
      <c r="A41" s="10" t="s">
        <v>490</v>
      </c>
      <c r="B41" s="270" t="s">
        <v>611</v>
      </c>
      <c r="C41" s="269">
        <v>0.23541666666666669</v>
      </c>
      <c r="D41" s="269">
        <v>0.14791666666666667</v>
      </c>
      <c r="E41" s="19">
        <v>300</v>
      </c>
      <c r="F41" s="19" t="s">
        <v>24</v>
      </c>
      <c r="G41" s="19">
        <v>870</v>
      </c>
      <c r="H41" s="279">
        <v>774</v>
      </c>
      <c r="I41" s="10" t="s">
        <v>195</v>
      </c>
      <c r="J41" s="19" t="s">
        <v>496</v>
      </c>
      <c r="K41" s="19">
        <v>4</v>
      </c>
      <c r="L41" s="19">
        <v>120</v>
      </c>
      <c r="M41" s="19">
        <v>7698.9647000000004</v>
      </c>
      <c r="N41" s="10" t="s">
        <v>26</v>
      </c>
      <c r="Q41" s="20">
        <f>AVERAGE(O41:O54)</f>
        <v>266.38</v>
      </c>
      <c r="R41" s="20">
        <f>AVERAGE(P41:P54)</f>
        <v>260.40000000000003</v>
      </c>
      <c r="S41" s="7" t="s">
        <v>220</v>
      </c>
      <c r="T41" s="7">
        <v>0</v>
      </c>
      <c r="U41" s="7">
        <v>0</v>
      </c>
      <c r="V41" s="7" t="s">
        <v>926</v>
      </c>
      <c r="W41" s="43">
        <v>93.477918714692848</v>
      </c>
      <c r="X41" s="43">
        <v>-12.998875479264719</v>
      </c>
      <c r="Y41" s="43">
        <v>115.8911070278898</v>
      </c>
      <c r="Z41" s="44">
        <v>182.06487000000001</v>
      </c>
      <c r="AA41" s="44">
        <v>-0.14715</v>
      </c>
      <c r="AB41" s="45">
        <v>248.464</v>
      </c>
      <c r="AC41" s="45">
        <v>30.084700000000002</v>
      </c>
      <c r="AD41" s="46">
        <v>15.724972061500001</v>
      </c>
      <c r="AE41" s="45">
        <v>1.988</v>
      </c>
      <c r="AF41" s="45">
        <v>0.314</v>
      </c>
      <c r="AG41" s="45">
        <v>5.08</v>
      </c>
      <c r="AH41" s="45">
        <v>58.41</v>
      </c>
      <c r="AI41" s="43">
        <v>1797.0219999999999</v>
      </c>
      <c r="AJ41" s="45">
        <v>3.4926200000000001</v>
      </c>
      <c r="AK41" s="45">
        <v>-1.12026</v>
      </c>
      <c r="AL41" s="45">
        <v>83.83511</v>
      </c>
      <c r="AM41" s="45">
        <v>-1.5512600000000001</v>
      </c>
      <c r="AN41" s="47">
        <v>152004919.30000001</v>
      </c>
      <c r="AO41" s="48">
        <v>1.0459384</v>
      </c>
      <c r="AP41" s="47">
        <v>398843.93027999997</v>
      </c>
      <c r="AQ41" s="48">
        <v>0.34150599999999998</v>
      </c>
      <c r="AR41" s="45">
        <v>99.535600000000002</v>
      </c>
      <c r="AS41" s="47" t="s">
        <v>608</v>
      </c>
      <c r="AT41" s="45">
        <v>80.316199999999995</v>
      </c>
      <c r="AU41" s="46">
        <v>0.29263380781274101</v>
      </c>
    </row>
    <row r="42" spans="1:51" ht="15" customHeight="1" x14ac:dyDescent="0.25">
      <c r="A42" s="10" t="s">
        <v>490</v>
      </c>
      <c r="B42" s="270" t="s">
        <v>613</v>
      </c>
      <c r="C42" s="269">
        <v>0.24027777777777778</v>
      </c>
      <c r="D42" s="269">
        <v>0.15277777777777776</v>
      </c>
      <c r="E42" s="19">
        <v>300</v>
      </c>
      <c r="F42" s="19" t="s">
        <v>24</v>
      </c>
      <c r="G42" s="19">
        <v>870</v>
      </c>
      <c r="H42" s="279">
        <v>774</v>
      </c>
      <c r="I42" s="10" t="s">
        <v>703</v>
      </c>
      <c r="J42" s="19" t="s">
        <v>496</v>
      </c>
      <c r="K42" s="19">
        <v>4</v>
      </c>
      <c r="L42" s="19">
        <v>120</v>
      </c>
      <c r="M42" s="19">
        <v>7698.9647000000004</v>
      </c>
      <c r="S42" s="7" t="s">
        <v>220</v>
      </c>
      <c r="T42" s="7">
        <v>0</v>
      </c>
      <c r="U42" s="7">
        <v>0</v>
      </c>
      <c r="V42" s="7" t="s">
        <v>927</v>
      </c>
      <c r="W42" s="43">
        <v>93.450568927510488</v>
      </c>
      <c r="X42" s="43">
        <v>-14.593552773406413</v>
      </c>
      <c r="Y42" s="43">
        <v>398.82065832006833</v>
      </c>
      <c r="Z42" s="44">
        <v>182.10661999999999</v>
      </c>
      <c r="AA42" s="44">
        <v>-0.16571</v>
      </c>
      <c r="AB42" s="45">
        <v>249.64670000000001</v>
      </c>
      <c r="AC42" s="45">
        <v>28.716000000000001</v>
      </c>
      <c r="AD42" s="46">
        <v>15.8419581445</v>
      </c>
      <c r="AE42" s="45">
        <v>2.073</v>
      </c>
      <c r="AF42" s="45">
        <v>0.32800000000000001</v>
      </c>
      <c r="AG42" s="45">
        <v>5.07</v>
      </c>
      <c r="AH42" s="45">
        <v>58.445</v>
      </c>
      <c r="AI42" s="43">
        <v>1796.3689999999999</v>
      </c>
      <c r="AJ42" s="45">
        <v>3.4742600000000001</v>
      </c>
      <c r="AK42" s="45">
        <v>-1.1210199999999999</v>
      </c>
      <c r="AL42" s="45">
        <v>83.775720000000007</v>
      </c>
      <c r="AM42" s="45">
        <v>-1.55128</v>
      </c>
      <c r="AN42" s="47">
        <v>152005358.59999999</v>
      </c>
      <c r="AO42" s="48">
        <v>1.0457430999999999</v>
      </c>
      <c r="AP42" s="47">
        <v>398988.76922999998</v>
      </c>
      <c r="AQ42" s="48">
        <v>0.34809010000000001</v>
      </c>
      <c r="AR42" s="45">
        <v>99.576599999999999</v>
      </c>
      <c r="AS42" s="47" t="s">
        <v>608</v>
      </c>
      <c r="AT42" s="45">
        <v>80.275099999999995</v>
      </c>
      <c r="AU42" s="46">
        <v>0.29261020227262735</v>
      </c>
    </row>
    <row r="43" spans="1:51" ht="15" customHeight="1" x14ac:dyDescent="0.25">
      <c r="A43" s="10" t="s">
        <v>492</v>
      </c>
      <c r="B43" s="270" t="s">
        <v>614</v>
      </c>
      <c r="C43" s="269">
        <v>0.24583333333333335</v>
      </c>
      <c r="D43" s="269">
        <v>0.15694444444444444</v>
      </c>
      <c r="E43" s="19">
        <v>300</v>
      </c>
      <c r="F43" s="19" t="s">
        <v>24</v>
      </c>
      <c r="G43" s="19">
        <v>870</v>
      </c>
      <c r="H43" s="279">
        <v>774</v>
      </c>
      <c r="I43" s="10" t="s">
        <v>195</v>
      </c>
      <c r="J43" s="19" t="s">
        <v>496</v>
      </c>
      <c r="K43" s="19">
        <v>4</v>
      </c>
      <c r="L43" s="19">
        <v>120</v>
      </c>
      <c r="M43" s="19">
        <v>7698.9647000000004</v>
      </c>
      <c r="S43" s="7" t="s">
        <v>241</v>
      </c>
      <c r="T43" s="7">
        <v>0</v>
      </c>
      <c r="U43" s="7">
        <v>0</v>
      </c>
      <c r="V43" s="7" t="s">
        <v>926</v>
      </c>
      <c r="W43" s="43">
        <v>92.809415406639602</v>
      </c>
      <c r="X43" s="43">
        <v>18.033339795943817</v>
      </c>
      <c r="Y43" s="43">
        <v>115.98027778853793</v>
      </c>
      <c r="Z43" s="44">
        <v>182.15504000000001</v>
      </c>
      <c r="AA43" s="44">
        <v>-0.18690999999999999</v>
      </c>
      <c r="AB43" s="45">
        <v>250.96019999999999</v>
      </c>
      <c r="AC43" s="45">
        <v>27.14</v>
      </c>
      <c r="AD43" s="46">
        <v>15.975656525</v>
      </c>
      <c r="AE43" s="45">
        <v>2.1819999999999999</v>
      </c>
      <c r="AF43" s="45">
        <v>0.34499999999999997</v>
      </c>
      <c r="AG43" s="45">
        <v>5.07</v>
      </c>
      <c r="AH43" s="45">
        <v>58.485999999999997</v>
      </c>
      <c r="AI43" s="43">
        <v>1795.61</v>
      </c>
      <c r="AJ43" s="45">
        <v>3.45391</v>
      </c>
      <c r="AK43" s="45">
        <v>-1.12219</v>
      </c>
      <c r="AL43" s="45">
        <v>83.707849999999993</v>
      </c>
      <c r="AM43" s="45">
        <v>-1.55131</v>
      </c>
      <c r="AN43" s="47">
        <v>152005860.5</v>
      </c>
      <c r="AO43" s="48">
        <v>1.0455189</v>
      </c>
      <c r="AP43" s="47">
        <v>399157.60622999998</v>
      </c>
      <c r="AQ43" s="48">
        <v>0.35526730000000001</v>
      </c>
      <c r="AR43" s="45">
        <v>99.624099999999999</v>
      </c>
      <c r="AS43" s="47" t="s">
        <v>608</v>
      </c>
      <c r="AT43" s="45">
        <v>80.227599999999995</v>
      </c>
      <c r="AU43" s="46">
        <v>0.29258310364439655</v>
      </c>
    </row>
    <row r="44" spans="1:51" ht="15" customHeight="1" x14ac:dyDescent="0.25">
      <c r="A44" s="10" t="s">
        <v>492</v>
      </c>
      <c r="B44" s="270" t="s">
        <v>619</v>
      </c>
      <c r="C44" s="269">
        <v>0.25138888888888888</v>
      </c>
      <c r="D44" s="269">
        <v>0.16250000000000001</v>
      </c>
      <c r="E44" s="19">
        <v>300</v>
      </c>
      <c r="F44" s="19" t="s">
        <v>24</v>
      </c>
      <c r="G44" s="19">
        <v>870</v>
      </c>
      <c r="H44" s="279">
        <v>774</v>
      </c>
      <c r="I44" s="10" t="s">
        <v>703</v>
      </c>
      <c r="J44" s="19" t="s">
        <v>496</v>
      </c>
      <c r="K44" s="19">
        <v>4</v>
      </c>
      <c r="L44" s="19">
        <v>120</v>
      </c>
      <c r="M44" s="19">
        <v>7698.9647000000004</v>
      </c>
      <c r="S44" s="7" t="s">
        <v>241</v>
      </c>
      <c r="T44" s="7">
        <v>0</v>
      </c>
      <c r="U44" s="7">
        <v>0</v>
      </c>
      <c r="V44" s="7" t="s">
        <v>927</v>
      </c>
      <c r="W44" s="43">
        <v>92.898046978287141</v>
      </c>
      <c r="X44" s="43">
        <v>11.318846959683725</v>
      </c>
      <c r="Y44" s="43">
        <v>399.16228645276783</v>
      </c>
      <c r="Z44" s="44">
        <v>182.20420999999999</v>
      </c>
      <c r="AA44" s="44">
        <v>-0.20807999999999999</v>
      </c>
      <c r="AB44" s="45">
        <v>252.2362</v>
      </c>
      <c r="AC44" s="45">
        <v>25.552499999999998</v>
      </c>
      <c r="AD44" s="46">
        <v>16.1093549056</v>
      </c>
      <c r="AE44" s="45">
        <v>2.306</v>
      </c>
      <c r="AF44" s="45">
        <v>0.36499999999999999</v>
      </c>
      <c r="AG44" s="45">
        <v>5.07</v>
      </c>
      <c r="AH44" s="45">
        <v>58.527000000000001</v>
      </c>
      <c r="AI44" s="43">
        <v>1794.835</v>
      </c>
      <c r="AJ44" s="45">
        <v>3.4342299999999999</v>
      </c>
      <c r="AK44" s="45">
        <v>-1.12371</v>
      </c>
      <c r="AL44" s="45">
        <v>83.639979999999994</v>
      </c>
      <c r="AM44" s="45">
        <v>-1.5513399999999999</v>
      </c>
      <c r="AN44" s="47">
        <v>152006362.30000001</v>
      </c>
      <c r="AO44" s="48">
        <v>1.0452937</v>
      </c>
      <c r="AP44" s="47">
        <v>399329.79813000001</v>
      </c>
      <c r="AQ44" s="48">
        <v>0.3620662</v>
      </c>
      <c r="AR44" s="45">
        <v>99.672300000000007</v>
      </c>
      <c r="AS44" s="47" t="s">
        <v>608</v>
      </c>
      <c r="AT44" s="45">
        <v>80.179400000000001</v>
      </c>
      <c r="AU44" s="46">
        <v>0.29255588414806483</v>
      </c>
    </row>
    <row r="45" spans="1:51" ht="15" customHeight="1" x14ac:dyDescent="0.25">
      <c r="A45" s="10" t="s">
        <v>196</v>
      </c>
      <c r="B45" s="270" t="s">
        <v>620</v>
      </c>
      <c r="C45" s="269">
        <v>0.25625000000000003</v>
      </c>
      <c r="D45" s="269">
        <v>0.1673611111111111</v>
      </c>
      <c r="E45" s="19">
        <v>300</v>
      </c>
      <c r="F45" s="19" t="s">
        <v>24</v>
      </c>
      <c r="G45" s="19">
        <v>870</v>
      </c>
      <c r="H45" s="279">
        <v>774</v>
      </c>
      <c r="I45" s="10" t="s">
        <v>195</v>
      </c>
      <c r="J45" s="19" t="s">
        <v>496</v>
      </c>
      <c r="K45" s="19">
        <v>4</v>
      </c>
      <c r="L45" s="19">
        <v>120</v>
      </c>
      <c r="M45" s="19">
        <v>7698.9647000000004</v>
      </c>
      <c r="S45" s="7" t="s">
        <v>790</v>
      </c>
      <c r="T45" s="7">
        <v>0</v>
      </c>
      <c r="U45" s="7">
        <v>0</v>
      </c>
      <c r="V45" s="7" t="s">
        <v>926</v>
      </c>
      <c r="W45" s="43">
        <v>92.493436904145597</v>
      </c>
      <c r="X45" s="43">
        <v>28.839155540406992</v>
      </c>
      <c r="Y45" s="43">
        <v>116.07110909501534</v>
      </c>
      <c r="Z45" s="44">
        <v>182.24787000000001</v>
      </c>
      <c r="AA45" s="44">
        <v>-0.2266</v>
      </c>
      <c r="AB45" s="45">
        <v>253.3245</v>
      </c>
      <c r="AC45" s="45">
        <v>24.155000000000001</v>
      </c>
      <c r="AD45" s="46">
        <v>16.226340988499999</v>
      </c>
      <c r="AE45" s="45">
        <v>2.4289999999999998</v>
      </c>
      <c r="AF45" s="45">
        <v>0.38400000000000001</v>
      </c>
      <c r="AG45" s="45">
        <v>5.07</v>
      </c>
      <c r="AH45" s="45">
        <v>58.564</v>
      </c>
      <c r="AI45" s="43">
        <v>1794.1469999999999</v>
      </c>
      <c r="AJ45" s="45">
        <v>3.4175800000000001</v>
      </c>
      <c r="AK45" s="45">
        <v>-1.12531</v>
      </c>
      <c r="AL45" s="45">
        <v>83.580590000000001</v>
      </c>
      <c r="AM45" s="45">
        <v>-1.5513699999999999</v>
      </c>
      <c r="AN45" s="47">
        <v>152006801.19999999</v>
      </c>
      <c r="AO45" s="48">
        <v>1.0450957999999999</v>
      </c>
      <c r="AP45" s="47">
        <v>399483.07397999999</v>
      </c>
      <c r="AQ45" s="48">
        <v>0.3676989</v>
      </c>
      <c r="AR45" s="45">
        <v>99.715000000000003</v>
      </c>
      <c r="AS45" s="47" t="s">
        <v>608</v>
      </c>
      <c r="AT45" s="45">
        <v>80.136600000000001</v>
      </c>
      <c r="AU45" s="46">
        <v>0.2925319643508888</v>
      </c>
    </row>
    <row r="46" spans="1:51" ht="15" customHeight="1" x14ac:dyDescent="0.25">
      <c r="A46" s="28" t="s">
        <v>196</v>
      </c>
      <c r="B46" s="270" t="s">
        <v>623</v>
      </c>
      <c r="C46" s="269">
        <v>0.26111111111111113</v>
      </c>
      <c r="D46" s="269">
        <v>0.17222222222222225</v>
      </c>
      <c r="E46" s="19">
        <v>300</v>
      </c>
      <c r="F46" s="19" t="s">
        <v>24</v>
      </c>
      <c r="G46" s="19">
        <v>870</v>
      </c>
      <c r="H46" s="279">
        <v>774</v>
      </c>
      <c r="I46" s="10" t="s">
        <v>197</v>
      </c>
      <c r="J46" s="19" t="s">
        <v>496</v>
      </c>
      <c r="K46" s="19">
        <v>4</v>
      </c>
      <c r="L46" s="19">
        <v>120</v>
      </c>
      <c r="M46" s="19">
        <v>7698.9647000000004</v>
      </c>
      <c r="S46" s="7" t="s">
        <v>790</v>
      </c>
      <c r="T46" s="7">
        <v>0</v>
      </c>
      <c r="U46" s="7">
        <v>0</v>
      </c>
      <c r="V46" s="7" t="s">
        <v>767</v>
      </c>
      <c r="W46" s="43">
        <v>90.935138179350318</v>
      </c>
      <c r="X46" s="43">
        <v>59.813805848740778</v>
      </c>
      <c r="Y46" s="43">
        <v>116.12731640734205</v>
      </c>
      <c r="Z46" s="44">
        <v>182.29213999999999</v>
      </c>
      <c r="AA46" s="44">
        <v>-0.24509</v>
      </c>
      <c r="AB46" s="45">
        <v>254.3886</v>
      </c>
      <c r="AC46" s="45">
        <v>22.7502</v>
      </c>
      <c r="AD46" s="46">
        <v>16.343327071499999</v>
      </c>
      <c r="AE46" s="45">
        <v>2.5680000000000001</v>
      </c>
      <c r="AF46" s="45">
        <v>0.40600000000000003</v>
      </c>
      <c r="AG46" s="45">
        <v>5.07</v>
      </c>
      <c r="AH46" s="45">
        <v>58.600999999999999</v>
      </c>
      <c r="AI46" s="43">
        <v>1793.4480000000001</v>
      </c>
      <c r="AJ46" s="45">
        <v>3.4014700000000002</v>
      </c>
      <c r="AK46" s="45">
        <v>-1.1271800000000001</v>
      </c>
      <c r="AL46" s="45">
        <v>83.521199999999993</v>
      </c>
      <c r="AM46" s="45">
        <v>-1.55139</v>
      </c>
      <c r="AN46" s="47">
        <v>152007240.09999999</v>
      </c>
      <c r="AO46" s="48">
        <v>1.0448971</v>
      </c>
      <c r="AP46" s="47">
        <v>399638.65289000003</v>
      </c>
      <c r="AQ46" s="48">
        <v>0.37303130000000001</v>
      </c>
      <c r="AR46" s="45">
        <v>99.758200000000002</v>
      </c>
      <c r="AS46" s="47" t="s">
        <v>608</v>
      </c>
      <c r="AT46" s="45">
        <v>80.093299999999999</v>
      </c>
      <c r="AU46" s="46">
        <v>0.29250794785923195</v>
      </c>
    </row>
    <row r="47" spans="1:51" ht="15" customHeight="1" x14ac:dyDescent="0.25">
      <c r="A47" s="28" t="s">
        <v>142</v>
      </c>
      <c r="B47" s="270" t="s">
        <v>625</v>
      </c>
      <c r="C47" s="269">
        <v>0.26666666666666666</v>
      </c>
      <c r="D47" s="269">
        <v>0.17777777777777778</v>
      </c>
      <c r="E47" s="19">
        <v>300</v>
      </c>
      <c r="F47" s="19" t="s">
        <v>24</v>
      </c>
      <c r="G47" s="19">
        <v>870</v>
      </c>
      <c r="H47" s="279">
        <v>774</v>
      </c>
      <c r="I47" s="10" t="s">
        <v>195</v>
      </c>
      <c r="J47" s="19" t="s">
        <v>496</v>
      </c>
      <c r="K47" s="19">
        <v>4</v>
      </c>
      <c r="L47" s="19">
        <v>120</v>
      </c>
      <c r="M47" s="19">
        <v>7698.9647000000004</v>
      </c>
      <c r="S47" s="7" t="s">
        <v>50</v>
      </c>
      <c r="T47" s="7">
        <v>0</v>
      </c>
      <c r="U47" s="7">
        <v>0</v>
      </c>
      <c r="V47" s="7" t="s">
        <v>926</v>
      </c>
      <c r="W47" s="43">
        <v>92.473538520970081</v>
      </c>
      <c r="X47" s="43">
        <v>28.299336411225461</v>
      </c>
      <c r="Y47" s="43">
        <v>116.17544758077361</v>
      </c>
      <c r="Z47" s="44">
        <v>182.34348</v>
      </c>
      <c r="AA47" s="44">
        <v>-0.26621</v>
      </c>
      <c r="AB47" s="45">
        <v>255.57740000000001</v>
      </c>
      <c r="AC47" s="45">
        <v>21.136800000000001</v>
      </c>
      <c r="AD47" s="46">
        <v>16.477025451999999</v>
      </c>
      <c r="AE47" s="45">
        <v>2.7509999999999999</v>
      </c>
      <c r="AF47" s="45">
        <v>0.435</v>
      </c>
      <c r="AG47" s="45">
        <v>5.07</v>
      </c>
      <c r="AH47" s="45">
        <v>58.643999999999998</v>
      </c>
      <c r="AI47" s="43">
        <v>1792.6389999999999</v>
      </c>
      <c r="AJ47" s="45">
        <v>3.3837299999999999</v>
      </c>
      <c r="AK47" s="45">
        <v>-1.12965</v>
      </c>
      <c r="AL47" s="45">
        <v>83.453329999999994</v>
      </c>
      <c r="AM47" s="45">
        <v>-1.55142</v>
      </c>
      <c r="AN47" s="47">
        <v>152007741.59999999</v>
      </c>
      <c r="AO47" s="48">
        <v>1.0446690999999999</v>
      </c>
      <c r="AP47" s="47">
        <v>399819.11429</v>
      </c>
      <c r="AQ47" s="48">
        <v>0.37875199999999998</v>
      </c>
      <c r="AR47" s="45">
        <v>99.808400000000006</v>
      </c>
      <c r="AS47" s="47" t="s">
        <v>608</v>
      </c>
      <c r="AT47" s="45">
        <v>80.043199999999999</v>
      </c>
      <c r="AU47" s="46">
        <v>0.29248038993221753</v>
      </c>
    </row>
    <row r="48" spans="1:51" ht="15" customHeight="1" x14ac:dyDescent="0.25">
      <c r="A48" s="28" t="s">
        <v>503</v>
      </c>
      <c r="B48" s="270" t="s">
        <v>627</v>
      </c>
      <c r="C48" s="269">
        <v>0.27291666666666664</v>
      </c>
      <c r="D48" s="269">
        <v>0.18402777777777779</v>
      </c>
      <c r="E48" s="19">
        <v>300</v>
      </c>
      <c r="F48" s="19" t="s">
        <v>24</v>
      </c>
      <c r="G48" s="19">
        <v>870</v>
      </c>
      <c r="H48" s="279">
        <v>774</v>
      </c>
      <c r="I48" s="10" t="s">
        <v>195</v>
      </c>
      <c r="J48" s="19" t="s">
        <v>496</v>
      </c>
      <c r="K48" s="19">
        <v>4</v>
      </c>
      <c r="L48" s="19">
        <v>120</v>
      </c>
      <c r="M48" s="19">
        <v>7698.9647000000004</v>
      </c>
      <c r="S48" s="7" t="s">
        <v>797</v>
      </c>
      <c r="T48" s="7">
        <v>0</v>
      </c>
      <c r="U48" s="7">
        <v>0</v>
      </c>
      <c r="V48" s="7" t="s">
        <v>926</v>
      </c>
      <c r="W48" s="43">
        <v>93.668107643044166</v>
      </c>
      <c r="X48" s="43">
        <v>-28.098169530355708</v>
      </c>
      <c r="Y48" s="43">
        <v>116.23434636081288</v>
      </c>
      <c r="Z48" s="44">
        <v>182.40219999999999</v>
      </c>
      <c r="AA48" s="44">
        <v>-0.28994999999999999</v>
      </c>
      <c r="AB48" s="45">
        <v>256.88330000000002</v>
      </c>
      <c r="AC48" s="45">
        <v>19.3126</v>
      </c>
      <c r="AD48" s="46">
        <v>16.627436130100001</v>
      </c>
      <c r="AE48" s="45">
        <v>2.9940000000000002</v>
      </c>
      <c r="AF48" s="45">
        <v>0.47299999999999998</v>
      </c>
      <c r="AG48" s="45">
        <v>5.07</v>
      </c>
      <c r="AH48" s="45">
        <v>58.694000000000003</v>
      </c>
      <c r="AI48" s="43">
        <v>1791.7149999999999</v>
      </c>
      <c r="AJ48" s="45">
        <v>3.3646500000000001</v>
      </c>
      <c r="AK48" s="45">
        <v>-1.13286</v>
      </c>
      <c r="AL48" s="45">
        <v>83.37697</v>
      </c>
      <c r="AM48" s="45">
        <v>-1.55145</v>
      </c>
      <c r="AN48" s="47">
        <v>152008305.69999999</v>
      </c>
      <c r="AO48" s="48">
        <v>1.0444114</v>
      </c>
      <c r="AP48" s="47">
        <v>400025.29047000001</v>
      </c>
      <c r="AQ48" s="48">
        <v>0.38470399999999999</v>
      </c>
      <c r="AR48" s="45">
        <v>99.865700000000004</v>
      </c>
      <c r="AS48" s="47" t="s">
        <v>608</v>
      </c>
      <c r="AT48" s="45">
        <v>79.985799999999998</v>
      </c>
      <c r="AU48" s="46">
        <v>0.29244924222260532</v>
      </c>
    </row>
    <row r="49" spans="1:47" ht="15" customHeight="1" x14ac:dyDescent="0.25">
      <c r="A49" s="28" t="s">
        <v>198</v>
      </c>
      <c r="B49" s="270" t="s">
        <v>628</v>
      </c>
      <c r="C49" s="269">
        <v>0.27847222222222223</v>
      </c>
      <c r="D49" s="269">
        <v>0.18958333333333333</v>
      </c>
      <c r="E49" s="19">
        <v>300</v>
      </c>
      <c r="F49" s="19" t="s">
        <v>24</v>
      </c>
      <c r="G49" s="19">
        <v>870</v>
      </c>
      <c r="H49" s="279">
        <v>774</v>
      </c>
      <c r="I49" s="10" t="s">
        <v>195</v>
      </c>
      <c r="J49" s="19" t="s">
        <v>496</v>
      </c>
      <c r="K49" s="19">
        <v>4</v>
      </c>
      <c r="L49" s="19">
        <v>120</v>
      </c>
      <c r="M49" s="19">
        <v>7698.9647000000004</v>
      </c>
      <c r="S49" s="7" t="s">
        <v>123</v>
      </c>
      <c r="T49" s="7">
        <v>0</v>
      </c>
      <c r="U49" s="7">
        <v>0</v>
      </c>
      <c r="V49" s="7" t="s">
        <v>926</v>
      </c>
      <c r="W49" s="43">
        <v>94.284310625846572</v>
      </c>
      <c r="X49" s="43">
        <v>-49.917070557246923</v>
      </c>
      <c r="Y49" s="43">
        <v>116.27699558516542</v>
      </c>
      <c r="Z49" s="44">
        <v>182.45527999999999</v>
      </c>
      <c r="AA49" s="44">
        <v>-0.31102000000000002</v>
      </c>
      <c r="AB49" s="45">
        <v>258.0188</v>
      </c>
      <c r="AC49" s="45">
        <v>17.683900000000001</v>
      </c>
      <c r="AD49" s="46">
        <v>16.7611345107</v>
      </c>
      <c r="AE49" s="45">
        <v>3.2530000000000001</v>
      </c>
      <c r="AF49" s="45">
        <v>0.51400000000000001</v>
      </c>
      <c r="AG49" s="45">
        <v>5.07</v>
      </c>
      <c r="AH49" s="45">
        <v>58.738</v>
      </c>
      <c r="AI49" s="43">
        <v>1790.883</v>
      </c>
      <c r="AJ49" s="45">
        <v>3.3484699999999998</v>
      </c>
      <c r="AK49" s="45">
        <v>-1.1361000000000001</v>
      </c>
      <c r="AL49" s="45">
        <v>83.309100000000001</v>
      </c>
      <c r="AM49" s="45">
        <v>-1.55148</v>
      </c>
      <c r="AN49" s="47">
        <v>152008806.90000001</v>
      </c>
      <c r="AO49" s="48">
        <v>1.0441813</v>
      </c>
      <c r="AP49" s="47">
        <v>400211.14788</v>
      </c>
      <c r="AQ49" s="48">
        <v>0.38955840000000003</v>
      </c>
      <c r="AR49" s="45">
        <v>99.917400000000001</v>
      </c>
      <c r="AS49" s="47" t="s">
        <v>608</v>
      </c>
      <c r="AT49" s="45">
        <v>79.934100000000001</v>
      </c>
      <c r="AU49" s="46">
        <v>0.29242143047257896</v>
      </c>
    </row>
    <row r="50" spans="1:47" ht="15" customHeight="1" x14ac:dyDescent="0.25">
      <c r="A50" s="28" t="s">
        <v>280</v>
      </c>
      <c r="B50" s="19" t="s">
        <v>309</v>
      </c>
      <c r="C50" s="269">
        <v>0.28611111111111115</v>
      </c>
      <c r="D50" s="87">
        <v>0</v>
      </c>
      <c r="E50" s="19">
        <v>30</v>
      </c>
      <c r="F50" s="19" t="s">
        <v>25</v>
      </c>
      <c r="G50" s="19">
        <v>880</v>
      </c>
      <c r="H50" s="279">
        <v>862</v>
      </c>
      <c r="I50" s="10" t="s">
        <v>360</v>
      </c>
      <c r="J50" s="19" t="s">
        <v>356</v>
      </c>
      <c r="K50" s="19">
        <v>4</v>
      </c>
      <c r="L50" s="19">
        <v>120</v>
      </c>
      <c r="M50" s="280">
        <v>7647.38</v>
      </c>
      <c r="O50" s="20">
        <v>266.39999999999998</v>
      </c>
      <c r="P50" s="20">
        <v>260.3</v>
      </c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</row>
    <row r="51" spans="1:47" ht="15" customHeight="1" x14ac:dyDescent="0.25">
      <c r="A51" s="28" t="s">
        <v>280</v>
      </c>
      <c r="B51" s="19" t="s">
        <v>310</v>
      </c>
      <c r="C51" s="269">
        <v>0.29375000000000001</v>
      </c>
      <c r="D51" s="87">
        <v>0</v>
      </c>
      <c r="E51" s="19">
        <v>300</v>
      </c>
      <c r="F51" s="19" t="s">
        <v>25</v>
      </c>
      <c r="G51" s="19">
        <v>880</v>
      </c>
      <c r="H51" s="279">
        <v>862</v>
      </c>
      <c r="I51" s="30" t="s">
        <v>863</v>
      </c>
      <c r="J51" s="19" t="s">
        <v>356</v>
      </c>
      <c r="K51" s="19">
        <v>4</v>
      </c>
      <c r="L51" s="19">
        <v>120</v>
      </c>
      <c r="M51" s="280">
        <v>7647.38</v>
      </c>
      <c r="O51" s="20">
        <v>266.3</v>
      </c>
      <c r="P51" s="20">
        <v>260.60000000000002</v>
      </c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</row>
    <row r="52" spans="1:47" ht="15" customHeight="1" x14ac:dyDescent="0.25">
      <c r="A52" s="28" t="s">
        <v>280</v>
      </c>
      <c r="B52" s="19" t="s">
        <v>77</v>
      </c>
      <c r="C52" s="269">
        <v>0.29791666666666666</v>
      </c>
      <c r="D52" s="87">
        <v>0</v>
      </c>
      <c r="E52" s="19">
        <v>300</v>
      </c>
      <c r="F52" s="19" t="s">
        <v>25</v>
      </c>
      <c r="G52" s="19">
        <v>880</v>
      </c>
      <c r="H52" s="279">
        <v>862</v>
      </c>
      <c r="I52" s="30" t="s">
        <v>863</v>
      </c>
      <c r="J52" s="19" t="s">
        <v>356</v>
      </c>
      <c r="K52" s="19">
        <v>4</v>
      </c>
      <c r="L52" s="19">
        <v>120</v>
      </c>
      <c r="M52" s="280">
        <v>7647.38</v>
      </c>
      <c r="O52" s="20">
        <v>266.39999999999998</v>
      </c>
      <c r="P52" s="20">
        <v>260.7</v>
      </c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</row>
    <row r="53" spans="1:47" ht="15" customHeight="1" x14ac:dyDescent="0.25">
      <c r="A53" s="28" t="s">
        <v>280</v>
      </c>
      <c r="B53" s="19" t="s">
        <v>6</v>
      </c>
      <c r="C53" s="269">
        <v>0.30208333333333331</v>
      </c>
      <c r="D53" s="87">
        <v>0</v>
      </c>
      <c r="E53" s="19">
        <v>300</v>
      </c>
      <c r="F53" s="19" t="s">
        <v>25</v>
      </c>
      <c r="G53" s="19">
        <v>880</v>
      </c>
      <c r="H53" s="279">
        <v>862</v>
      </c>
      <c r="I53" s="30" t="s">
        <v>863</v>
      </c>
      <c r="J53" s="19" t="s">
        <v>356</v>
      </c>
      <c r="K53" s="19">
        <v>4</v>
      </c>
      <c r="L53" s="19">
        <v>120</v>
      </c>
      <c r="M53" s="280">
        <v>7647.38</v>
      </c>
      <c r="N53" s="10" t="s">
        <v>864</v>
      </c>
      <c r="O53" s="20">
        <v>266.39999999999998</v>
      </c>
      <c r="P53" s="20">
        <v>260.2</v>
      </c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</row>
    <row r="54" spans="1:47" ht="30" customHeight="1" x14ac:dyDescent="0.25">
      <c r="A54" s="28" t="s">
        <v>679</v>
      </c>
      <c r="B54" s="19" t="s">
        <v>865</v>
      </c>
      <c r="C54" s="269">
        <v>0.30833333333333335</v>
      </c>
      <c r="D54" s="269">
        <v>0</v>
      </c>
      <c r="E54" s="19">
        <v>10</v>
      </c>
      <c r="F54" s="19" t="s">
        <v>24</v>
      </c>
      <c r="G54" s="19">
        <v>870</v>
      </c>
      <c r="H54" s="279">
        <v>774</v>
      </c>
      <c r="I54" s="30" t="s">
        <v>355</v>
      </c>
      <c r="J54" s="19" t="s">
        <v>356</v>
      </c>
      <c r="K54" s="19">
        <v>4</v>
      </c>
      <c r="L54" s="19">
        <v>120</v>
      </c>
      <c r="M54" s="19">
        <v>7698.9647000000004</v>
      </c>
      <c r="N54" s="10" t="s">
        <v>866</v>
      </c>
      <c r="O54" s="20">
        <v>266.39999999999998</v>
      </c>
      <c r="P54" s="20">
        <v>260.2</v>
      </c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</row>
    <row r="55" spans="1:47" ht="15" customHeight="1" x14ac:dyDescent="0.25">
      <c r="A55" s="28"/>
      <c r="B55" s="7"/>
      <c r="C55" s="270"/>
      <c r="D55" s="269"/>
      <c r="E55" s="7"/>
      <c r="F55" s="80"/>
      <c r="G55" s="80"/>
      <c r="H55" s="80"/>
      <c r="L55" s="7"/>
      <c r="M55" s="80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</row>
    <row r="56" spans="1:47" ht="15" customHeight="1" x14ac:dyDescent="0.25">
      <c r="A56" s="28"/>
      <c r="B56" s="68" t="s">
        <v>215</v>
      </c>
      <c r="C56" s="69" t="s">
        <v>216</v>
      </c>
      <c r="D56" s="70">
        <v>5888.5839999999998</v>
      </c>
      <c r="E56" s="71"/>
      <c r="F56" s="22" t="s">
        <v>217</v>
      </c>
      <c r="G56" s="22" t="s">
        <v>218</v>
      </c>
      <c r="H56" s="22" t="s">
        <v>219</v>
      </c>
      <c r="I56" s="72" t="s">
        <v>220</v>
      </c>
      <c r="J56" s="22" t="s">
        <v>221</v>
      </c>
      <c r="K56" s="22" t="s">
        <v>222</v>
      </c>
      <c r="L56" s="8"/>
      <c r="M56" s="80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</row>
    <row r="57" spans="1:47" ht="15" customHeight="1" x14ac:dyDescent="0.25">
      <c r="A57" s="28"/>
      <c r="B57" s="74"/>
      <c r="C57" s="69" t="s">
        <v>223</v>
      </c>
      <c r="D57" s="70">
        <v>5889.9508999999998</v>
      </c>
      <c r="E57" s="71"/>
      <c r="F57" s="22" t="s">
        <v>224</v>
      </c>
      <c r="G57" s="22" t="s">
        <v>225</v>
      </c>
      <c r="H57" s="22" t="s">
        <v>226</v>
      </c>
      <c r="I57" s="72" t="s">
        <v>227</v>
      </c>
      <c r="J57" s="22" t="s">
        <v>228</v>
      </c>
      <c r="K57" s="22" t="s">
        <v>229</v>
      </c>
      <c r="L57" s="8"/>
      <c r="M57" s="80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</row>
    <row r="58" spans="1:47" ht="15" customHeight="1" x14ac:dyDescent="0.25">
      <c r="A58" s="28"/>
      <c r="B58" s="74"/>
      <c r="C58" s="69" t="s">
        <v>230</v>
      </c>
      <c r="D58" s="70" t="s">
        <v>231</v>
      </c>
      <c r="E58" s="71"/>
      <c r="F58" s="22" t="s">
        <v>232</v>
      </c>
      <c r="G58" s="22" t="s">
        <v>233</v>
      </c>
      <c r="H58" s="22" t="s">
        <v>234</v>
      </c>
      <c r="I58" s="72" t="s">
        <v>235</v>
      </c>
      <c r="J58" s="22" t="s">
        <v>236</v>
      </c>
      <c r="K58" s="22" t="s">
        <v>789</v>
      </c>
      <c r="L58" s="8"/>
      <c r="M58" s="80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</row>
    <row r="59" spans="1:47" ht="15" customHeight="1" x14ac:dyDescent="0.25">
      <c r="A59" s="28"/>
      <c r="B59" s="74"/>
      <c r="C59" s="69" t="s">
        <v>237</v>
      </c>
      <c r="D59" s="70">
        <v>7647.38</v>
      </c>
      <c r="E59" s="71"/>
      <c r="F59" s="22" t="s">
        <v>238</v>
      </c>
      <c r="G59" s="22" t="s">
        <v>239</v>
      </c>
      <c r="H59" s="22" t="s">
        <v>240</v>
      </c>
      <c r="I59" s="72" t="s">
        <v>241</v>
      </c>
      <c r="J59" s="22" t="s">
        <v>242</v>
      </c>
      <c r="K59" s="22" t="s">
        <v>243</v>
      </c>
      <c r="L59" s="8"/>
      <c r="M59" s="80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</row>
    <row r="60" spans="1:47" ht="15" customHeight="1" x14ac:dyDescent="0.25">
      <c r="A60" s="28"/>
      <c r="B60" s="74"/>
      <c r="C60" s="69" t="s">
        <v>244</v>
      </c>
      <c r="D60" s="70">
        <v>7698.9647000000004</v>
      </c>
      <c r="E60" s="71"/>
      <c r="F60" s="22" t="s">
        <v>245</v>
      </c>
      <c r="G60" s="22" t="s">
        <v>246</v>
      </c>
      <c r="H60" s="22" t="s">
        <v>49</v>
      </c>
      <c r="I60" s="72" t="s">
        <v>50</v>
      </c>
      <c r="J60" s="22" t="s">
        <v>121</v>
      </c>
      <c r="K60" s="22" t="s">
        <v>122</v>
      </c>
      <c r="L60" s="8"/>
      <c r="M60" s="80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</row>
    <row r="61" spans="1:47" ht="15" customHeight="1" x14ac:dyDescent="0.25">
      <c r="A61" s="28"/>
      <c r="B61" s="74"/>
      <c r="C61" s="69" t="s">
        <v>206</v>
      </c>
      <c r="D61" s="70">
        <v>6562.79</v>
      </c>
      <c r="E61" s="71"/>
      <c r="F61" s="22"/>
      <c r="G61" s="22"/>
      <c r="H61" s="22"/>
      <c r="I61" s="72"/>
      <c r="J61" s="22"/>
      <c r="K61" s="22"/>
      <c r="L61" s="8"/>
      <c r="M61" s="80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</row>
    <row r="62" spans="1:47" ht="15" customHeight="1" x14ac:dyDescent="0.25">
      <c r="A62" s="28"/>
      <c r="B62" s="74"/>
      <c r="C62" s="69"/>
      <c r="D62" s="70"/>
      <c r="E62" s="71"/>
      <c r="F62" s="22"/>
      <c r="G62" s="8"/>
      <c r="H62" s="8"/>
      <c r="I62" s="66"/>
      <c r="J62" s="8"/>
      <c r="K62" s="8"/>
      <c r="L62" s="8"/>
      <c r="M62" s="80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</row>
    <row r="63" spans="1:47" ht="15" customHeight="1" x14ac:dyDescent="0.25">
      <c r="A63" s="28"/>
      <c r="B63" s="74"/>
      <c r="C63" s="69" t="s">
        <v>267</v>
      </c>
      <c r="D63" s="305" t="s">
        <v>207</v>
      </c>
      <c r="E63" s="22"/>
      <c r="F63" s="22" t="s">
        <v>208</v>
      </c>
      <c r="G63" s="8"/>
      <c r="H63" s="8"/>
      <c r="I63" s="76" t="s">
        <v>440</v>
      </c>
      <c r="J63" s="15" t="s">
        <v>209</v>
      </c>
      <c r="K63" s="15"/>
      <c r="L63" s="77" t="s">
        <v>210</v>
      </c>
      <c r="M63" s="80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</row>
    <row r="64" spans="1:47" ht="15" customHeight="1" x14ac:dyDescent="0.25">
      <c r="A64" s="28"/>
      <c r="B64" s="74"/>
      <c r="C64" s="69" t="s">
        <v>268</v>
      </c>
      <c r="D64" s="305" t="s">
        <v>211</v>
      </c>
      <c r="E64" s="22"/>
      <c r="F64" s="8"/>
      <c r="G64" s="8"/>
      <c r="H64" s="8"/>
      <c r="I64" s="66"/>
      <c r="J64" s="15" t="s">
        <v>212</v>
      </c>
      <c r="K64" s="15"/>
      <c r="L64" s="77" t="s">
        <v>213</v>
      </c>
      <c r="M64" s="80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</row>
    <row r="65" spans="1:47" ht="15" customHeight="1" x14ac:dyDescent="0.25">
      <c r="A65" s="28"/>
      <c r="B65" s="74"/>
      <c r="C65" s="69" t="s">
        <v>269</v>
      </c>
      <c r="D65" s="305" t="s">
        <v>214</v>
      </c>
      <c r="E65" s="22"/>
      <c r="F65" s="8"/>
      <c r="G65" s="8"/>
      <c r="H65" s="8"/>
      <c r="I65" s="66"/>
      <c r="J65" s="8"/>
      <c r="K65" s="8"/>
      <c r="L65" s="8"/>
      <c r="M65" s="80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</row>
    <row r="66" spans="1:47" ht="15" customHeight="1" x14ac:dyDescent="0.25">
      <c r="A66" s="28"/>
      <c r="B66" s="74"/>
      <c r="C66" s="69" t="s">
        <v>70</v>
      </c>
      <c r="D66" s="305" t="s">
        <v>400</v>
      </c>
      <c r="E66" s="22"/>
      <c r="F66" s="8"/>
      <c r="G66" s="8"/>
      <c r="H66" s="8"/>
      <c r="I66" s="19"/>
      <c r="J66" s="8"/>
      <c r="K66" s="8"/>
      <c r="L66" s="8"/>
      <c r="M66" s="80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</row>
    <row r="67" spans="1:47" ht="15" customHeight="1" x14ac:dyDescent="0.25">
      <c r="A67" s="28"/>
      <c r="B67" s="74"/>
      <c r="C67" s="7"/>
      <c r="D67" s="9"/>
      <c r="E67" s="29"/>
      <c r="F67" s="8"/>
      <c r="G67" s="8"/>
      <c r="H67" s="8"/>
      <c r="I67" s="19"/>
      <c r="J67" s="8"/>
      <c r="K67" s="8"/>
      <c r="L67" s="8"/>
      <c r="M67" s="80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</row>
    <row r="68" spans="1:47" ht="15" customHeight="1" x14ac:dyDescent="0.25">
      <c r="A68" s="28"/>
      <c r="B68" s="74"/>
      <c r="C68" s="17" t="s">
        <v>401</v>
      </c>
      <c r="D68" s="16">
        <v>1</v>
      </c>
      <c r="E68" s="18" t="s">
        <v>402</v>
      </c>
      <c r="F68" s="15"/>
      <c r="G68" s="15"/>
      <c r="H68" s="8"/>
      <c r="I68" s="19"/>
      <c r="J68" s="8"/>
      <c r="K68" s="8"/>
      <c r="L68" s="8"/>
      <c r="M68" s="80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</row>
    <row r="69" spans="1:47" ht="15" customHeight="1" x14ac:dyDescent="0.25">
      <c r="A69" s="28"/>
      <c r="B69" s="74"/>
      <c r="C69" s="8"/>
      <c r="D69" s="78"/>
      <c r="E69" s="154" t="s">
        <v>403</v>
      </c>
      <c r="F69" s="8"/>
      <c r="G69" s="8"/>
      <c r="H69" s="8"/>
      <c r="I69" s="19"/>
      <c r="J69" s="8"/>
      <c r="K69" s="8"/>
      <c r="L69" s="8"/>
      <c r="M69" s="80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</row>
    <row r="70" spans="1:47" ht="15" customHeight="1" x14ac:dyDescent="0.25">
      <c r="A70" s="7"/>
      <c r="B70" s="74"/>
      <c r="C70" s="7"/>
      <c r="D70" s="78">
        <v>2</v>
      </c>
      <c r="E70" s="18" t="s">
        <v>404</v>
      </c>
      <c r="F70" s="15"/>
      <c r="G70" s="15"/>
      <c r="H70" s="8"/>
      <c r="I70" s="19"/>
      <c r="J70" s="8"/>
      <c r="K70" s="8"/>
      <c r="L70" s="8"/>
      <c r="M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</row>
    <row r="71" spans="1:47" ht="15" customHeight="1" x14ac:dyDescent="0.25">
      <c r="A71" s="7"/>
      <c r="B71" s="74"/>
      <c r="C71" s="7"/>
      <c r="D71" s="78"/>
      <c r="E71" s="154" t="s">
        <v>405</v>
      </c>
      <c r="F71" s="8"/>
      <c r="G71" s="8"/>
      <c r="H71" s="8"/>
      <c r="I71" s="19"/>
      <c r="J71" s="8"/>
      <c r="K71" s="8"/>
      <c r="L71" s="8"/>
      <c r="M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</row>
    <row r="72" spans="1:47" ht="15" customHeight="1" x14ac:dyDescent="0.25">
      <c r="A72" s="7"/>
      <c r="B72" s="74"/>
      <c r="C72" s="8"/>
      <c r="D72" s="16">
        <v>3</v>
      </c>
      <c r="E72" s="18" t="s">
        <v>406</v>
      </c>
      <c r="F72" s="15"/>
      <c r="G72" s="15"/>
      <c r="H72" s="8"/>
      <c r="I72" s="19"/>
      <c r="J72" s="8"/>
      <c r="K72" s="8"/>
      <c r="L72" s="8"/>
      <c r="M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</row>
    <row r="73" spans="1:47" ht="15" customHeight="1" x14ac:dyDescent="0.25">
      <c r="A73" s="7"/>
      <c r="B73" s="74"/>
      <c r="C73" s="8"/>
      <c r="D73" s="16"/>
      <c r="E73" s="154" t="s">
        <v>407</v>
      </c>
      <c r="F73" s="8"/>
      <c r="G73" s="8"/>
      <c r="H73" s="8"/>
      <c r="I73" s="19"/>
      <c r="J73" s="8"/>
      <c r="K73" s="8"/>
      <c r="L73" s="8"/>
      <c r="M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</row>
    <row r="74" spans="1:47" ht="15" customHeight="1" x14ac:dyDescent="0.25">
      <c r="A74" s="7"/>
      <c r="B74" s="74"/>
      <c r="C74" s="8"/>
      <c r="D74" s="16">
        <v>4</v>
      </c>
      <c r="E74" s="18" t="s">
        <v>408</v>
      </c>
      <c r="F74" s="15"/>
      <c r="G74" s="15"/>
      <c r="H74" s="8"/>
      <c r="I74" s="19"/>
      <c r="J74" s="8"/>
      <c r="K74" s="8"/>
      <c r="L74" s="8"/>
      <c r="M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</row>
  </sheetData>
  <mergeCells count="23">
    <mergeCell ref="F7:I7"/>
    <mergeCell ref="A1:H1"/>
    <mergeCell ref="A3:E3"/>
    <mergeCell ref="F3:I3"/>
    <mergeCell ref="K3:N3"/>
    <mergeCell ref="F4:I4"/>
    <mergeCell ref="K4:P4"/>
    <mergeCell ref="A5:E5"/>
    <mergeCell ref="F5:I5"/>
    <mergeCell ref="K5:P5"/>
    <mergeCell ref="F6:I6"/>
    <mergeCell ref="K6:M6"/>
    <mergeCell ref="F8:I8"/>
    <mergeCell ref="K8:P8"/>
    <mergeCell ref="F9:I9"/>
    <mergeCell ref="K9:P9"/>
    <mergeCell ref="G12:H12"/>
    <mergeCell ref="O12:P12"/>
    <mergeCell ref="Q12:R12"/>
    <mergeCell ref="S12:V12"/>
    <mergeCell ref="W12:Y12"/>
    <mergeCell ref="AJ12:AK12"/>
    <mergeCell ref="AL12:AM12"/>
  </mergeCells>
  <phoneticPr fontId="7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76"/>
  <sheetViews>
    <sheetView zoomScaleNormal="100" workbookViewId="0">
      <selection activeCell="A25" sqref="A25:XFD25"/>
    </sheetView>
  </sheetViews>
  <sheetFormatPr defaultColWidth="8.85546875" defaultRowHeight="15" x14ac:dyDescent="0.25"/>
  <cols>
    <col min="1" max="1" width="20.7109375" style="7" customWidth="1" collapsed="1"/>
    <col min="2" max="2" width="11.7109375" style="7" customWidth="1" collapsed="1"/>
    <col min="3" max="4" width="10.7109375" style="80" customWidth="1" collapsed="1"/>
    <col min="5" max="5" width="5.7109375" style="80" customWidth="1" collapsed="1"/>
    <col min="6" max="6" width="14.7109375" style="7" customWidth="1" collapsed="1"/>
    <col min="7" max="8" width="7.7109375" style="7" customWidth="1" collapsed="1"/>
    <col min="9" max="9" width="30.7109375" style="7" customWidth="1" collapsed="1"/>
    <col min="10" max="12" width="7.7109375" style="7" customWidth="1" collapsed="1"/>
    <col min="13" max="13" width="11.7109375" style="7" customWidth="1" collapsed="1"/>
    <col min="14" max="14" width="25.7109375" style="66" customWidth="1" collapsed="1"/>
    <col min="15" max="16" width="7.7109375" style="7" customWidth="1" collapsed="1"/>
    <col min="17" max="18" width="7.7109375" style="7" customWidth="1"/>
    <col min="19" max="19" width="15.7109375" style="7" customWidth="1" collapsed="1"/>
    <col min="20" max="22" width="7.7109375" style="7" customWidth="1" collapsed="1"/>
    <col min="23" max="24" width="9.7109375" style="7" customWidth="1" collapsed="1"/>
    <col min="25" max="25" width="11.7109375" style="7" customWidth="1" collapsed="1"/>
    <col min="26" max="27" width="10.7109375" style="7" customWidth="1" collapsed="1"/>
    <col min="28" max="30" width="8.7109375" style="7" customWidth="1" collapsed="1"/>
    <col min="31" max="32" width="5.7109375" style="7" customWidth="1" collapsed="1"/>
    <col min="33" max="33" width="9.7109375" style="7" customWidth="1" collapsed="1"/>
    <col min="34" max="34" width="10.7109375" style="7" customWidth="1" collapsed="1"/>
    <col min="35" max="39" width="9.7109375" style="7" customWidth="1" collapsed="1"/>
    <col min="40" max="40" width="11.7109375" style="7" customWidth="1" collapsed="1"/>
    <col min="41" max="44" width="7.7109375" style="7" customWidth="1" collapsed="1"/>
    <col min="45" max="45" width="3.7109375" style="7" customWidth="1" collapsed="1"/>
    <col min="46" max="47" width="6.7109375" style="7" customWidth="1" collapsed="1"/>
    <col min="48" max="48" width="6.7109375" style="7" customWidth="1"/>
    <col min="49" max="49" width="7.7109375" style="7" customWidth="1"/>
    <col min="50" max="50" width="10.7109375" style="7" customWidth="1"/>
    <col min="51" max="51" width="20.7109375" style="7" customWidth="1" collapsed="1"/>
    <col min="52" max="16384" width="8.85546875" style="7"/>
  </cols>
  <sheetData>
    <row r="1" spans="1:51" s="12" customFormat="1" ht="20.100000000000001" customHeight="1" x14ac:dyDescent="0.25">
      <c r="A1" s="554" t="s">
        <v>414</v>
      </c>
      <c r="B1" s="554"/>
      <c r="C1" s="554"/>
      <c r="D1" s="554"/>
      <c r="E1" s="554"/>
      <c r="F1" s="554"/>
      <c r="G1" s="554"/>
      <c r="H1" s="554"/>
      <c r="I1" s="10"/>
      <c r="J1" s="79"/>
      <c r="K1" s="79"/>
      <c r="L1" s="79"/>
      <c r="N1" s="10"/>
      <c r="O1" s="11"/>
      <c r="P1" s="11"/>
    </row>
    <row r="2" spans="1:51" ht="15" customHeight="1" x14ac:dyDescent="0.25">
      <c r="C2" s="8"/>
      <c r="D2" s="9"/>
      <c r="E2" s="7"/>
      <c r="G2" s="8"/>
      <c r="H2" s="80"/>
      <c r="I2" s="66"/>
      <c r="J2" s="8"/>
      <c r="K2" s="8"/>
      <c r="L2" s="8"/>
      <c r="O2" s="11"/>
      <c r="P2" s="11"/>
    </row>
    <row r="3" spans="1:51" ht="15" customHeight="1" x14ac:dyDescent="0.25">
      <c r="A3" s="558" t="s">
        <v>137</v>
      </c>
      <c r="B3" s="558"/>
      <c r="C3" s="558"/>
      <c r="D3" s="558"/>
      <c r="E3" s="558"/>
      <c r="F3" s="557" t="s">
        <v>138</v>
      </c>
      <c r="G3" s="557"/>
      <c r="H3" s="557"/>
      <c r="I3" s="557"/>
      <c r="J3" s="8"/>
      <c r="K3" s="551" t="s">
        <v>139</v>
      </c>
      <c r="L3" s="551"/>
      <c r="M3" s="551"/>
      <c r="N3" s="551"/>
      <c r="O3" s="11"/>
      <c r="P3" s="11"/>
      <c r="Q3" s="11"/>
      <c r="R3" s="11"/>
    </row>
    <row r="4" spans="1:51" ht="15" customHeight="1" x14ac:dyDescent="0.25">
      <c r="A4" s="13" t="s">
        <v>634</v>
      </c>
      <c r="B4" s="68"/>
      <c r="C4" s="15"/>
      <c r="D4" s="16"/>
      <c r="E4" s="27"/>
      <c r="F4" s="557" t="s">
        <v>264</v>
      </c>
      <c r="G4" s="557"/>
      <c r="H4" s="557"/>
      <c r="I4" s="557"/>
      <c r="J4" s="8"/>
      <c r="K4" s="555" t="s">
        <v>265</v>
      </c>
      <c r="L4" s="555"/>
      <c r="M4" s="555"/>
      <c r="N4" s="555"/>
      <c r="O4" s="555"/>
      <c r="P4" s="555"/>
      <c r="Q4" s="11"/>
      <c r="R4" s="11"/>
    </row>
    <row r="5" spans="1:51" ht="15" customHeight="1" x14ac:dyDescent="0.25">
      <c r="A5" s="559"/>
      <c r="B5" s="559"/>
      <c r="C5" s="559"/>
      <c r="D5" s="559"/>
      <c r="E5" s="559"/>
      <c r="F5" s="557" t="s">
        <v>17</v>
      </c>
      <c r="G5" s="557"/>
      <c r="H5" s="557"/>
      <c r="I5" s="557"/>
      <c r="J5" s="8"/>
      <c r="K5" s="555" t="s">
        <v>266</v>
      </c>
      <c r="L5" s="555"/>
      <c r="M5" s="555"/>
      <c r="N5" s="555"/>
      <c r="O5" s="555"/>
      <c r="P5" s="555"/>
      <c r="Q5" s="11"/>
      <c r="R5" s="11"/>
    </row>
    <row r="6" spans="1:51" ht="15" customHeight="1" x14ac:dyDescent="0.25">
      <c r="A6" s="81" t="s">
        <v>267</v>
      </c>
      <c r="B6" s="27" t="s">
        <v>268</v>
      </c>
      <c r="C6" s="15" t="s">
        <v>269</v>
      </c>
      <c r="D6" s="16" t="s">
        <v>70</v>
      </c>
      <c r="E6" s="27"/>
      <c r="F6" s="557" t="s">
        <v>95</v>
      </c>
      <c r="G6" s="557"/>
      <c r="H6" s="557"/>
      <c r="I6" s="557"/>
      <c r="J6" s="8"/>
      <c r="K6" s="560" t="s">
        <v>71</v>
      </c>
      <c r="L6" s="561"/>
      <c r="M6" s="562"/>
      <c r="N6" s="501" t="s">
        <v>1235</v>
      </c>
      <c r="O6" s="11"/>
      <c r="P6" s="11"/>
      <c r="Q6" s="11"/>
      <c r="R6" s="11"/>
    </row>
    <row r="7" spans="1:51" ht="15" customHeight="1" x14ac:dyDescent="0.25">
      <c r="A7" s="81" t="s">
        <v>72</v>
      </c>
      <c r="B7" s="27" t="s">
        <v>73</v>
      </c>
      <c r="C7" s="15" t="s">
        <v>74</v>
      </c>
      <c r="D7" s="16" t="s">
        <v>75</v>
      </c>
      <c r="E7" s="27"/>
      <c r="F7" s="557" t="s">
        <v>97</v>
      </c>
      <c r="G7" s="557"/>
      <c r="H7" s="557"/>
      <c r="I7" s="557"/>
      <c r="J7" s="8"/>
      <c r="K7" s="8"/>
      <c r="L7" s="8"/>
      <c r="M7" s="11"/>
      <c r="N7" s="20"/>
      <c r="O7" s="67"/>
      <c r="P7" s="67"/>
    </row>
    <row r="8" spans="1:51" ht="15" customHeight="1" x14ac:dyDescent="0.25">
      <c r="A8" s="81" t="s">
        <v>76</v>
      </c>
      <c r="B8" s="81" t="s">
        <v>261</v>
      </c>
      <c r="C8" s="15" t="s">
        <v>262</v>
      </c>
      <c r="D8" s="16" t="s">
        <v>263</v>
      </c>
      <c r="F8" s="557" t="s">
        <v>429</v>
      </c>
      <c r="G8" s="557"/>
      <c r="H8" s="557"/>
      <c r="I8" s="557"/>
      <c r="J8" s="15"/>
      <c r="K8" s="553" t="s">
        <v>430</v>
      </c>
      <c r="L8" s="553"/>
      <c r="M8" s="553"/>
      <c r="N8" s="553"/>
      <c r="O8" s="553"/>
      <c r="P8" s="553"/>
      <c r="Q8" s="11"/>
      <c r="R8" s="11"/>
    </row>
    <row r="9" spans="1:51" ht="15" customHeight="1" x14ac:dyDescent="0.25">
      <c r="A9" s="81"/>
      <c r="B9" s="68"/>
      <c r="C9" s="15"/>
      <c r="D9" s="16"/>
      <c r="F9" s="557" t="s">
        <v>431</v>
      </c>
      <c r="G9" s="557"/>
      <c r="H9" s="557"/>
      <c r="I9" s="557"/>
      <c r="J9" s="15"/>
      <c r="K9" s="553"/>
      <c r="L9" s="553"/>
      <c r="M9" s="553"/>
      <c r="N9" s="553"/>
      <c r="O9" s="553"/>
      <c r="P9" s="553"/>
      <c r="Q9" s="11"/>
      <c r="R9" s="11"/>
    </row>
    <row r="10" spans="1:51" ht="15" customHeight="1" x14ac:dyDescent="0.25">
      <c r="A10" s="81"/>
      <c r="B10" s="68"/>
      <c r="C10" s="15"/>
      <c r="D10" s="16"/>
      <c r="F10" s="84"/>
      <c r="G10" s="22"/>
      <c r="H10" s="85"/>
      <c r="I10" s="76"/>
      <c r="J10" s="15"/>
      <c r="K10" s="15"/>
      <c r="L10" s="15"/>
      <c r="N10" s="83"/>
      <c r="O10" s="11"/>
      <c r="P10" s="11"/>
      <c r="Q10" s="11"/>
      <c r="R10" s="11"/>
    </row>
    <row r="11" spans="1:51" ht="15" customHeight="1" x14ac:dyDescent="0.25">
      <c r="A11" s="86"/>
      <c r="B11" s="68"/>
      <c r="C11" s="15"/>
      <c r="D11" s="16"/>
      <c r="F11" s="80"/>
      <c r="G11" s="8"/>
      <c r="H11" s="8"/>
      <c r="I11" s="14"/>
      <c r="J11" s="15"/>
      <c r="K11" s="15"/>
      <c r="L11" s="15"/>
      <c r="N11" s="83"/>
      <c r="O11" s="11"/>
      <c r="P11" s="11"/>
      <c r="Q11" s="11"/>
      <c r="R11" s="11"/>
    </row>
    <row r="12" spans="1:51" ht="15" customHeight="1" x14ac:dyDescent="0.25">
      <c r="A12" s="14"/>
      <c r="B12" s="17"/>
      <c r="C12" s="224" t="s">
        <v>432</v>
      </c>
      <c r="D12" s="16" t="s">
        <v>433</v>
      </c>
      <c r="E12" s="15" t="s">
        <v>434</v>
      </c>
      <c r="F12" s="15"/>
      <c r="G12" s="549" t="s">
        <v>435</v>
      </c>
      <c r="H12" s="549"/>
      <c r="I12" s="14"/>
      <c r="J12" s="24" t="s">
        <v>436</v>
      </c>
      <c r="K12" s="24" t="s">
        <v>437</v>
      </c>
      <c r="L12" s="15" t="s">
        <v>438</v>
      </c>
      <c r="M12" s="25" t="s">
        <v>439</v>
      </c>
      <c r="N12" s="17"/>
      <c r="O12" s="551" t="s">
        <v>440</v>
      </c>
      <c r="P12" s="551"/>
      <c r="Q12" s="551" t="s">
        <v>441</v>
      </c>
      <c r="R12" s="551"/>
      <c r="S12" s="549" t="s">
        <v>442</v>
      </c>
      <c r="T12" s="549"/>
      <c r="U12" s="549"/>
      <c r="V12" s="549"/>
      <c r="W12" s="549" t="s">
        <v>109</v>
      </c>
      <c r="X12" s="549"/>
      <c r="Y12" s="549"/>
      <c r="Z12" s="24" t="s">
        <v>110</v>
      </c>
      <c r="AA12" s="24" t="s">
        <v>111</v>
      </c>
      <c r="AB12" s="24" t="s">
        <v>112</v>
      </c>
      <c r="AC12" s="24" t="s">
        <v>113</v>
      </c>
      <c r="AD12" s="12"/>
      <c r="AE12" s="12"/>
      <c r="AF12" s="12"/>
      <c r="AG12" s="15" t="s">
        <v>114</v>
      </c>
      <c r="AH12" s="15" t="s">
        <v>115</v>
      </c>
      <c r="AI12" s="15" t="s">
        <v>116</v>
      </c>
      <c r="AJ12" s="550" t="s">
        <v>117</v>
      </c>
      <c r="AK12" s="550"/>
      <c r="AL12" s="550" t="s">
        <v>118</v>
      </c>
      <c r="AM12" s="550"/>
      <c r="AN12" s="26" t="s">
        <v>119</v>
      </c>
      <c r="AO12" s="15" t="s">
        <v>120</v>
      </c>
      <c r="AP12" s="15" t="s">
        <v>312</v>
      </c>
      <c r="AQ12" s="15" t="s">
        <v>313</v>
      </c>
      <c r="AR12" s="15" t="s">
        <v>314</v>
      </c>
      <c r="AS12" s="15" t="s">
        <v>315</v>
      </c>
      <c r="AT12" s="15" t="s">
        <v>316</v>
      </c>
      <c r="AU12" s="15" t="s">
        <v>317</v>
      </c>
      <c r="AV12" s="27" t="s">
        <v>270</v>
      </c>
      <c r="AW12" s="27" t="s">
        <v>272</v>
      </c>
    </row>
    <row r="13" spans="1:51" ht="15" customHeight="1" thickBot="1" x14ac:dyDescent="0.3">
      <c r="A13" s="365" t="s">
        <v>318</v>
      </c>
      <c r="B13" s="366" t="s">
        <v>319</v>
      </c>
      <c r="C13" s="367" t="s">
        <v>320</v>
      </c>
      <c r="D13" s="368" t="s">
        <v>321</v>
      </c>
      <c r="E13" s="369" t="s">
        <v>322</v>
      </c>
      <c r="F13" s="369" t="s">
        <v>323</v>
      </c>
      <c r="G13" s="369" t="s">
        <v>324</v>
      </c>
      <c r="H13" s="369" t="s">
        <v>325</v>
      </c>
      <c r="I13" s="366" t="s">
        <v>326</v>
      </c>
      <c r="J13" s="369" t="s">
        <v>327</v>
      </c>
      <c r="K13" s="370"/>
      <c r="L13" s="369" t="s">
        <v>328</v>
      </c>
      <c r="M13" s="371" t="s">
        <v>329</v>
      </c>
      <c r="N13" s="366" t="s">
        <v>330</v>
      </c>
      <c r="O13" s="372" t="s">
        <v>331</v>
      </c>
      <c r="P13" s="372" t="s">
        <v>332</v>
      </c>
      <c r="Q13" s="372" t="s">
        <v>333</v>
      </c>
      <c r="R13" s="372" t="s">
        <v>334</v>
      </c>
      <c r="S13" s="369" t="s">
        <v>335</v>
      </c>
      <c r="T13" s="373" t="s">
        <v>336</v>
      </c>
      <c r="U13" s="373" t="s">
        <v>337</v>
      </c>
      <c r="V13" s="373" t="s">
        <v>338</v>
      </c>
      <c r="W13" s="369" t="s">
        <v>339</v>
      </c>
      <c r="X13" s="369" t="s">
        <v>340</v>
      </c>
      <c r="Y13" s="369" t="s">
        <v>173</v>
      </c>
      <c r="Z13" s="373" t="s">
        <v>542</v>
      </c>
      <c r="AA13" s="373" t="s">
        <v>174</v>
      </c>
      <c r="AB13" s="373" t="s">
        <v>175</v>
      </c>
      <c r="AC13" s="373" t="s">
        <v>175</v>
      </c>
      <c r="AD13" s="373" t="s">
        <v>176</v>
      </c>
      <c r="AE13" s="373" t="s">
        <v>177</v>
      </c>
      <c r="AF13" s="373" t="s">
        <v>178</v>
      </c>
      <c r="AG13" s="373" t="s">
        <v>179</v>
      </c>
      <c r="AH13" s="373" t="s">
        <v>180</v>
      </c>
      <c r="AI13" s="373" t="s">
        <v>0</v>
      </c>
      <c r="AJ13" s="374" t="s">
        <v>339</v>
      </c>
      <c r="AK13" s="374" t="s">
        <v>340</v>
      </c>
      <c r="AL13" s="374" t="s">
        <v>339</v>
      </c>
      <c r="AM13" s="374" t="s">
        <v>340</v>
      </c>
      <c r="AN13" s="375" t="s">
        <v>1</v>
      </c>
      <c r="AO13" s="373" t="s">
        <v>2</v>
      </c>
      <c r="AP13" s="373" t="s">
        <v>1</v>
      </c>
      <c r="AQ13" s="373" t="s">
        <v>2</v>
      </c>
      <c r="AR13" s="369" t="s">
        <v>175</v>
      </c>
      <c r="AS13" s="369" t="s">
        <v>430</v>
      </c>
      <c r="AT13" s="369" t="s">
        <v>175</v>
      </c>
      <c r="AU13" s="369" t="s">
        <v>3</v>
      </c>
      <c r="AV13" s="376" t="s">
        <v>271</v>
      </c>
      <c r="AW13" s="376" t="s">
        <v>273</v>
      </c>
      <c r="AX13" s="376" t="s">
        <v>800</v>
      </c>
      <c r="AY13" s="376" t="s">
        <v>637</v>
      </c>
    </row>
    <row r="14" spans="1:51" s="12" customFormat="1" ht="30" customHeight="1" x14ac:dyDescent="0.25">
      <c r="A14" s="12" t="s">
        <v>8</v>
      </c>
      <c r="B14" s="12" t="s">
        <v>7</v>
      </c>
      <c r="C14" s="29">
        <v>3.7499999999999999E-2</v>
      </c>
      <c r="D14" s="29">
        <v>0.1673611111111111</v>
      </c>
      <c r="E14" s="8">
        <v>300</v>
      </c>
      <c r="F14" s="8" t="s">
        <v>354</v>
      </c>
      <c r="G14" s="8">
        <v>1190</v>
      </c>
      <c r="H14" s="8">
        <v>1108</v>
      </c>
      <c r="I14" s="12" t="s">
        <v>9</v>
      </c>
      <c r="J14" s="8" t="s">
        <v>55</v>
      </c>
      <c r="K14" s="8">
        <v>4</v>
      </c>
      <c r="L14" s="8">
        <v>120</v>
      </c>
      <c r="M14" s="8">
        <v>5889.9508999999998</v>
      </c>
      <c r="N14" s="30" t="s">
        <v>10</v>
      </c>
      <c r="S14" s="111"/>
      <c r="T14" s="111"/>
      <c r="U14" s="111"/>
      <c r="V14" s="111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Y14" s="7"/>
    </row>
    <row r="15" spans="1:51" ht="15" customHeight="1" x14ac:dyDescent="0.25">
      <c r="A15" s="12" t="s">
        <v>8</v>
      </c>
      <c r="B15" s="12" t="s">
        <v>11</v>
      </c>
      <c r="C15" s="87">
        <v>4.7916666666666663E-2</v>
      </c>
      <c r="D15" s="87">
        <v>0.1673611111111111</v>
      </c>
      <c r="E15" s="80">
        <v>300</v>
      </c>
      <c r="F15" s="8" t="s">
        <v>24</v>
      </c>
      <c r="G15" s="8">
        <v>870</v>
      </c>
      <c r="H15" s="80">
        <v>785</v>
      </c>
      <c r="I15" s="12" t="s">
        <v>12</v>
      </c>
      <c r="J15" s="8" t="s">
        <v>55</v>
      </c>
      <c r="K15" s="8">
        <v>4</v>
      </c>
      <c r="L15" s="8">
        <v>120</v>
      </c>
      <c r="M15" s="8">
        <v>7698.9647000000004</v>
      </c>
      <c r="N15" s="94" t="s">
        <v>26</v>
      </c>
      <c r="S15" s="111"/>
      <c r="T15" s="111"/>
      <c r="U15" s="111"/>
      <c r="V15" s="111"/>
    </row>
    <row r="16" spans="1:51" ht="15" customHeight="1" x14ac:dyDescent="0.25">
      <c r="A16" s="12" t="s">
        <v>8</v>
      </c>
      <c r="B16" s="12" t="s">
        <v>13</v>
      </c>
      <c r="C16" s="87">
        <v>5.347222222222222E-2</v>
      </c>
      <c r="D16" s="29">
        <v>0.16736111111111099</v>
      </c>
      <c r="E16" s="8">
        <v>300</v>
      </c>
      <c r="F16" s="8" t="s">
        <v>354</v>
      </c>
      <c r="G16" s="8">
        <v>1190</v>
      </c>
      <c r="H16" s="8">
        <v>1108</v>
      </c>
      <c r="I16" s="12" t="s">
        <v>9</v>
      </c>
      <c r="J16" s="8" t="s">
        <v>55</v>
      </c>
      <c r="K16" s="8">
        <v>4</v>
      </c>
      <c r="L16" s="8">
        <v>120</v>
      </c>
      <c r="M16" s="8">
        <v>5889.9508999999998</v>
      </c>
      <c r="N16" s="66" t="s">
        <v>357</v>
      </c>
      <c r="S16" s="111"/>
      <c r="T16" s="111"/>
      <c r="U16" s="111"/>
      <c r="V16" s="111"/>
      <c r="AY16" s="89"/>
    </row>
    <row r="17" spans="1:51" ht="15" customHeight="1" x14ac:dyDescent="0.25">
      <c r="A17" s="12" t="s">
        <v>8</v>
      </c>
      <c r="B17" s="12" t="s">
        <v>14</v>
      </c>
      <c r="C17" s="87">
        <v>5.8333333333333327E-2</v>
      </c>
      <c r="D17" s="29">
        <v>0.16736111111111099</v>
      </c>
      <c r="E17" s="80">
        <v>300</v>
      </c>
      <c r="F17" s="8" t="s">
        <v>24</v>
      </c>
      <c r="G17" s="8">
        <v>870</v>
      </c>
      <c r="H17" s="80">
        <v>785</v>
      </c>
      <c r="I17" s="12" t="s">
        <v>12</v>
      </c>
      <c r="J17" s="8" t="s">
        <v>55</v>
      </c>
      <c r="K17" s="8">
        <v>4</v>
      </c>
      <c r="L17" s="8">
        <v>120</v>
      </c>
      <c r="M17" s="8">
        <v>7698.9647000000004</v>
      </c>
      <c r="N17" s="94" t="s">
        <v>15</v>
      </c>
      <c r="S17" s="111"/>
      <c r="T17" s="111"/>
      <c r="U17" s="111"/>
      <c r="V17" s="111"/>
    </row>
    <row r="18" spans="1:51" ht="15" customHeight="1" x14ac:dyDescent="0.25">
      <c r="A18" s="12" t="s">
        <v>8</v>
      </c>
      <c r="B18" s="12" t="s">
        <v>16</v>
      </c>
      <c r="C18" s="87">
        <v>6.458333333333334E-2</v>
      </c>
      <c r="D18" s="29">
        <v>0.16736111111111099</v>
      </c>
      <c r="E18" s="8">
        <v>300</v>
      </c>
      <c r="F18" s="8" t="s">
        <v>354</v>
      </c>
      <c r="G18" s="8">
        <v>1190</v>
      </c>
      <c r="H18" s="8">
        <v>1108</v>
      </c>
      <c r="I18" s="12" t="s">
        <v>9</v>
      </c>
      <c r="J18" s="8" t="s">
        <v>55</v>
      </c>
      <c r="K18" s="8">
        <v>4</v>
      </c>
      <c r="L18" s="8">
        <v>120</v>
      </c>
      <c r="M18" s="8">
        <v>5889.9508999999998</v>
      </c>
      <c r="N18" s="66" t="s">
        <v>357</v>
      </c>
      <c r="S18" s="111"/>
      <c r="T18" s="111"/>
      <c r="U18" s="111"/>
      <c r="V18" s="111"/>
      <c r="AV18" s="41"/>
      <c r="AW18" s="41"/>
    </row>
    <row r="19" spans="1:51" ht="15" customHeight="1" x14ac:dyDescent="0.25">
      <c r="A19" s="12" t="s">
        <v>8</v>
      </c>
      <c r="B19" s="12" t="s">
        <v>18</v>
      </c>
      <c r="C19" s="87">
        <v>7.013888888888889E-2</v>
      </c>
      <c r="D19" s="29">
        <v>0.16736111111111099</v>
      </c>
      <c r="E19" s="80">
        <v>300</v>
      </c>
      <c r="F19" s="8" t="s">
        <v>24</v>
      </c>
      <c r="G19" s="8">
        <v>870</v>
      </c>
      <c r="H19" s="8">
        <v>785</v>
      </c>
      <c r="I19" s="12" t="s">
        <v>12</v>
      </c>
      <c r="J19" s="8" t="s">
        <v>55</v>
      </c>
      <c r="K19" s="8">
        <v>4</v>
      </c>
      <c r="L19" s="8">
        <v>120</v>
      </c>
      <c r="M19" s="8">
        <v>7698.9647000000004</v>
      </c>
      <c r="N19" s="94" t="s">
        <v>15</v>
      </c>
      <c r="S19" s="111"/>
      <c r="T19" s="111"/>
      <c r="U19" s="111"/>
      <c r="V19" s="111"/>
      <c r="AV19" s="41"/>
      <c r="AW19" s="41"/>
    </row>
    <row r="20" spans="1:51" ht="15" customHeight="1" x14ac:dyDescent="0.25">
      <c r="A20" s="12" t="s">
        <v>8</v>
      </c>
      <c r="B20" s="12" t="s">
        <v>19</v>
      </c>
      <c r="C20" s="87">
        <v>7.4999999999999997E-2</v>
      </c>
      <c r="D20" s="29">
        <v>0.16736111111111099</v>
      </c>
      <c r="E20" s="8">
        <v>300</v>
      </c>
      <c r="F20" s="8" t="s">
        <v>354</v>
      </c>
      <c r="G20" s="8">
        <v>1190</v>
      </c>
      <c r="H20" s="8">
        <v>1108</v>
      </c>
      <c r="I20" s="12" t="s">
        <v>9</v>
      </c>
      <c r="J20" s="8" t="s">
        <v>55</v>
      </c>
      <c r="K20" s="8">
        <v>4</v>
      </c>
      <c r="L20" s="8">
        <v>120</v>
      </c>
      <c r="M20" s="8">
        <v>5889.9508999999998</v>
      </c>
      <c r="N20" s="66" t="s">
        <v>357</v>
      </c>
      <c r="S20" s="111"/>
      <c r="T20" s="111"/>
      <c r="U20" s="111"/>
      <c r="V20" s="111"/>
      <c r="AV20" s="41"/>
      <c r="AW20" s="41"/>
    </row>
    <row r="21" spans="1:51" ht="15" customHeight="1" x14ac:dyDescent="0.25">
      <c r="A21" s="28" t="s">
        <v>4</v>
      </c>
      <c r="B21" s="10" t="s">
        <v>98</v>
      </c>
      <c r="C21" s="87">
        <v>0.32708333333333334</v>
      </c>
      <c r="D21" s="88"/>
      <c r="E21" s="80">
        <v>10</v>
      </c>
      <c r="F21" s="8" t="s">
        <v>354</v>
      </c>
      <c r="G21" s="80">
        <v>1190</v>
      </c>
      <c r="H21" s="80">
        <v>1106</v>
      </c>
      <c r="I21" s="10" t="s">
        <v>355</v>
      </c>
      <c r="J21" s="80" t="s">
        <v>356</v>
      </c>
      <c r="K21" s="80">
        <v>4</v>
      </c>
      <c r="L21" s="80">
        <v>120</v>
      </c>
      <c r="M21" s="8">
        <v>5889.9508999999998</v>
      </c>
      <c r="N21" s="30"/>
      <c r="O21" s="80">
        <v>264.2</v>
      </c>
      <c r="P21" s="80">
        <v>264.60000000000002</v>
      </c>
      <c r="Q21" s="7">
        <f>AVERAGE(O21:O23)</f>
        <v>264.39999999999998</v>
      </c>
      <c r="R21" s="7">
        <f>AVERAGE(P21:P23)</f>
        <v>264.76666666666671</v>
      </c>
      <c r="S21" s="111"/>
      <c r="T21" s="111"/>
      <c r="U21" s="111"/>
      <c r="V21" s="111"/>
      <c r="AV21" s="41"/>
      <c r="AW21" s="41"/>
    </row>
    <row r="22" spans="1:51" ht="15" customHeight="1" x14ac:dyDescent="0.25">
      <c r="A22" s="50" t="s">
        <v>359</v>
      </c>
      <c r="B22" s="112" t="s">
        <v>99</v>
      </c>
      <c r="C22" s="87">
        <v>0.34097222222222223</v>
      </c>
      <c r="D22" s="88"/>
      <c r="E22" s="80">
        <v>60</v>
      </c>
      <c r="F22" s="8" t="s">
        <v>354</v>
      </c>
      <c r="G22" s="80">
        <v>1190</v>
      </c>
      <c r="H22" s="80">
        <v>1000</v>
      </c>
      <c r="I22" s="113" t="s">
        <v>360</v>
      </c>
      <c r="J22" s="80" t="s">
        <v>356</v>
      </c>
      <c r="K22" s="80">
        <v>4</v>
      </c>
      <c r="L22" s="80">
        <v>120</v>
      </c>
      <c r="M22" s="8">
        <v>5891.451</v>
      </c>
      <c r="N22" s="112" t="s">
        <v>410</v>
      </c>
      <c r="O22" s="80">
        <v>264.89999999999998</v>
      </c>
      <c r="P22" s="80">
        <v>264.8</v>
      </c>
      <c r="S22" s="111"/>
      <c r="T22" s="111"/>
      <c r="U22" s="111"/>
      <c r="V22" s="111"/>
      <c r="AV22" s="41"/>
      <c r="AW22" s="41"/>
    </row>
    <row r="23" spans="1:51" s="89" customFormat="1" ht="15" customHeight="1" x14ac:dyDescent="0.25">
      <c r="A23" s="33" t="s">
        <v>359</v>
      </c>
      <c r="B23" s="114" t="s">
        <v>100</v>
      </c>
      <c r="C23" s="90">
        <v>0.34513888888888888</v>
      </c>
      <c r="D23" s="91"/>
      <c r="E23" s="92">
        <v>60</v>
      </c>
      <c r="F23" s="35" t="s">
        <v>354</v>
      </c>
      <c r="G23" s="92">
        <v>1070</v>
      </c>
      <c r="H23" s="92">
        <v>880</v>
      </c>
      <c r="I23" s="33" t="s">
        <v>363</v>
      </c>
      <c r="J23" s="92" t="s">
        <v>356</v>
      </c>
      <c r="K23" s="92">
        <v>4</v>
      </c>
      <c r="L23" s="92">
        <v>120</v>
      </c>
      <c r="M23" s="35">
        <v>5891.451</v>
      </c>
      <c r="N23" s="114" t="s">
        <v>410</v>
      </c>
      <c r="O23" s="92">
        <v>264.10000000000002</v>
      </c>
      <c r="P23" s="92">
        <v>264.89999999999998</v>
      </c>
      <c r="S23" s="111"/>
      <c r="T23" s="111"/>
      <c r="U23" s="111"/>
      <c r="V23" s="111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49"/>
      <c r="AW23" s="49"/>
      <c r="AY23" s="7"/>
    </row>
    <row r="24" spans="1:51" ht="15" customHeight="1" x14ac:dyDescent="0.25">
      <c r="A24" s="28" t="s">
        <v>181</v>
      </c>
      <c r="B24" s="7" t="s">
        <v>101</v>
      </c>
      <c r="C24" s="87">
        <v>0.3743055555555555</v>
      </c>
      <c r="D24" s="88"/>
      <c r="E24" s="80">
        <v>10</v>
      </c>
      <c r="F24" s="8" t="s">
        <v>24</v>
      </c>
      <c r="G24" s="8">
        <v>870</v>
      </c>
      <c r="H24" s="80">
        <v>785</v>
      </c>
      <c r="I24" s="10" t="s">
        <v>355</v>
      </c>
      <c r="J24" s="40" t="s">
        <v>356</v>
      </c>
      <c r="K24" s="8">
        <v>4</v>
      </c>
      <c r="L24" s="8">
        <v>120</v>
      </c>
      <c r="M24" s="8">
        <v>7698.9647000000004</v>
      </c>
      <c r="N24" s="94" t="s">
        <v>26</v>
      </c>
      <c r="O24" s="80">
        <v>264.7</v>
      </c>
      <c r="P24" s="80">
        <v>264.5</v>
      </c>
      <c r="S24" s="111"/>
      <c r="T24" s="111"/>
      <c r="U24" s="111"/>
      <c r="V24" s="111"/>
      <c r="AV24" s="49"/>
      <c r="AW24" s="49"/>
    </row>
    <row r="25" spans="1:51" ht="15" customHeight="1" x14ac:dyDescent="0.25">
      <c r="A25" s="28" t="s">
        <v>359</v>
      </c>
      <c r="B25" s="112" t="s">
        <v>102</v>
      </c>
      <c r="C25" s="87">
        <v>0.37916666666666665</v>
      </c>
      <c r="D25" s="88"/>
      <c r="E25" s="80">
        <v>60</v>
      </c>
      <c r="F25" s="8" t="s">
        <v>25</v>
      </c>
      <c r="G25" s="80">
        <v>880</v>
      </c>
      <c r="H25" s="80">
        <v>869</v>
      </c>
      <c r="I25" s="12" t="s">
        <v>360</v>
      </c>
      <c r="J25" s="80" t="s">
        <v>356</v>
      </c>
      <c r="K25" s="80">
        <v>4</v>
      </c>
      <c r="L25" s="80">
        <v>120</v>
      </c>
      <c r="M25" s="38">
        <v>7647.38</v>
      </c>
      <c r="O25" s="80"/>
      <c r="P25" s="80"/>
      <c r="S25" s="111"/>
      <c r="T25" s="111"/>
      <c r="U25" s="111"/>
      <c r="V25" s="111"/>
      <c r="AV25" s="49"/>
      <c r="AW25" s="49"/>
    </row>
    <row r="26" spans="1:51" ht="15" customHeight="1" x14ac:dyDescent="0.25">
      <c r="A26" s="28" t="s">
        <v>525</v>
      </c>
      <c r="B26" s="112" t="s">
        <v>167</v>
      </c>
      <c r="C26" s="87">
        <v>0.40486111111111112</v>
      </c>
      <c r="D26" s="88" t="s">
        <v>103</v>
      </c>
      <c r="E26" s="80">
        <v>300</v>
      </c>
      <c r="F26" s="8" t="s">
        <v>24</v>
      </c>
      <c r="G26" s="80">
        <v>870</v>
      </c>
      <c r="H26" s="80">
        <v>785</v>
      </c>
      <c r="I26" s="7" t="s">
        <v>495</v>
      </c>
      <c r="J26" s="80" t="s">
        <v>55</v>
      </c>
      <c r="K26" s="8">
        <v>4</v>
      </c>
      <c r="L26" s="8">
        <v>120</v>
      </c>
      <c r="M26" s="8">
        <v>7698.9647000000004</v>
      </c>
      <c r="N26" s="66" t="s">
        <v>296</v>
      </c>
      <c r="S26" s="111" t="s">
        <v>245</v>
      </c>
      <c r="T26" s="111">
        <v>0</v>
      </c>
      <c r="U26" s="111">
        <v>0</v>
      </c>
      <c r="V26" s="111" t="s">
        <v>763</v>
      </c>
      <c r="W26" s="43">
        <v>-83.128641501423516</v>
      </c>
      <c r="X26" s="43">
        <v>64.641403302304298</v>
      </c>
      <c r="Y26" s="43">
        <v>116.81789013215621</v>
      </c>
      <c r="Z26" s="44">
        <v>204.74450999999999</v>
      </c>
      <c r="AA26" s="44">
        <v>-7.77529</v>
      </c>
      <c r="AB26" s="45">
        <v>109.0313</v>
      </c>
      <c r="AC26" s="45">
        <v>14.3682</v>
      </c>
      <c r="AD26" s="46">
        <v>9.1579160852000001</v>
      </c>
      <c r="AE26" s="45">
        <v>3.9550000000000001</v>
      </c>
      <c r="AF26" s="45">
        <v>0.626</v>
      </c>
      <c r="AG26" s="45">
        <v>5.44</v>
      </c>
      <c r="AH26" s="45">
        <v>38.423000000000002</v>
      </c>
      <c r="AI26" s="43">
        <v>1782.662</v>
      </c>
      <c r="AJ26" s="45">
        <v>359.60739999999998</v>
      </c>
      <c r="AK26" s="45">
        <v>-3.13612</v>
      </c>
      <c r="AL26" s="45">
        <v>256.27827000000002</v>
      </c>
      <c r="AM26" s="45">
        <v>1.4844299999999999</v>
      </c>
      <c r="AN26" s="47">
        <v>147012135.90000001</v>
      </c>
      <c r="AO26" s="48">
        <v>-0.85331809999999997</v>
      </c>
      <c r="AP26" s="47">
        <v>402056.67550000001</v>
      </c>
      <c r="AQ26" s="48">
        <v>-0.3615661</v>
      </c>
      <c r="AR26" s="45">
        <v>76.461200000000005</v>
      </c>
      <c r="AS26" s="47" t="s">
        <v>607</v>
      </c>
      <c r="AT26" s="45">
        <v>103.38639999999999</v>
      </c>
      <c r="AU26" s="46">
        <v>0.19760468149510771</v>
      </c>
      <c r="AV26" s="49"/>
      <c r="AW26" s="49"/>
    </row>
    <row r="27" spans="1:51" s="12" customFormat="1" ht="15" customHeight="1" x14ac:dyDescent="0.25">
      <c r="A27" s="28" t="s">
        <v>33</v>
      </c>
      <c r="B27" s="12" t="s">
        <v>170</v>
      </c>
      <c r="C27" s="29">
        <v>0.40972222222222227</v>
      </c>
      <c r="D27" s="9" t="s">
        <v>56</v>
      </c>
      <c r="E27" s="8">
        <v>300</v>
      </c>
      <c r="F27" s="8" t="s">
        <v>24</v>
      </c>
      <c r="G27" s="8">
        <v>870</v>
      </c>
      <c r="H27" s="8">
        <v>785</v>
      </c>
      <c r="I27" s="12" t="s">
        <v>495</v>
      </c>
      <c r="J27" s="8" t="s">
        <v>55</v>
      </c>
      <c r="K27" s="8">
        <v>4</v>
      </c>
      <c r="L27" s="8">
        <v>120</v>
      </c>
      <c r="M27" s="8">
        <v>7698.9647000000004</v>
      </c>
      <c r="N27" s="10"/>
      <c r="S27" s="111" t="s">
        <v>666</v>
      </c>
      <c r="T27" s="111">
        <v>0</v>
      </c>
      <c r="U27" s="111">
        <v>0</v>
      </c>
      <c r="V27" s="111" t="s">
        <v>763</v>
      </c>
      <c r="W27" s="43">
        <v>-87.059827830336047</v>
      </c>
      <c r="X27" s="43">
        <v>43.49618280962251</v>
      </c>
      <c r="Y27" s="43">
        <v>116.77956614428831</v>
      </c>
      <c r="Z27" s="44">
        <v>204.79105000000001</v>
      </c>
      <c r="AA27" s="44">
        <v>-7.7950600000000003</v>
      </c>
      <c r="AB27" s="45">
        <v>110.0825</v>
      </c>
      <c r="AC27" s="45">
        <v>15.722200000000001</v>
      </c>
      <c r="AD27" s="46">
        <v>9.2749021696000007</v>
      </c>
      <c r="AE27" s="45">
        <v>3.6339999999999999</v>
      </c>
      <c r="AF27" s="45">
        <v>0.57499999999999996</v>
      </c>
      <c r="AG27" s="45">
        <v>5.44</v>
      </c>
      <c r="AH27" s="45">
        <v>38.384999999999998</v>
      </c>
      <c r="AI27" s="43">
        <v>1783.3309999999999</v>
      </c>
      <c r="AJ27" s="45">
        <v>359.59357999999997</v>
      </c>
      <c r="AK27" s="45">
        <v>-3.1355200000000001</v>
      </c>
      <c r="AL27" s="45">
        <v>256.21913000000001</v>
      </c>
      <c r="AM27" s="45">
        <v>1.4843900000000001</v>
      </c>
      <c r="AN27" s="47">
        <v>147011777.59999999</v>
      </c>
      <c r="AO27" s="48">
        <v>-0.85309190000000001</v>
      </c>
      <c r="AP27" s="47">
        <v>401905.75056000001</v>
      </c>
      <c r="AQ27" s="48">
        <v>-0.35714289999999999</v>
      </c>
      <c r="AR27" s="45">
        <v>76.415999999999997</v>
      </c>
      <c r="AS27" s="47" t="s">
        <v>607</v>
      </c>
      <c r="AT27" s="45">
        <v>103.4316</v>
      </c>
      <c r="AU27" s="46">
        <v>0.19760114555883004</v>
      </c>
      <c r="AV27" s="50"/>
      <c r="AW27" s="50"/>
      <c r="AY27" s="7"/>
    </row>
    <row r="28" spans="1:51" s="12" customFormat="1" ht="15" customHeight="1" x14ac:dyDescent="0.25">
      <c r="A28" s="28" t="s">
        <v>33</v>
      </c>
      <c r="B28" s="12" t="s">
        <v>60</v>
      </c>
      <c r="C28" s="29">
        <v>0.4145833333333333</v>
      </c>
      <c r="D28" s="9" t="s">
        <v>104</v>
      </c>
      <c r="E28" s="8">
        <v>300</v>
      </c>
      <c r="F28" s="8" t="s">
        <v>24</v>
      </c>
      <c r="G28" s="8">
        <v>870</v>
      </c>
      <c r="H28" s="8">
        <v>785</v>
      </c>
      <c r="I28" s="12" t="s">
        <v>140</v>
      </c>
      <c r="J28" s="8" t="s">
        <v>55</v>
      </c>
      <c r="K28" s="8">
        <v>4</v>
      </c>
      <c r="L28" s="8">
        <v>120</v>
      </c>
      <c r="M28" s="8">
        <v>7698.9647000000004</v>
      </c>
      <c r="N28" s="10"/>
      <c r="S28" s="111" t="s">
        <v>666</v>
      </c>
      <c r="T28" s="111">
        <v>0</v>
      </c>
      <c r="U28" s="111">
        <v>0</v>
      </c>
      <c r="V28" s="111" t="s">
        <v>764</v>
      </c>
      <c r="W28" s="43">
        <v>-87.32817786122834</v>
      </c>
      <c r="X28" s="43">
        <v>40.584368335960164</v>
      </c>
      <c r="Y28" s="43">
        <v>401.59193018553719</v>
      </c>
      <c r="Z28" s="44">
        <v>204.83696</v>
      </c>
      <c r="AA28" s="44">
        <v>-7.8147900000000003</v>
      </c>
      <c r="AB28" s="45">
        <v>111.1537</v>
      </c>
      <c r="AC28" s="45">
        <v>17.067399999999999</v>
      </c>
      <c r="AD28" s="46">
        <v>9.3918882538999995</v>
      </c>
      <c r="AE28" s="45">
        <v>3.363</v>
      </c>
      <c r="AF28" s="45">
        <v>0.53200000000000003</v>
      </c>
      <c r="AG28" s="45">
        <v>5.44</v>
      </c>
      <c r="AH28" s="45">
        <v>38.347000000000001</v>
      </c>
      <c r="AI28" s="43">
        <v>1783.9929999999999</v>
      </c>
      <c r="AJ28" s="45">
        <v>359.57916999999998</v>
      </c>
      <c r="AK28" s="45">
        <v>-3.1347100000000001</v>
      </c>
      <c r="AL28" s="45">
        <v>256.15998999999999</v>
      </c>
      <c r="AM28" s="45">
        <v>1.4843500000000001</v>
      </c>
      <c r="AN28" s="47">
        <v>147011419.30000001</v>
      </c>
      <c r="AO28" s="48">
        <v>-0.85286490000000004</v>
      </c>
      <c r="AP28" s="47">
        <v>401756.74813999998</v>
      </c>
      <c r="AQ28" s="48">
        <v>-0.35241090000000003</v>
      </c>
      <c r="AR28" s="45">
        <v>76.371499999999997</v>
      </c>
      <c r="AS28" s="47" t="s">
        <v>607</v>
      </c>
      <c r="AT28" s="45">
        <v>103.47629999999999</v>
      </c>
      <c r="AU28" s="46">
        <v>0.19759759711703059</v>
      </c>
      <c r="AV28" s="7"/>
      <c r="AW28" s="7"/>
      <c r="AY28" s="7"/>
    </row>
    <row r="29" spans="1:51" ht="15" customHeight="1" x14ac:dyDescent="0.25">
      <c r="A29" s="28" t="s">
        <v>30</v>
      </c>
      <c r="B29" s="112" t="s">
        <v>523</v>
      </c>
      <c r="C29" s="87">
        <v>0.4201388888888889</v>
      </c>
      <c r="D29" s="88" t="s">
        <v>105</v>
      </c>
      <c r="E29" s="80">
        <v>300</v>
      </c>
      <c r="F29" s="8" t="s">
        <v>24</v>
      </c>
      <c r="G29" s="80">
        <v>870</v>
      </c>
      <c r="H29" s="80">
        <v>785</v>
      </c>
      <c r="I29" s="12" t="s">
        <v>495</v>
      </c>
      <c r="J29" s="80" t="s">
        <v>55</v>
      </c>
      <c r="K29" s="8">
        <v>4</v>
      </c>
      <c r="L29" s="8">
        <v>120</v>
      </c>
      <c r="M29" s="8">
        <v>7698.9647000000004</v>
      </c>
      <c r="S29" s="111" t="s">
        <v>224</v>
      </c>
      <c r="T29" s="111">
        <v>0</v>
      </c>
      <c r="U29" s="111">
        <v>0</v>
      </c>
      <c r="V29" s="111" t="s">
        <v>763</v>
      </c>
      <c r="W29" s="43">
        <v>-88.294397946061068</v>
      </c>
      <c r="X29" s="43">
        <v>30.324693518633417</v>
      </c>
      <c r="Y29" s="43">
        <v>116.68845828333019</v>
      </c>
      <c r="Z29" s="44">
        <v>204.88866999999999</v>
      </c>
      <c r="AA29" s="44">
        <v>-7.8372999999999999</v>
      </c>
      <c r="AB29" s="45">
        <v>112.4045</v>
      </c>
      <c r="AC29" s="45">
        <v>18.5931</v>
      </c>
      <c r="AD29" s="46">
        <v>9.5255866360999999</v>
      </c>
      <c r="AE29" s="45">
        <v>3.1030000000000002</v>
      </c>
      <c r="AF29" s="45">
        <v>0.49099999999999999</v>
      </c>
      <c r="AG29" s="45">
        <v>5.44</v>
      </c>
      <c r="AH29" s="45">
        <v>38.304000000000002</v>
      </c>
      <c r="AI29" s="43">
        <v>1784.7380000000001</v>
      </c>
      <c r="AJ29" s="45">
        <v>359.56198999999998</v>
      </c>
      <c r="AK29" s="45">
        <v>-3.1335199999999999</v>
      </c>
      <c r="AL29" s="45">
        <v>256.09240999999997</v>
      </c>
      <c r="AM29" s="45">
        <v>1.4843</v>
      </c>
      <c r="AN29" s="47">
        <v>147011010</v>
      </c>
      <c r="AO29" s="48">
        <v>-0.85260460000000005</v>
      </c>
      <c r="AP29" s="47">
        <v>401588.97892000002</v>
      </c>
      <c r="AQ29" s="48">
        <v>-0.3466302</v>
      </c>
      <c r="AR29" s="45">
        <v>76.321299999999994</v>
      </c>
      <c r="AS29" s="47" t="s">
        <v>607</v>
      </c>
      <c r="AT29" s="45">
        <v>103.5266</v>
      </c>
      <c r="AU29" s="46">
        <v>0.19759352813288791</v>
      </c>
    </row>
    <row r="30" spans="1:51" ht="15" customHeight="1" x14ac:dyDescent="0.25">
      <c r="A30" s="28" t="s">
        <v>30</v>
      </c>
      <c r="B30" s="112" t="s">
        <v>526</v>
      </c>
      <c r="C30" s="87">
        <v>0.42777777777777781</v>
      </c>
      <c r="D30" s="88" t="s">
        <v>106</v>
      </c>
      <c r="E30" s="80">
        <v>300</v>
      </c>
      <c r="F30" s="8" t="s">
        <v>24</v>
      </c>
      <c r="G30" s="8">
        <v>870</v>
      </c>
      <c r="H30" s="80">
        <v>785</v>
      </c>
      <c r="I30" s="12" t="s">
        <v>140</v>
      </c>
      <c r="J30" s="8" t="s">
        <v>55</v>
      </c>
      <c r="K30" s="8">
        <v>4</v>
      </c>
      <c r="L30" s="8">
        <v>120</v>
      </c>
      <c r="M30" s="8">
        <v>7698.9647000000004</v>
      </c>
      <c r="S30" s="111" t="s">
        <v>224</v>
      </c>
      <c r="T30" s="111">
        <v>0</v>
      </c>
      <c r="U30" s="111">
        <v>0</v>
      </c>
      <c r="V30" s="111" t="s">
        <v>764</v>
      </c>
      <c r="W30" s="43">
        <v>-88.354739591701716</v>
      </c>
      <c r="X30" s="43">
        <v>29.265472627243838</v>
      </c>
      <c r="Y30" s="43">
        <v>401.20561961366479</v>
      </c>
      <c r="Z30" s="44">
        <v>204.95848000000001</v>
      </c>
      <c r="AA30" s="44">
        <v>-7.8681799999999997</v>
      </c>
      <c r="AB30" s="45">
        <v>114.1747</v>
      </c>
      <c r="AC30" s="45">
        <v>20.668600000000001</v>
      </c>
      <c r="AD30" s="46">
        <v>9.7094219114999998</v>
      </c>
      <c r="AE30" s="45">
        <v>2.8090000000000002</v>
      </c>
      <c r="AF30" s="45">
        <v>0.44400000000000001</v>
      </c>
      <c r="AG30" s="45">
        <v>5.44</v>
      </c>
      <c r="AH30" s="45">
        <v>38.246000000000002</v>
      </c>
      <c r="AI30" s="43">
        <v>1785.7429999999999</v>
      </c>
      <c r="AJ30" s="45">
        <v>359.53714000000002</v>
      </c>
      <c r="AK30" s="45">
        <v>-3.1314500000000001</v>
      </c>
      <c r="AL30" s="45">
        <v>255.99948000000001</v>
      </c>
      <c r="AM30" s="45">
        <v>1.4842299999999999</v>
      </c>
      <c r="AN30" s="47">
        <v>147010447.40000001</v>
      </c>
      <c r="AO30" s="48">
        <v>-0.85224500000000003</v>
      </c>
      <c r="AP30" s="47">
        <v>401363.0184</v>
      </c>
      <c r="AQ30" s="48">
        <v>-0.33804390000000001</v>
      </c>
      <c r="AR30" s="45">
        <v>76.253500000000003</v>
      </c>
      <c r="AS30" s="47" t="s">
        <v>607</v>
      </c>
      <c r="AT30" s="45">
        <v>103.5945</v>
      </c>
      <c r="AU30" s="46">
        <v>0.19758790690085676</v>
      </c>
    </row>
    <row r="31" spans="1:51" ht="15" customHeight="1" x14ac:dyDescent="0.25">
      <c r="A31" s="28" t="s">
        <v>157</v>
      </c>
      <c r="B31" s="112" t="s">
        <v>529</v>
      </c>
      <c r="C31" s="87">
        <v>0.43402777777777773</v>
      </c>
      <c r="D31" s="88" t="s">
        <v>107</v>
      </c>
      <c r="E31" s="80">
        <v>300</v>
      </c>
      <c r="F31" s="8" t="s">
        <v>24</v>
      </c>
      <c r="G31" s="80">
        <v>870</v>
      </c>
      <c r="H31" s="80">
        <v>785</v>
      </c>
      <c r="I31" s="12" t="s">
        <v>495</v>
      </c>
      <c r="J31" s="80" t="s">
        <v>55</v>
      </c>
      <c r="K31" s="8">
        <v>4</v>
      </c>
      <c r="L31" s="8">
        <v>120</v>
      </c>
      <c r="M31" s="8">
        <v>7698.9647000000004</v>
      </c>
      <c r="S31" s="111" t="s">
        <v>217</v>
      </c>
      <c r="T31" s="111">
        <v>0</v>
      </c>
      <c r="U31" s="111">
        <v>0</v>
      </c>
      <c r="V31" s="111" t="s">
        <v>763</v>
      </c>
      <c r="W31" s="43">
        <v>-90.255924963161235</v>
      </c>
      <c r="X31" s="43">
        <v>-0.69119677948255509</v>
      </c>
      <c r="Y31" s="43">
        <v>116.56774936649322</v>
      </c>
      <c r="Z31" s="44">
        <v>205.0145</v>
      </c>
      <c r="AA31" s="44">
        <v>-7.8933600000000004</v>
      </c>
      <c r="AB31" s="45">
        <v>115.6703</v>
      </c>
      <c r="AC31" s="45">
        <v>22.345600000000001</v>
      </c>
      <c r="AD31" s="46">
        <v>9.8598325915</v>
      </c>
      <c r="AE31" s="45">
        <v>2.6110000000000002</v>
      </c>
      <c r="AF31" s="45">
        <v>0.41299999999999998</v>
      </c>
      <c r="AG31" s="45">
        <v>5.44</v>
      </c>
      <c r="AH31" s="45">
        <v>38.200000000000003</v>
      </c>
      <c r="AI31" s="43">
        <v>1786.546</v>
      </c>
      <c r="AJ31" s="45">
        <v>359.51578000000001</v>
      </c>
      <c r="AK31" s="45">
        <v>-3.1294</v>
      </c>
      <c r="AL31" s="45">
        <v>255.92345</v>
      </c>
      <c r="AM31" s="45">
        <v>1.4841800000000001</v>
      </c>
      <c r="AN31" s="47">
        <v>147009987.30000001</v>
      </c>
      <c r="AO31" s="48">
        <v>-0.85194950000000003</v>
      </c>
      <c r="AP31" s="47">
        <v>401182.51292000001</v>
      </c>
      <c r="AQ31" s="48">
        <v>-0.33048080000000002</v>
      </c>
      <c r="AR31" s="45">
        <v>76.198999999999998</v>
      </c>
      <c r="AS31" s="47" t="s">
        <v>607</v>
      </c>
      <c r="AT31" s="45">
        <v>103.649</v>
      </c>
      <c r="AU31" s="46">
        <v>0.1975832876737566</v>
      </c>
    </row>
    <row r="32" spans="1:51" ht="15" customHeight="1" x14ac:dyDescent="0.25">
      <c r="A32" s="28" t="s">
        <v>157</v>
      </c>
      <c r="B32" s="112" t="s">
        <v>532</v>
      </c>
      <c r="C32" s="87">
        <v>0.43888888888888888</v>
      </c>
      <c r="D32" s="88" t="s">
        <v>108</v>
      </c>
      <c r="E32" s="80">
        <v>300</v>
      </c>
      <c r="F32" s="8" t="s">
        <v>24</v>
      </c>
      <c r="G32" s="8">
        <v>870</v>
      </c>
      <c r="H32" s="80">
        <v>785</v>
      </c>
      <c r="I32" s="12" t="s">
        <v>140</v>
      </c>
      <c r="J32" s="8" t="s">
        <v>55</v>
      </c>
      <c r="K32" s="8">
        <v>4</v>
      </c>
      <c r="L32" s="8">
        <v>120</v>
      </c>
      <c r="M32" s="8">
        <v>7698.9647000000004</v>
      </c>
      <c r="S32" s="111" t="s">
        <v>217</v>
      </c>
      <c r="T32" s="111">
        <v>0</v>
      </c>
      <c r="U32" s="111">
        <v>0</v>
      </c>
      <c r="V32" s="111" t="s">
        <v>764</v>
      </c>
      <c r="W32" s="43">
        <v>-90.056218551598889</v>
      </c>
      <c r="X32" s="43">
        <v>2.5189970074550514</v>
      </c>
      <c r="Y32" s="43">
        <v>400.88852159854036</v>
      </c>
      <c r="Z32" s="44">
        <v>205.0574</v>
      </c>
      <c r="AA32" s="44">
        <v>-7.9128999999999996</v>
      </c>
      <c r="AB32" s="45">
        <v>116.86539999999999</v>
      </c>
      <c r="AC32" s="45">
        <v>23.6355</v>
      </c>
      <c r="AD32" s="46">
        <v>9.9768186759000006</v>
      </c>
      <c r="AE32" s="45">
        <v>2.4780000000000002</v>
      </c>
      <c r="AF32" s="45">
        <v>0.39200000000000002</v>
      </c>
      <c r="AG32" s="45">
        <v>5.44</v>
      </c>
      <c r="AH32" s="45">
        <v>38.164999999999999</v>
      </c>
      <c r="AI32" s="43">
        <v>1787.1590000000001</v>
      </c>
      <c r="AJ32" s="45">
        <v>359.49851999999998</v>
      </c>
      <c r="AK32" s="45">
        <v>-3.1275900000000001</v>
      </c>
      <c r="AL32" s="45">
        <v>255.86430999999999</v>
      </c>
      <c r="AM32" s="45">
        <v>1.4841299999999999</v>
      </c>
      <c r="AN32" s="47">
        <v>147009629.5</v>
      </c>
      <c r="AO32" s="48">
        <v>-0.85171870000000005</v>
      </c>
      <c r="AP32" s="47">
        <v>401045.01856</v>
      </c>
      <c r="AQ32" s="48">
        <v>-0.32427119999999998</v>
      </c>
      <c r="AR32" s="45">
        <v>76.157300000000006</v>
      </c>
      <c r="AS32" s="47" t="s">
        <v>607</v>
      </c>
      <c r="AT32" s="45">
        <v>103.6908</v>
      </c>
      <c r="AU32" s="46">
        <v>0.19757967983072883</v>
      </c>
      <c r="AY32" s="12"/>
    </row>
    <row r="33" spans="1:51" ht="15" customHeight="1" x14ac:dyDescent="0.25">
      <c r="A33" s="28" t="s">
        <v>161</v>
      </c>
      <c r="B33" s="112" t="s">
        <v>534</v>
      </c>
      <c r="C33" s="87">
        <v>0.44375000000000003</v>
      </c>
      <c r="D33" s="88" t="s">
        <v>292</v>
      </c>
      <c r="E33" s="80">
        <v>300</v>
      </c>
      <c r="F33" s="8" t="s">
        <v>24</v>
      </c>
      <c r="G33" s="80">
        <v>870</v>
      </c>
      <c r="H33" s="80">
        <v>785</v>
      </c>
      <c r="I33" s="12" t="s">
        <v>495</v>
      </c>
      <c r="J33" s="80" t="s">
        <v>55</v>
      </c>
      <c r="K33" s="8">
        <v>4</v>
      </c>
      <c r="L33" s="8">
        <v>120</v>
      </c>
      <c r="M33" s="8">
        <v>7698.9647000000004</v>
      </c>
      <c r="S33" s="111" t="s">
        <v>478</v>
      </c>
      <c r="T33" s="111">
        <v>0</v>
      </c>
      <c r="U33" s="111">
        <v>0</v>
      </c>
      <c r="V33" s="111" t="s">
        <v>763</v>
      </c>
      <c r="W33" s="43">
        <v>-91.301358732994018</v>
      </c>
      <c r="X33" s="43">
        <v>-18.726147761146343</v>
      </c>
      <c r="Y33" s="43">
        <v>116.48209609918172</v>
      </c>
      <c r="Z33" s="44">
        <v>205.09974</v>
      </c>
      <c r="AA33" s="44">
        <v>-7.9323899999999998</v>
      </c>
      <c r="AB33" s="45">
        <v>118.09050000000001</v>
      </c>
      <c r="AC33" s="45">
        <v>24.911899999999999</v>
      </c>
      <c r="AD33" s="46">
        <v>10.093804760299999</v>
      </c>
      <c r="AE33" s="45">
        <v>2.3610000000000002</v>
      </c>
      <c r="AF33" s="45">
        <v>0.373</v>
      </c>
      <c r="AG33" s="45">
        <v>5.45</v>
      </c>
      <c r="AH33" s="45">
        <v>38.130000000000003</v>
      </c>
      <c r="AI33" s="43">
        <v>1787.76</v>
      </c>
      <c r="AJ33" s="45">
        <v>359.48072999999999</v>
      </c>
      <c r="AK33" s="45">
        <v>-3.1255899999999999</v>
      </c>
      <c r="AL33" s="45">
        <v>255.80517</v>
      </c>
      <c r="AM33" s="45">
        <v>1.4840899999999999</v>
      </c>
      <c r="AN33" s="47">
        <v>147009271.80000001</v>
      </c>
      <c r="AO33" s="48">
        <v>-0.8514872</v>
      </c>
      <c r="AP33" s="47">
        <v>400910.19107</v>
      </c>
      <c r="AQ33" s="48">
        <v>-0.31778109999999998</v>
      </c>
      <c r="AR33" s="45">
        <v>76.116100000000003</v>
      </c>
      <c r="AS33" s="47" t="s">
        <v>607</v>
      </c>
      <c r="AT33" s="45">
        <v>103.7321</v>
      </c>
      <c r="AU33" s="46">
        <v>0.19757606104536951</v>
      </c>
      <c r="AY33" s="12"/>
    </row>
    <row r="34" spans="1:51" ht="15" customHeight="1" x14ac:dyDescent="0.25">
      <c r="A34" s="28" t="s">
        <v>741</v>
      </c>
      <c r="B34" s="112" t="s">
        <v>537</v>
      </c>
      <c r="C34" s="87">
        <v>0.44930555555555557</v>
      </c>
      <c r="D34" s="88" t="s">
        <v>293</v>
      </c>
      <c r="E34" s="80">
        <v>300</v>
      </c>
      <c r="F34" s="8" t="s">
        <v>24</v>
      </c>
      <c r="G34" s="80">
        <v>870</v>
      </c>
      <c r="H34" s="80">
        <v>785</v>
      </c>
      <c r="I34" s="12" t="s">
        <v>495</v>
      </c>
      <c r="J34" s="80" t="s">
        <v>55</v>
      </c>
      <c r="K34" s="8">
        <v>4</v>
      </c>
      <c r="L34" s="8">
        <v>120</v>
      </c>
      <c r="M34" s="8">
        <v>7698.9647000000004</v>
      </c>
      <c r="S34" s="111" t="s">
        <v>765</v>
      </c>
      <c r="T34" s="111">
        <v>0</v>
      </c>
      <c r="U34" s="111">
        <v>0</v>
      </c>
      <c r="V34" s="111" t="s">
        <v>763</v>
      </c>
      <c r="W34" s="43">
        <v>-92.043894539730289</v>
      </c>
      <c r="X34" s="43">
        <v>-30.073972852269709</v>
      </c>
      <c r="Y34" s="43">
        <v>116.44331543190788</v>
      </c>
      <c r="Z34" s="44">
        <v>205.14743000000001</v>
      </c>
      <c r="AA34" s="44">
        <v>-7.9546000000000001</v>
      </c>
      <c r="AB34" s="45">
        <v>119.52930000000001</v>
      </c>
      <c r="AC34" s="45">
        <v>26.352699999999999</v>
      </c>
      <c r="AD34" s="46">
        <v>10.2275031424</v>
      </c>
      <c r="AE34" s="45">
        <v>2.242</v>
      </c>
      <c r="AF34" s="45">
        <v>0.35499999999999998</v>
      </c>
      <c r="AG34" s="45">
        <v>5.45</v>
      </c>
      <c r="AH34" s="45">
        <v>38.090000000000003</v>
      </c>
      <c r="AI34" s="43">
        <v>1788.432</v>
      </c>
      <c r="AJ34" s="45">
        <v>359.45974000000001</v>
      </c>
      <c r="AK34" s="45">
        <v>-3.1231100000000001</v>
      </c>
      <c r="AL34" s="45">
        <v>255.73759000000001</v>
      </c>
      <c r="AM34" s="45">
        <v>1.48404</v>
      </c>
      <c r="AN34" s="47">
        <v>147008863.19999999</v>
      </c>
      <c r="AO34" s="48">
        <v>-0.85122169999999997</v>
      </c>
      <c r="AP34" s="47">
        <v>400759.51753000001</v>
      </c>
      <c r="AQ34" s="48">
        <v>-0.31002770000000002</v>
      </c>
      <c r="AR34" s="45">
        <v>76.069699999999997</v>
      </c>
      <c r="AS34" s="47" t="s">
        <v>607</v>
      </c>
      <c r="AT34" s="45">
        <v>103.7786</v>
      </c>
      <c r="AU34" s="46">
        <v>0.19757191077533537</v>
      </c>
    </row>
    <row r="35" spans="1:51" ht="15" customHeight="1" x14ac:dyDescent="0.25">
      <c r="A35" s="28" t="s">
        <v>741</v>
      </c>
      <c r="B35" s="112" t="s">
        <v>35</v>
      </c>
      <c r="C35" s="87">
        <v>0.45416666666666666</v>
      </c>
      <c r="D35" s="88" t="s">
        <v>294</v>
      </c>
      <c r="E35" s="80">
        <v>300</v>
      </c>
      <c r="F35" s="8" t="s">
        <v>24</v>
      </c>
      <c r="G35" s="80">
        <v>870</v>
      </c>
      <c r="H35" s="80">
        <v>785</v>
      </c>
      <c r="I35" s="12" t="s">
        <v>172</v>
      </c>
      <c r="J35" s="80" t="s">
        <v>55</v>
      </c>
      <c r="K35" s="8">
        <v>4</v>
      </c>
      <c r="L35" s="8">
        <v>120</v>
      </c>
      <c r="M35" s="8">
        <v>7698.9647000000004</v>
      </c>
      <c r="S35" s="111" t="s">
        <v>765</v>
      </c>
      <c r="T35" s="111">
        <v>0</v>
      </c>
      <c r="U35" s="111">
        <v>0</v>
      </c>
      <c r="V35" s="111" t="s">
        <v>766</v>
      </c>
      <c r="W35" s="43">
        <v>-94.186500665503885</v>
      </c>
      <c r="X35" s="43">
        <v>-52.418092673616258</v>
      </c>
      <c r="Y35" s="43">
        <v>116.40362408113174</v>
      </c>
      <c r="Z35" s="44">
        <v>205.18858</v>
      </c>
      <c r="AA35" s="44">
        <v>-7.9739800000000001</v>
      </c>
      <c r="AB35" s="45">
        <v>120.8245</v>
      </c>
      <c r="AC35" s="45">
        <v>27.596499999999999</v>
      </c>
      <c r="AD35" s="46">
        <v>10.3444892269</v>
      </c>
      <c r="AE35" s="45">
        <v>2.149</v>
      </c>
      <c r="AF35" s="45">
        <v>0.34</v>
      </c>
      <c r="AG35" s="45">
        <v>5.45</v>
      </c>
      <c r="AH35" s="45">
        <v>38.055999999999997</v>
      </c>
      <c r="AI35" s="43">
        <v>1789.0070000000001</v>
      </c>
      <c r="AJ35" s="45">
        <v>359.44081</v>
      </c>
      <c r="AK35" s="45">
        <v>-3.1207600000000002</v>
      </c>
      <c r="AL35" s="45">
        <v>255.67845</v>
      </c>
      <c r="AM35" s="45">
        <v>1.484</v>
      </c>
      <c r="AN35" s="47">
        <v>147008505.69999999</v>
      </c>
      <c r="AO35" s="48">
        <v>-0.85098850000000004</v>
      </c>
      <c r="AP35" s="47">
        <v>400630.79427000001</v>
      </c>
      <c r="AQ35" s="48">
        <v>-0.30295610000000001</v>
      </c>
      <c r="AR35" s="45">
        <v>76.029700000000005</v>
      </c>
      <c r="AS35" s="47" t="s">
        <v>607</v>
      </c>
      <c r="AT35" s="45">
        <v>103.81870000000001</v>
      </c>
      <c r="AU35" s="46">
        <v>0.19756826541574229</v>
      </c>
    </row>
    <row r="36" spans="1:51" ht="15" customHeight="1" x14ac:dyDescent="0.25">
      <c r="A36" s="28" t="s">
        <v>295</v>
      </c>
      <c r="B36" s="112" t="s">
        <v>36</v>
      </c>
      <c r="C36" s="87">
        <v>0.4604166666666667</v>
      </c>
      <c r="D36" s="88" t="s">
        <v>168</v>
      </c>
      <c r="E36" s="80">
        <v>300</v>
      </c>
      <c r="F36" s="8" t="s">
        <v>24</v>
      </c>
      <c r="G36" s="80">
        <v>870</v>
      </c>
      <c r="H36" s="80">
        <v>785</v>
      </c>
      <c r="I36" s="12" t="s">
        <v>172</v>
      </c>
      <c r="J36" s="80" t="s">
        <v>55</v>
      </c>
      <c r="K36" s="8">
        <v>4</v>
      </c>
      <c r="L36" s="8">
        <v>120</v>
      </c>
      <c r="M36" s="8">
        <v>7698.9647000000004</v>
      </c>
      <c r="S36" s="111" t="s">
        <v>665</v>
      </c>
      <c r="T36" s="111">
        <v>0</v>
      </c>
      <c r="U36" s="111">
        <v>0</v>
      </c>
      <c r="V36" s="111" t="s">
        <v>766</v>
      </c>
      <c r="W36" s="43">
        <v>-100.22454789146028</v>
      </c>
      <c r="X36" s="43">
        <v>-73.493463369877702</v>
      </c>
      <c r="Y36" s="43">
        <v>116.35566414808568</v>
      </c>
      <c r="Z36" s="44">
        <v>205.24071000000001</v>
      </c>
      <c r="AA36" s="44">
        <v>-7.9988099999999998</v>
      </c>
      <c r="AB36" s="45">
        <v>122.5424</v>
      </c>
      <c r="AC36" s="45">
        <v>29.1708</v>
      </c>
      <c r="AD36" s="46">
        <v>10.494899906900001</v>
      </c>
      <c r="AE36" s="45">
        <v>2.0430000000000001</v>
      </c>
      <c r="AF36" s="45">
        <v>0.32300000000000001</v>
      </c>
      <c r="AG36" s="45">
        <v>5.45</v>
      </c>
      <c r="AH36" s="45">
        <v>38.012999999999998</v>
      </c>
      <c r="AI36" s="43">
        <v>1789.7260000000001</v>
      </c>
      <c r="AJ36" s="45">
        <v>359.41572000000002</v>
      </c>
      <c r="AK36" s="45">
        <v>-3.1175000000000002</v>
      </c>
      <c r="AL36" s="45">
        <v>255.60240999999999</v>
      </c>
      <c r="AM36" s="45">
        <v>1.4839500000000001</v>
      </c>
      <c r="AN36" s="47">
        <v>147008046.30000001</v>
      </c>
      <c r="AO36" s="48">
        <v>-0.85068759999999999</v>
      </c>
      <c r="AP36" s="47">
        <v>400469.75307999999</v>
      </c>
      <c r="AQ36" s="48">
        <v>-0.29348020000000002</v>
      </c>
      <c r="AR36" s="45">
        <v>75.978999999999999</v>
      </c>
      <c r="AS36" s="47" t="s">
        <v>607</v>
      </c>
      <c r="AT36" s="45">
        <v>103.8695</v>
      </c>
      <c r="AU36" s="46">
        <v>0.19756356177637027</v>
      </c>
    </row>
    <row r="37" spans="1:51" ht="15" customHeight="1" x14ac:dyDescent="0.25">
      <c r="A37" s="28" t="s">
        <v>359</v>
      </c>
      <c r="B37" s="112" t="s">
        <v>258</v>
      </c>
      <c r="C37" s="87">
        <v>0.46736111111111112</v>
      </c>
      <c r="D37" s="88"/>
      <c r="E37" s="80">
        <v>60</v>
      </c>
      <c r="F37" s="8" t="s">
        <v>25</v>
      </c>
      <c r="G37" s="80">
        <v>880</v>
      </c>
      <c r="H37" s="80">
        <v>869</v>
      </c>
      <c r="I37" s="12" t="s">
        <v>360</v>
      </c>
      <c r="J37" s="80" t="s">
        <v>356</v>
      </c>
      <c r="K37" s="80">
        <v>4</v>
      </c>
      <c r="L37" s="80">
        <v>120</v>
      </c>
      <c r="M37" s="38">
        <v>7647.38</v>
      </c>
      <c r="O37" s="80">
        <v>265.60000000000002</v>
      </c>
      <c r="P37" s="80">
        <v>264.39999999999998</v>
      </c>
      <c r="S37" s="111"/>
      <c r="T37" s="111"/>
      <c r="U37" s="111"/>
      <c r="V37" s="111"/>
      <c r="AY37" s="12"/>
    </row>
    <row r="38" spans="1:51" ht="15" customHeight="1" x14ac:dyDescent="0.25">
      <c r="A38" s="50" t="s">
        <v>359</v>
      </c>
      <c r="B38" s="112" t="s">
        <v>297</v>
      </c>
      <c r="C38" s="87">
        <v>0.47500000000000003</v>
      </c>
      <c r="D38" s="88"/>
      <c r="E38" s="80">
        <v>60</v>
      </c>
      <c r="F38" s="8" t="s">
        <v>354</v>
      </c>
      <c r="G38" s="80">
        <v>1190</v>
      </c>
      <c r="H38" s="80">
        <v>1000</v>
      </c>
      <c r="I38" s="113" t="s">
        <v>360</v>
      </c>
      <c r="J38" s="80" t="s">
        <v>356</v>
      </c>
      <c r="K38" s="80">
        <v>4</v>
      </c>
      <c r="L38" s="80">
        <v>120</v>
      </c>
      <c r="M38" s="8">
        <v>5891.451</v>
      </c>
      <c r="N38" s="112" t="s">
        <v>357</v>
      </c>
      <c r="O38" s="80">
        <v>264</v>
      </c>
      <c r="P38" s="80">
        <v>266.3</v>
      </c>
      <c r="S38" s="111"/>
      <c r="T38" s="111"/>
      <c r="U38" s="111"/>
      <c r="V38" s="111"/>
      <c r="AY38" s="95"/>
    </row>
    <row r="39" spans="1:51" s="95" customFormat="1" ht="15" customHeight="1" x14ac:dyDescent="0.25">
      <c r="A39" s="58" t="s">
        <v>525</v>
      </c>
      <c r="B39" s="115" t="s">
        <v>41</v>
      </c>
      <c r="C39" s="96">
        <v>0.47916666666666669</v>
      </c>
      <c r="D39" s="97" t="s">
        <v>298</v>
      </c>
      <c r="E39" s="98">
        <v>300</v>
      </c>
      <c r="F39" s="62" t="s">
        <v>354</v>
      </c>
      <c r="G39" s="98">
        <v>1190</v>
      </c>
      <c r="H39" s="98">
        <v>1106</v>
      </c>
      <c r="I39" s="59" t="s">
        <v>495</v>
      </c>
      <c r="J39" s="98" t="s">
        <v>55</v>
      </c>
      <c r="K39" s="98">
        <v>4</v>
      </c>
      <c r="L39" s="98">
        <v>120</v>
      </c>
      <c r="M39" s="8">
        <v>5889.9508999999998</v>
      </c>
      <c r="N39" s="99" t="s">
        <v>296</v>
      </c>
      <c r="Q39" s="95">
        <f>AVERAGE(O38:O53)</f>
        <v>264</v>
      </c>
      <c r="R39" s="95">
        <f>AVERAGE(P38:P53)</f>
        <v>266.42500000000001</v>
      </c>
      <c r="S39" s="111" t="s">
        <v>245</v>
      </c>
      <c r="T39" s="111">
        <v>0</v>
      </c>
      <c r="U39" s="111">
        <v>0</v>
      </c>
      <c r="V39" s="111" t="s">
        <v>763</v>
      </c>
      <c r="W39" s="43">
        <v>-83.459166536736589</v>
      </c>
      <c r="X39" s="43">
        <v>64.660850934213215</v>
      </c>
      <c r="Y39" s="43">
        <v>116.22399775748681</v>
      </c>
      <c r="Z39" s="44">
        <v>205.39207999999999</v>
      </c>
      <c r="AA39" s="44">
        <v>-8.0726800000000001</v>
      </c>
      <c r="AB39" s="45">
        <v>128.0934</v>
      </c>
      <c r="AC39" s="45">
        <v>33.700200000000002</v>
      </c>
      <c r="AD39" s="46">
        <v>10.9461319469</v>
      </c>
      <c r="AE39" s="45">
        <v>1.7969999999999999</v>
      </c>
      <c r="AF39" s="45">
        <v>0.28399999999999997</v>
      </c>
      <c r="AG39" s="45">
        <v>5.45</v>
      </c>
      <c r="AH39" s="45">
        <v>37.887999999999998</v>
      </c>
      <c r="AI39" s="43">
        <v>1791.7429999999999</v>
      </c>
      <c r="AJ39" s="45">
        <v>359.33562000000001</v>
      </c>
      <c r="AK39" s="45">
        <v>-3.10636</v>
      </c>
      <c r="AL39" s="45">
        <v>255.37431000000001</v>
      </c>
      <c r="AM39" s="45">
        <v>1.4837800000000001</v>
      </c>
      <c r="AN39" s="47">
        <v>147006668.90000001</v>
      </c>
      <c r="AO39" s="48">
        <v>-0.84977749999999996</v>
      </c>
      <c r="AP39" s="47">
        <v>400018.89178000001</v>
      </c>
      <c r="AQ39" s="48">
        <v>-0.262598</v>
      </c>
      <c r="AR39" s="45">
        <v>75.831699999999998</v>
      </c>
      <c r="AS39" s="47" t="s">
        <v>607</v>
      </c>
      <c r="AT39" s="45">
        <v>104.0171</v>
      </c>
      <c r="AU39" s="46">
        <v>5.0546372677394959E-2</v>
      </c>
      <c r="AV39" s="7"/>
      <c r="AW39" s="7" t="s">
        <v>799</v>
      </c>
      <c r="AY39" s="101"/>
    </row>
    <row r="40" spans="1:51" s="59" customFormat="1" ht="15" customHeight="1" x14ac:dyDescent="0.25">
      <c r="A40" s="58" t="s">
        <v>33</v>
      </c>
      <c r="B40" s="59" t="s">
        <v>428</v>
      </c>
      <c r="C40" s="60">
        <v>0.48402777777777778</v>
      </c>
      <c r="D40" s="61" t="s">
        <v>299</v>
      </c>
      <c r="E40" s="62">
        <v>300</v>
      </c>
      <c r="F40" s="62" t="s">
        <v>354</v>
      </c>
      <c r="G40" s="62">
        <v>1190</v>
      </c>
      <c r="H40" s="62">
        <v>1106</v>
      </c>
      <c r="I40" s="59" t="s">
        <v>495</v>
      </c>
      <c r="J40" s="62" t="s">
        <v>55</v>
      </c>
      <c r="K40" s="62">
        <v>4</v>
      </c>
      <c r="L40" s="62">
        <v>120</v>
      </c>
      <c r="M40" s="8">
        <v>5889.9508999999998</v>
      </c>
      <c r="N40" s="58"/>
      <c r="S40" s="111" t="s">
        <v>666</v>
      </c>
      <c r="T40" s="111">
        <v>0</v>
      </c>
      <c r="U40" s="111">
        <v>0</v>
      </c>
      <c r="V40" s="111" t="s">
        <v>763</v>
      </c>
      <c r="W40" s="43">
        <v>-87.368606876503321</v>
      </c>
      <c r="X40" s="43">
        <v>43.525224310880176</v>
      </c>
      <c r="Y40" s="43">
        <v>116.19395871104825</v>
      </c>
      <c r="Z40" s="44">
        <v>205.43017</v>
      </c>
      <c r="AA40" s="44">
        <v>-8.0916700000000006</v>
      </c>
      <c r="AB40" s="45">
        <v>129.63999999999999</v>
      </c>
      <c r="AC40" s="45">
        <v>34.820099999999996</v>
      </c>
      <c r="AD40" s="46">
        <v>11.0631180314</v>
      </c>
      <c r="AE40" s="45">
        <v>1.7470000000000001</v>
      </c>
      <c r="AF40" s="45">
        <v>0.27600000000000002</v>
      </c>
      <c r="AG40" s="45">
        <v>5.45</v>
      </c>
      <c r="AH40" s="45">
        <v>37.856999999999999</v>
      </c>
      <c r="AI40" s="43">
        <v>1792.229</v>
      </c>
      <c r="AJ40" s="45">
        <v>359.31371999999999</v>
      </c>
      <c r="AK40" s="45">
        <v>-3.10317</v>
      </c>
      <c r="AL40" s="45">
        <v>255.31516999999999</v>
      </c>
      <c r="AM40" s="45">
        <v>1.4837400000000001</v>
      </c>
      <c r="AN40" s="47">
        <v>147006312</v>
      </c>
      <c r="AO40" s="48">
        <v>-0.84953970000000001</v>
      </c>
      <c r="AP40" s="47">
        <v>399910.40357999998</v>
      </c>
      <c r="AQ40" s="48">
        <v>-0.25402590000000003</v>
      </c>
      <c r="AR40" s="45">
        <v>75.794600000000003</v>
      </c>
      <c r="AS40" s="47" t="s">
        <v>607</v>
      </c>
      <c r="AT40" s="45">
        <v>104.05419999999999</v>
      </c>
      <c r="AU40" s="46">
        <v>5.0546439420249896E-2</v>
      </c>
      <c r="AV40" s="7"/>
      <c r="AW40" s="7" t="s">
        <v>799</v>
      </c>
      <c r="AY40" s="108"/>
    </row>
    <row r="41" spans="1:51" s="59" customFormat="1" ht="15" customHeight="1" x14ac:dyDescent="0.25">
      <c r="A41" s="58" t="s">
        <v>33</v>
      </c>
      <c r="B41" s="59" t="s">
        <v>611</v>
      </c>
      <c r="C41" s="60">
        <v>0.48888888888888887</v>
      </c>
      <c r="D41" s="61" t="s">
        <v>300</v>
      </c>
      <c r="E41" s="62">
        <v>300</v>
      </c>
      <c r="F41" s="62" t="s">
        <v>354</v>
      </c>
      <c r="G41" s="62">
        <v>1190</v>
      </c>
      <c r="H41" s="62">
        <v>1106</v>
      </c>
      <c r="I41" s="59" t="s">
        <v>140</v>
      </c>
      <c r="J41" s="62" t="s">
        <v>55</v>
      </c>
      <c r="K41" s="62">
        <v>4</v>
      </c>
      <c r="L41" s="62">
        <v>120</v>
      </c>
      <c r="M41" s="8">
        <v>5889.9508999999998</v>
      </c>
      <c r="N41" s="58"/>
      <c r="S41" s="111" t="s">
        <v>666</v>
      </c>
      <c r="T41" s="111">
        <v>0</v>
      </c>
      <c r="U41" s="111">
        <v>0</v>
      </c>
      <c r="V41" s="111" t="s">
        <v>764</v>
      </c>
      <c r="W41" s="43">
        <v>-87.642197034305582</v>
      </c>
      <c r="X41" s="43">
        <v>40.603298157743524</v>
      </c>
      <c r="Y41" s="43">
        <v>399.6442640089515</v>
      </c>
      <c r="Z41" s="44">
        <v>205.46780999999999</v>
      </c>
      <c r="AA41" s="44">
        <v>-8.1105900000000002</v>
      </c>
      <c r="AB41" s="45">
        <v>131.23480000000001</v>
      </c>
      <c r="AC41" s="45">
        <v>35.914700000000003</v>
      </c>
      <c r="AD41" s="46">
        <v>11.180104115900001</v>
      </c>
      <c r="AE41" s="45">
        <v>1.7010000000000001</v>
      </c>
      <c r="AF41" s="45">
        <v>0.26900000000000002</v>
      </c>
      <c r="AG41" s="45">
        <v>5.45</v>
      </c>
      <c r="AH41" s="45">
        <v>37.826000000000001</v>
      </c>
      <c r="AI41" s="43">
        <v>1792.6990000000001</v>
      </c>
      <c r="AJ41" s="45">
        <v>359.29138999999998</v>
      </c>
      <c r="AK41" s="45">
        <v>-3.0998700000000001</v>
      </c>
      <c r="AL41" s="45">
        <v>255.25603000000001</v>
      </c>
      <c r="AM41" s="45">
        <v>1.4837</v>
      </c>
      <c r="AN41" s="47">
        <v>147005955.30000001</v>
      </c>
      <c r="AO41" s="48">
        <v>-0.84930110000000003</v>
      </c>
      <c r="AP41" s="47">
        <v>399805.56140000001</v>
      </c>
      <c r="AQ41" s="48">
        <v>-0.2452356</v>
      </c>
      <c r="AR41" s="45">
        <v>75.757999999999996</v>
      </c>
      <c r="AS41" s="47" t="s">
        <v>607</v>
      </c>
      <c r="AT41" s="45">
        <v>104.0909</v>
      </c>
      <c r="AU41" s="46">
        <v>5.0546506387639245E-2</v>
      </c>
      <c r="AV41" s="7"/>
      <c r="AW41" s="7" t="s">
        <v>799</v>
      </c>
      <c r="AY41" s="108"/>
    </row>
    <row r="42" spans="1:51" s="95" customFormat="1" ht="15" customHeight="1" x14ac:dyDescent="0.25">
      <c r="A42" s="58" t="s">
        <v>30</v>
      </c>
      <c r="B42" s="115" t="s">
        <v>613</v>
      </c>
      <c r="C42" s="96">
        <v>0.49444444444444446</v>
      </c>
      <c r="D42" s="97" t="s">
        <v>301</v>
      </c>
      <c r="E42" s="62">
        <v>300</v>
      </c>
      <c r="F42" s="62" t="s">
        <v>354</v>
      </c>
      <c r="G42" s="62">
        <v>1190</v>
      </c>
      <c r="H42" s="62">
        <v>1106</v>
      </c>
      <c r="I42" s="59" t="s">
        <v>495</v>
      </c>
      <c r="J42" s="62" t="s">
        <v>55</v>
      </c>
      <c r="K42" s="62">
        <v>4</v>
      </c>
      <c r="L42" s="62">
        <v>120</v>
      </c>
      <c r="M42" s="8">
        <v>5889.9508999999998</v>
      </c>
      <c r="N42" s="99"/>
      <c r="S42" s="111" t="s">
        <v>224</v>
      </c>
      <c r="T42" s="111">
        <v>0</v>
      </c>
      <c r="U42" s="111">
        <v>0</v>
      </c>
      <c r="V42" s="111" t="s">
        <v>763</v>
      </c>
      <c r="W42" s="43">
        <v>-88.608490939348002</v>
      </c>
      <c r="X42" s="43">
        <v>30.354450431441666</v>
      </c>
      <c r="Y42" s="43">
        <v>116.1394133908716</v>
      </c>
      <c r="Z42" s="44">
        <v>205.51031</v>
      </c>
      <c r="AA42" s="44">
        <v>-8.1321200000000005</v>
      </c>
      <c r="AB42" s="45">
        <v>133.1191</v>
      </c>
      <c r="AC42" s="45">
        <v>37.132300000000001</v>
      </c>
      <c r="AD42" s="46">
        <v>11.313802498199999</v>
      </c>
      <c r="AE42" s="45">
        <v>1.653</v>
      </c>
      <c r="AF42" s="45">
        <v>0.26100000000000001</v>
      </c>
      <c r="AG42" s="45">
        <v>5.45</v>
      </c>
      <c r="AH42" s="45">
        <v>37.790999999999997</v>
      </c>
      <c r="AI42" s="43">
        <v>1793.2159999999999</v>
      </c>
      <c r="AJ42" s="45">
        <v>359.26535000000001</v>
      </c>
      <c r="AK42" s="45">
        <v>-3.09599</v>
      </c>
      <c r="AL42" s="45">
        <v>255.18844999999999</v>
      </c>
      <c r="AM42" s="45">
        <v>1.4836499999999999</v>
      </c>
      <c r="AN42" s="47">
        <v>147005547.69999999</v>
      </c>
      <c r="AO42" s="48">
        <v>-0.84902750000000005</v>
      </c>
      <c r="AP42" s="47">
        <v>399690.32156000001</v>
      </c>
      <c r="AQ42" s="48">
        <v>-0.23493249999999999</v>
      </c>
      <c r="AR42" s="45">
        <v>75.7166</v>
      </c>
      <c r="AS42" s="47" t="s">
        <v>607</v>
      </c>
      <c r="AT42" s="45">
        <v>104.1324</v>
      </c>
      <c r="AU42" s="46">
        <v>5.0546583178409266E-2</v>
      </c>
      <c r="AV42" s="7"/>
      <c r="AW42" s="7" t="s">
        <v>799</v>
      </c>
      <c r="AY42" s="101"/>
    </row>
    <row r="43" spans="1:51" s="95" customFormat="1" ht="15" customHeight="1" x14ac:dyDescent="0.25">
      <c r="A43" s="58" t="s">
        <v>30</v>
      </c>
      <c r="B43" s="115" t="s">
        <v>614</v>
      </c>
      <c r="C43" s="96">
        <v>0.5</v>
      </c>
      <c r="D43" s="97" t="s">
        <v>302</v>
      </c>
      <c r="E43" s="62">
        <v>300</v>
      </c>
      <c r="F43" s="62" t="s">
        <v>354</v>
      </c>
      <c r="G43" s="62">
        <v>1190</v>
      </c>
      <c r="H43" s="62">
        <v>1106</v>
      </c>
      <c r="I43" s="59" t="s">
        <v>140</v>
      </c>
      <c r="J43" s="62" t="s">
        <v>55</v>
      </c>
      <c r="K43" s="62">
        <v>4</v>
      </c>
      <c r="L43" s="62">
        <v>120</v>
      </c>
      <c r="M43" s="8">
        <v>5889.9508999999998</v>
      </c>
      <c r="N43" s="99"/>
      <c r="S43" s="111" t="s">
        <v>224</v>
      </c>
      <c r="T43" s="111">
        <v>0</v>
      </c>
      <c r="U43" s="111">
        <v>0</v>
      </c>
      <c r="V43" s="111" t="s">
        <v>764</v>
      </c>
      <c r="W43" s="43">
        <v>-88.675176579901319</v>
      </c>
      <c r="X43" s="43">
        <v>29.277754540740574</v>
      </c>
      <c r="Y43" s="43">
        <v>399.41103234923708</v>
      </c>
      <c r="Z43" s="44">
        <v>205.55228</v>
      </c>
      <c r="AA43" s="44">
        <v>-8.1535399999999996</v>
      </c>
      <c r="AB43" s="45">
        <v>135.0718</v>
      </c>
      <c r="AC43" s="45">
        <v>38.311900000000001</v>
      </c>
      <c r="AD43" s="46">
        <v>11.4475008805</v>
      </c>
      <c r="AE43" s="45">
        <v>1.61</v>
      </c>
      <c r="AF43" s="45">
        <v>0.255</v>
      </c>
      <c r="AG43" s="45">
        <v>5.45</v>
      </c>
      <c r="AH43" s="45">
        <v>37.756</v>
      </c>
      <c r="AI43" s="43">
        <v>1793.711</v>
      </c>
      <c r="AJ43" s="45">
        <v>359.23878000000002</v>
      </c>
      <c r="AK43" s="45">
        <v>-3.09199</v>
      </c>
      <c r="AL43" s="45">
        <v>255.12085999999999</v>
      </c>
      <c r="AM43" s="45">
        <v>1.4836</v>
      </c>
      <c r="AN43" s="47">
        <v>147005140.19999999</v>
      </c>
      <c r="AO43" s="48">
        <v>-0.84875290000000003</v>
      </c>
      <c r="AP43" s="47">
        <v>399580.09020999999</v>
      </c>
      <c r="AQ43" s="48">
        <v>-0.22436690000000001</v>
      </c>
      <c r="AR43" s="45">
        <v>75.675799999999995</v>
      </c>
      <c r="AS43" s="47" t="s">
        <v>607</v>
      </c>
      <c r="AT43" s="45">
        <v>104.1733</v>
      </c>
      <c r="AU43" s="46">
        <v>5.0546660249847303E-2</v>
      </c>
      <c r="AV43" s="7"/>
      <c r="AW43" s="7" t="s">
        <v>799</v>
      </c>
    </row>
    <row r="44" spans="1:51" s="95" customFormat="1" ht="15" customHeight="1" x14ac:dyDescent="0.25">
      <c r="A44" s="58" t="s">
        <v>157</v>
      </c>
      <c r="B44" s="115" t="s">
        <v>619</v>
      </c>
      <c r="C44" s="96">
        <v>0.50486111111111109</v>
      </c>
      <c r="D44" s="97" t="s">
        <v>303</v>
      </c>
      <c r="E44" s="62">
        <v>300</v>
      </c>
      <c r="F44" s="62" t="s">
        <v>354</v>
      </c>
      <c r="G44" s="62">
        <v>1190</v>
      </c>
      <c r="H44" s="62">
        <v>1106</v>
      </c>
      <c r="I44" s="59" t="s">
        <v>495</v>
      </c>
      <c r="J44" s="62" t="s">
        <v>55</v>
      </c>
      <c r="K44" s="62">
        <v>4</v>
      </c>
      <c r="L44" s="62">
        <v>120</v>
      </c>
      <c r="M44" s="8">
        <v>5889.9508999999998</v>
      </c>
      <c r="N44" s="99"/>
      <c r="S44" s="111" t="s">
        <v>217</v>
      </c>
      <c r="T44" s="111">
        <v>0</v>
      </c>
      <c r="U44" s="111">
        <v>0</v>
      </c>
      <c r="V44" s="111" t="s">
        <v>763</v>
      </c>
      <c r="W44" s="43">
        <v>-90.555012454920032</v>
      </c>
      <c r="X44" s="43">
        <v>-0.67291380599025863</v>
      </c>
      <c r="Y44" s="43">
        <v>116.07544973433573</v>
      </c>
      <c r="Z44" s="44">
        <v>205.58858000000001</v>
      </c>
      <c r="AA44" s="44">
        <v>-8.1722000000000001</v>
      </c>
      <c r="AB44" s="45">
        <v>136.83869999999999</v>
      </c>
      <c r="AC44" s="45">
        <v>39.310699999999997</v>
      </c>
      <c r="AD44" s="46">
        <v>11.5644869651</v>
      </c>
      <c r="AE44" s="45">
        <v>1.575</v>
      </c>
      <c r="AF44" s="45">
        <v>0.249</v>
      </c>
      <c r="AG44" s="45">
        <v>5.45</v>
      </c>
      <c r="AH44" s="45">
        <v>37.725999999999999</v>
      </c>
      <c r="AI44" s="43">
        <v>1794.125</v>
      </c>
      <c r="AJ44" s="45">
        <v>359.21510999999998</v>
      </c>
      <c r="AK44" s="45">
        <v>-3.0884</v>
      </c>
      <c r="AL44" s="45">
        <v>255.06172000000001</v>
      </c>
      <c r="AM44" s="45">
        <v>1.48356</v>
      </c>
      <c r="AN44" s="47">
        <v>147004783.80000001</v>
      </c>
      <c r="AO44" s="48">
        <v>-0.84851180000000004</v>
      </c>
      <c r="AP44" s="47">
        <v>399487.84318999999</v>
      </c>
      <c r="AQ44" s="48">
        <v>-0.21491640000000001</v>
      </c>
      <c r="AR44" s="45">
        <v>75.640500000000003</v>
      </c>
      <c r="AS44" s="47" t="s">
        <v>607</v>
      </c>
      <c r="AT44" s="45">
        <v>104.2086</v>
      </c>
      <c r="AU44" s="46">
        <v>5.05467279189067E-2</v>
      </c>
      <c r="AV44" s="7"/>
      <c r="AW44" s="7" t="s">
        <v>799</v>
      </c>
    </row>
    <row r="45" spans="1:51" s="95" customFormat="1" ht="15" customHeight="1" x14ac:dyDescent="0.25">
      <c r="A45" s="58" t="s">
        <v>157</v>
      </c>
      <c r="B45" s="115" t="s">
        <v>620</v>
      </c>
      <c r="C45" s="96">
        <v>0.50972222222222219</v>
      </c>
      <c r="D45" s="97" t="s">
        <v>304</v>
      </c>
      <c r="E45" s="62">
        <v>300</v>
      </c>
      <c r="F45" s="62" t="s">
        <v>354</v>
      </c>
      <c r="G45" s="62">
        <v>1190</v>
      </c>
      <c r="H45" s="62">
        <v>1106</v>
      </c>
      <c r="I45" s="59" t="s">
        <v>140</v>
      </c>
      <c r="J45" s="62" t="s">
        <v>55</v>
      </c>
      <c r="K45" s="62">
        <v>4</v>
      </c>
      <c r="L45" s="62">
        <v>120</v>
      </c>
      <c r="M45" s="8">
        <v>5889.9508999999998</v>
      </c>
      <c r="N45" s="99"/>
      <c r="S45" s="111" t="s">
        <v>217</v>
      </c>
      <c r="T45" s="111">
        <v>0</v>
      </c>
      <c r="U45" s="111">
        <v>0</v>
      </c>
      <c r="V45" s="111" t="s">
        <v>764</v>
      </c>
      <c r="W45" s="43">
        <v>-90.365534908172378</v>
      </c>
      <c r="X45" s="43">
        <v>2.5069115365883095</v>
      </c>
      <c r="Y45" s="43">
        <v>399.23055062238404</v>
      </c>
      <c r="Z45" s="44">
        <v>205.62450000000001</v>
      </c>
      <c r="AA45" s="44">
        <v>-8.1907800000000002</v>
      </c>
      <c r="AB45" s="45">
        <v>138.6617</v>
      </c>
      <c r="AC45" s="45">
        <v>40.2761</v>
      </c>
      <c r="AD45" s="46">
        <v>11.681473049599999</v>
      </c>
      <c r="AE45" s="45">
        <v>1.544</v>
      </c>
      <c r="AF45" s="45">
        <v>0.24399999999999999</v>
      </c>
      <c r="AG45" s="45">
        <v>5.46</v>
      </c>
      <c r="AH45" s="45">
        <v>37.697000000000003</v>
      </c>
      <c r="AI45" s="43">
        <v>1794.5219999999999</v>
      </c>
      <c r="AJ45" s="45">
        <v>359.19105999999999</v>
      </c>
      <c r="AK45" s="45">
        <v>-3.08474</v>
      </c>
      <c r="AL45" s="45">
        <v>255.00257999999999</v>
      </c>
      <c r="AM45" s="45">
        <v>1.4835100000000001</v>
      </c>
      <c r="AN45" s="47">
        <v>147004427.5</v>
      </c>
      <c r="AO45" s="48">
        <v>-0.84826999999999997</v>
      </c>
      <c r="AP45" s="47">
        <v>399399.60369999998</v>
      </c>
      <c r="AQ45" s="48">
        <v>-0.20528299999999999</v>
      </c>
      <c r="AR45" s="45">
        <v>75.605500000000006</v>
      </c>
      <c r="AS45" s="47" t="s">
        <v>607</v>
      </c>
      <c r="AT45" s="45">
        <v>104.2436</v>
      </c>
      <c r="AU45" s="46">
        <v>5.0546795784433718E-2</v>
      </c>
      <c r="AV45" s="7"/>
      <c r="AW45" s="7" t="s">
        <v>799</v>
      </c>
    </row>
    <row r="46" spans="1:51" s="95" customFormat="1" ht="15" customHeight="1" x14ac:dyDescent="0.25">
      <c r="A46" s="58" t="s">
        <v>161</v>
      </c>
      <c r="B46" s="115" t="s">
        <v>622</v>
      </c>
      <c r="C46" s="96">
        <v>0.51597222222222217</v>
      </c>
      <c r="D46" s="97" t="s">
        <v>305</v>
      </c>
      <c r="E46" s="62">
        <v>300</v>
      </c>
      <c r="F46" s="62" t="s">
        <v>354</v>
      </c>
      <c r="G46" s="62">
        <v>1190</v>
      </c>
      <c r="H46" s="62">
        <v>1106</v>
      </c>
      <c r="I46" s="59" t="s">
        <v>495</v>
      </c>
      <c r="J46" s="62" t="s">
        <v>55</v>
      </c>
      <c r="K46" s="62">
        <v>4</v>
      </c>
      <c r="L46" s="62">
        <v>120</v>
      </c>
      <c r="M46" s="8">
        <v>5889.9508999999998</v>
      </c>
      <c r="N46" s="99"/>
      <c r="S46" s="111" t="s">
        <v>478</v>
      </c>
      <c r="T46" s="111">
        <v>0</v>
      </c>
      <c r="U46" s="111">
        <v>0</v>
      </c>
      <c r="V46" s="111" t="s">
        <v>763</v>
      </c>
      <c r="W46" s="43">
        <v>-91.603956611182937</v>
      </c>
      <c r="X46" s="43">
        <v>-18.722279351487419</v>
      </c>
      <c r="Y46" s="43">
        <v>116.02596092452859</v>
      </c>
      <c r="Z46" s="44">
        <v>205.67017000000001</v>
      </c>
      <c r="AA46" s="44">
        <v>-8.2145399999999995</v>
      </c>
      <c r="AB46" s="45">
        <v>141.09020000000001</v>
      </c>
      <c r="AC46" s="45">
        <v>41.465000000000003</v>
      </c>
      <c r="AD46" s="46">
        <v>11.831883729699999</v>
      </c>
      <c r="AE46" s="45">
        <v>1.508</v>
      </c>
      <c r="AF46" s="45">
        <v>0.23799999999999999</v>
      </c>
      <c r="AG46" s="45">
        <v>5.46</v>
      </c>
      <c r="AH46" s="45">
        <v>37.658999999999999</v>
      </c>
      <c r="AI46" s="43">
        <v>1795.0039999999999</v>
      </c>
      <c r="AJ46" s="45">
        <v>359.15960999999999</v>
      </c>
      <c r="AK46" s="45">
        <v>-3.0799500000000002</v>
      </c>
      <c r="AL46" s="45">
        <v>254.92653999999999</v>
      </c>
      <c r="AM46" s="45">
        <v>1.48346</v>
      </c>
      <c r="AN46" s="47">
        <v>147003969.5</v>
      </c>
      <c r="AO46" s="48">
        <v>-0.84795799999999999</v>
      </c>
      <c r="AP46" s="47">
        <v>399292.16181999998</v>
      </c>
      <c r="AQ46" s="48">
        <v>-0.19264239999999999</v>
      </c>
      <c r="AR46" s="45">
        <v>75.561199999999999</v>
      </c>
      <c r="AS46" s="47" t="s">
        <v>607</v>
      </c>
      <c r="AT46" s="45">
        <v>104.2881</v>
      </c>
      <c r="AU46" s="46">
        <v>5.0546883352855669E-2</v>
      </c>
      <c r="AV46" s="7"/>
      <c r="AW46" s="7" t="s">
        <v>799</v>
      </c>
    </row>
    <row r="47" spans="1:51" s="95" customFormat="1" ht="15" customHeight="1" x14ac:dyDescent="0.25">
      <c r="A47" s="58" t="s">
        <v>741</v>
      </c>
      <c r="B47" s="115" t="s">
        <v>623</v>
      </c>
      <c r="C47" s="96">
        <v>0.52083333333333337</v>
      </c>
      <c r="D47" s="97" t="s">
        <v>621</v>
      </c>
      <c r="E47" s="62">
        <v>300</v>
      </c>
      <c r="F47" s="62" t="s">
        <v>354</v>
      </c>
      <c r="G47" s="62">
        <v>1190</v>
      </c>
      <c r="H47" s="62">
        <v>1106</v>
      </c>
      <c r="I47" s="59" t="s">
        <v>495</v>
      </c>
      <c r="J47" s="62" t="s">
        <v>55</v>
      </c>
      <c r="K47" s="62">
        <v>4</v>
      </c>
      <c r="L47" s="62">
        <v>120</v>
      </c>
      <c r="M47" s="8">
        <v>5889.9508999999998</v>
      </c>
      <c r="N47" s="99"/>
      <c r="S47" s="111" t="s">
        <v>765</v>
      </c>
      <c r="T47" s="111">
        <v>0</v>
      </c>
      <c r="U47" s="111">
        <v>0</v>
      </c>
      <c r="V47" s="111" t="s">
        <v>763</v>
      </c>
      <c r="W47" s="43">
        <v>-92.34249314270194</v>
      </c>
      <c r="X47" s="43">
        <v>-30.094417649665473</v>
      </c>
      <c r="Y47" s="43">
        <v>115.99732882106946</v>
      </c>
      <c r="Z47" s="44">
        <v>205.70531</v>
      </c>
      <c r="AA47" s="44">
        <v>-8.23292</v>
      </c>
      <c r="AB47" s="45">
        <v>143.0462</v>
      </c>
      <c r="AC47" s="45">
        <v>42.346400000000003</v>
      </c>
      <c r="AD47" s="46">
        <v>11.9488698143</v>
      </c>
      <c r="AE47" s="45">
        <v>1.482</v>
      </c>
      <c r="AF47" s="45">
        <v>0.23400000000000001</v>
      </c>
      <c r="AG47" s="45">
        <v>5.46</v>
      </c>
      <c r="AH47" s="45">
        <v>37.630000000000003</v>
      </c>
      <c r="AI47" s="43">
        <v>1795.3589999999999</v>
      </c>
      <c r="AJ47" s="45">
        <v>359.13477</v>
      </c>
      <c r="AK47" s="45">
        <v>-3.0761699999999998</v>
      </c>
      <c r="AL47" s="45">
        <v>254.8674</v>
      </c>
      <c r="AM47" s="45">
        <v>1.48342</v>
      </c>
      <c r="AN47" s="47">
        <v>147003613.40000001</v>
      </c>
      <c r="AO47" s="48">
        <v>-0.84771439999999998</v>
      </c>
      <c r="AP47" s="47">
        <v>399213.35803</v>
      </c>
      <c r="AQ47" s="48">
        <v>-0.18262400000000001</v>
      </c>
      <c r="AR47" s="45">
        <v>75.527000000000001</v>
      </c>
      <c r="AS47" s="47" t="s">
        <v>607</v>
      </c>
      <c r="AT47" s="45">
        <v>104.3222</v>
      </c>
      <c r="AU47" s="46">
        <v>5.0546951723585115E-2</v>
      </c>
      <c r="AV47" s="7"/>
      <c r="AW47" s="7" t="s">
        <v>799</v>
      </c>
    </row>
    <row r="48" spans="1:51" s="95" customFormat="1" ht="15" customHeight="1" x14ac:dyDescent="0.25">
      <c r="A48" s="58" t="s">
        <v>741</v>
      </c>
      <c r="B48" s="115" t="s">
        <v>625</v>
      </c>
      <c r="C48" s="96">
        <v>0.52569444444444446</v>
      </c>
      <c r="D48" s="97" t="s">
        <v>306</v>
      </c>
      <c r="E48" s="62">
        <v>300</v>
      </c>
      <c r="F48" s="62" t="s">
        <v>354</v>
      </c>
      <c r="G48" s="62">
        <v>1190</v>
      </c>
      <c r="H48" s="62">
        <v>1106</v>
      </c>
      <c r="I48" s="59" t="s">
        <v>172</v>
      </c>
      <c r="J48" s="62" t="s">
        <v>55</v>
      </c>
      <c r="K48" s="62">
        <v>4</v>
      </c>
      <c r="L48" s="62">
        <v>120</v>
      </c>
      <c r="M48" s="8">
        <v>5889.9508999999998</v>
      </c>
      <c r="N48" s="99"/>
      <c r="S48" s="111" t="s">
        <v>765</v>
      </c>
      <c r="T48" s="111">
        <v>0</v>
      </c>
      <c r="U48" s="111">
        <v>0</v>
      </c>
      <c r="V48" s="111" t="s">
        <v>766</v>
      </c>
      <c r="W48" s="43">
        <v>-94.473151697110012</v>
      </c>
      <c r="X48" s="43">
        <v>-52.56666470064404</v>
      </c>
      <c r="Y48" s="43">
        <v>115.967621083116</v>
      </c>
      <c r="Z48" s="44">
        <v>205.74014</v>
      </c>
      <c r="AA48" s="44">
        <v>-8.2512100000000004</v>
      </c>
      <c r="AB48" s="45">
        <v>145.06190000000001</v>
      </c>
      <c r="AC48" s="45">
        <v>43.1873</v>
      </c>
      <c r="AD48" s="46">
        <v>12.065855898800001</v>
      </c>
      <c r="AE48" s="45">
        <v>1.4590000000000001</v>
      </c>
      <c r="AF48" s="45">
        <v>0.23100000000000001</v>
      </c>
      <c r="AG48" s="45">
        <v>5.46</v>
      </c>
      <c r="AH48" s="45">
        <v>37.600999999999999</v>
      </c>
      <c r="AI48" s="43">
        <v>1795.694</v>
      </c>
      <c r="AJ48" s="45">
        <v>359.1096</v>
      </c>
      <c r="AK48" s="45">
        <v>-3.0723400000000001</v>
      </c>
      <c r="AL48" s="45">
        <v>254.80825999999999</v>
      </c>
      <c r="AM48" s="45">
        <v>1.4833700000000001</v>
      </c>
      <c r="AN48" s="47">
        <v>147003257.40000001</v>
      </c>
      <c r="AO48" s="48">
        <v>-0.8474701</v>
      </c>
      <c r="AP48" s="47">
        <v>399138.79414000001</v>
      </c>
      <c r="AQ48" s="48">
        <v>-0.17245199999999999</v>
      </c>
      <c r="AR48" s="45">
        <v>75.493200000000002</v>
      </c>
      <c r="AS48" s="47" t="s">
        <v>607</v>
      </c>
      <c r="AT48" s="45">
        <v>104.3561</v>
      </c>
      <c r="AU48" s="46">
        <v>5.0547020290782174E-2</v>
      </c>
      <c r="AV48" s="7"/>
      <c r="AW48" s="7" t="s">
        <v>799</v>
      </c>
    </row>
    <row r="49" spans="1:51" s="95" customFormat="1" ht="15" customHeight="1" x14ac:dyDescent="0.25">
      <c r="A49" s="58" t="s">
        <v>295</v>
      </c>
      <c r="B49" s="115" t="s">
        <v>626</v>
      </c>
      <c r="C49" s="96">
        <v>0.52986111111111112</v>
      </c>
      <c r="D49" s="97" t="s">
        <v>524</v>
      </c>
      <c r="E49" s="62">
        <v>300</v>
      </c>
      <c r="F49" s="62" t="s">
        <v>354</v>
      </c>
      <c r="G49" s="62">
        <v>1190</v>
      </c>
      <c r="H49" s="62">
        <v>1106</v>
      </c>
      <c r="I49" s="59" t="s">
        <v>172</v>
      </c>
      <c r="J49" s="62" t="s">
        <v>55</v>
      </c>
      <c r="K49" s="62">
        <v>4</v>
      </c>
      <c r="L49" s="62">
        <v>120</v>
      </c>
      <c r="M49" s="8">
        <v>5889.9508999999998</v>
      </c>
      <c r="N49" s="99"/>
      <c r="S49" s="111" t="s">
        <v>665</v>
      </c>
      <c r="T49" s="111">
        <v>0</v>
      </c>
      <c r="U49" s="111">
        <v>0</v>
      </c>
      <c r="V49" s="111" t="s">
        <v>766</v>
      </c>
      <c r="W49" s="43">
        <v>-100.4817662415409</v>
      </c>
      <c r="X49" s="43">
        <v>-73.652094396388009</v>
      </c>
      <c r="Y49" s="43">
        <v>115.94699777992514</v>
      </c>
      <c r="Z49" s="44">
        <v>205.76975999999999</v>
      </c>
      <c r="AA49" s="44">
        <v>-8.2668099999999995</v>
      </c>
      <c r="AB49" s="45">
        <v>146.8374</v>
      </c>
      <c r="AC49" s="45">
        <v>43.874099999999999</v>
      </c>
      <c r="AD49" s="46">
        <v>12.1661296856</v>
      </c>
      <c r="AE49" s="45">
        <v>1.4410000000000001</v>
      </c>
      <c r="AF49" s="45">
        <v>0.22800000000000001</v>
      </c>
      <c r="AG49" s="45">
        <v>5.46</v>
      </c>
      <c r="AH49" s="45">
        <v>37.576999999999998</v>
      </c>
      <c r="AI49" s="43">
        <v>1795.9659999999999</v>
      </c>
      <c r="AJ49" s="45">
        <v>359.08778000000001</v>
      </c>
      <c r="AK49" s="45">
        <v>-3.0690400000000002</v>
      </c>
      <c r="AL49" s="45">
        <v>254.75756999999999</v>
      </c>
      <c r="AM49" s="45">
        <v>1.4833400000000001</v>
      </c>
      <c r="AN49" s="47">
        <v>147002952.30000001</v>
      </c>
      <c r="AO49" s="48">
        <v>-0.84726000000000001</v>
      </c>
      <c r="AP49" s="47">
        <v>399078.30436000001</v>
      </c>
      <c r="AQ49" s="48">
        <v>-0.16361800000000001</v>
      </c>
      <c r="AR49" s="45">
        <v>75.464500000000001</v>
      </c>
      <c r="AS49" s="47" t="s">
        <v>607</v>
      </c>
      <c r="AT49" s="45">
        <v>104.3849</v>
      </c>
      <c r="AU49" s="46">
        <v>5.0547079259132981E-2</v>
      </c>
      <c r="AV49" s="7"/>
      <c r="AW49" s="7" t="s">
        <v>799</v>
      </c>
    </row>
    <row r="50" spans="1:51" s="101" customFormat="1" ht="15" customHeight="1" x14ac:dyDescent="0.25">
      <c r="A50" s="108" t="s">
        <v>8</v>
      </c>
      <c r="B50" s="108" t="s">
        <v>307</v>
      </c>
      <c r="C50" s="109">
        <v>0.53611111111111109</v>
      </c>
      <c r="D50" s="110" t="s">
        <v>311</v>
      </c>
      <c r="E50" s="105">
        <v>300</v>
      </c>
      <c r="F50" s="105" t="s">
        <v>354</v>
      </c>
      <c r="G50" s="105">
        <v>1190</v>
      </c>
      <c r="H50" s="105">
        <v>1106</v>
      </c>
      <c r="I50" s="106" t="s">
        <v>274</v>
      </c>
      <c r="J50" s="105" t="s">
        <v>55</v>
      </c>
      <c r="K50" s="105">
        <v>4</v>
      </c>
      <c r="L50" s="105">
        <v>120</v>
      </c>
      <c r="M50" s="105">
        <v>5889.9508999999998</v>
      </c>
      <c r="N50" s="10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 t="s">
        <v>636</v>
      </c>
      <c r="AY50" s="95"/>
    </row>
    <row r="51" spans="1:51" ht="15" customHeight="1" x14ac:dyDescent="0.25">
      <c r="A51" s="28" t="s">
        <v>4</v>
      </c>
      <c r="B51" s="7" t="s">
        <v>308</v>
      </c>
      <c r="C51" s="87">
        <v>0.54999999999999993</v>
      </c>
      <c r="D51" s="88"/>
      <c r="E51" s="80">
        <v>10</v>
      </c>
      <c r="F51" s="8" t="s">
        <v>354</v>
      </c>
      <c r="G51" s="80">
        <v>1190</v>
      </c>
      <c r="H51" s="8">
        <v>1106</v>
      </c>
      <c r="I51" s="10" t="s">
        <v>355</v>
      </c>
      <c r="J51" s="80" t="s">
        <v>356</v>
      </c>
      <c r="K51" s="80">
        <v>4</v>
      </c>
      <c r="L51" s="80">
        <v>120</v>
      </c>
      <c r="M51" s="8">
        <v>5889.9508999999998</v>
      </c>
      <c r="O51" s="80">
        <v>264</v>
      </c>
      <c r="P51" s="80">
        <v>266.39999999999998</v>
      </c>
      <c r="AY51" s="95"/>
    </row>
    <row r="52" spans="1:51" s="112" customFormat="1" ht="15" customHeight="1" x14ac:dyDescent="0.25">
      <c r="A52" s="50" t="s">
        <v>359</v>
      </c>
      <c r="B52" s="112" t="s">
        <v>309</v>
      </c>
      <c r="C52" s="87">
        <v>0.55208333333333337</v>
      </c>
      <c r="D52" s="88"/>
      <c r="E52" s="80">
        <v>60</v>
      </c>
      <c r="F52" s="8" t="s">
        <v>354</v>
      </c>
      <c r="G52" s="80">
        <v>1190</v>
      </c>
      <c r="H52" s="80">
        <v>1000</v>
      </c>
      <c r="I52" s="113" t="s">
        <v>360</v>
      </c>
      <c r="J52" s="80" t="s">
        <v>356</v>
      </c>
      <c r="K52" s="80">
        <v>4</v>
      </c>
      <c r="L52" s="80">
        <v>120</v>
      </c>
      <c r="M52" s="8">
        <v>5891.451</v>
      </c>
      <c r="N52" s="112" t="s">
        <v>410</v>
      </c>
      <c r="O52" s="80">
        <v>264</v>
      </c>
      <c r="P52" s="80">
        <v>266.5</v>
      </c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Y52" s="101"/>
    </row>
    <row r="53" spans="1:51" s="114" customFormat="1" ht="15" customHeight="1" x14ac:dyDescent="0.25">
      <c r="A53" s="33" t="s">
        <v>359</v>
      </c>
      <c r="B53" s="114" t="s">
        <v>310</v>
      </c>
      <c r="C53" s="90">
        <v>0.55347222222222225</v>
      </c>
      <c r="D53" s="91"/>
      <c r="E53" s="92">
        <v>60</v>
      </c>
      <c r="F53" s="35" t="s">
        <v>354</v>
      </c>
      <c r="G53" s="92">
        <v>1070</v>
      </c>
      <c r="H53" s="92">
        <v>880</v>
      </c>
      <c r="I53" s="33" t="s">
        <v>363</v>
      </c>
      <c r="J53" s="92" t="s">
        <v>356</v>
      </c>
      <c r="K53" s="92">
        <v>4</v>
      </c>
      <c r="L53" s="92">
        <v>120</v>
      </c>
      <c r="M53" s="35">
        <v>5891.451</v>
      </c>
      <c r="N53" s="114" t="s">
        <v>410</v>
      </c>
      <c r="O53" s="92">
        <v>264</v>
      </c>
      <c r="P53" s="92">
        <v>266.5</v>
      </c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Y53" s="7"/>
    </row>
    <row r="54" spans="1:51" ht="15" customHeight="1" x14ac:dyDescent="0.25">
      <c r="C54" s="7"/>
      <c r="D54" s="88"/>
      <c r="E54" s="7"/>
    </row>
    <row r="55" spans="1:51" ht="15" customHeight="1" x14ac:dyDescent="0.25">
      <c r="C55" s="7"/>
      <c r="E55" s="7"/>
      <c r="AY55" s="89"/>
    </row>
    <row r="56" spans="1:51" ht="15" customHeight="1" x14ac:dyDescent="0.25">
      <c r="B56" s="68" t="s">
        <v>215</v>
      </c>
      <c r="C56" s="69" t="s">
        <v>216</v>
      </c>
      <c r="D56" s="70">
        <v>5888.5839999999998</v>
      </c>
      <c r="E56" s="71"/>
      <c r="F56" s="75" t="s">
        <v>217</v>
      </c>
      <c r="G56" s="75" t="s">
        <v>218</v>
      </c>
      <c r="H56" s="75" t="s">
        <v>219</v>
      </c>
      <c r="I56" s="72" t="s">
        <v>220</v>
      </c>
      <c r="J56" s="75" t="s">
        <v>221</v>
      </c>
      <c r="K56" s="75" t="s">
        <v>222</v>
      </c>
      <c r="L56" s="79"/>
      <c r="N56" s="73" t="s">
        <v>478</v>
      </c>
      <c r="O56" s="377" t="s">
        <v>937</v>
      </c>
      <c r="P56" s="377" t="s">
        <v>938</v>
      </c>
      <c r="Q56" s="67"/>
      <c r="R56" s="67"/>
    </row>
    <row r="57" spans="1:51" ht="15" customHeight="1" x14ac:dyDescent="0.25">
      <c r="B57" s="74"/>
      <c r="C57" s="69" t="s">
        <v>223</v>
      </c>
      <c r="D57" s="70">
        <v>5889.9508999999998</v>
      </c>
      <c r="E57" s="71"/>
      <c r="F57" s="75" t="s">
        <v>224</v>
      </c>
      <c r="G57" s="75" t="s">
        <v>225</v>
      </c>
      <c r="H57" s="75" t="s">
        <v>226</v>
      </c>
      <c r="I57" s="72" t="s">
        <v>227</v>
      </c>
      <c r="J57" s="75" t="s">
        <v>228</v>
      </c>
      <c r="K57" s="75" t="s">
        <v>229</v>
      </c>
      <c r="L57" s="79"/>
      <c r="N57" s="73" t="s">
        <v>765</v>
      </c>
      <c r="O57" s="377" t="s">
        <v>939</v>
      </c>
      <c r="P57" s="377" t="s">
        <v>940</v>
      </c>
      <c r="Q57" s="67"/>
      <c r="R57" s="67"/>
    </row>
    <row r="58" spans="1:51" ht="15" customHeight="1" x14ac:dyDescent="0.25">
      <c r="B58" s="74"/>
      <c r="C58" s="69" t="s">
        <v>230</v>
      </c>
      <c r="D58" s="70" t="s">
        <v>231</v>
      </c>
      <c r="E58" s="71"/>
      <c r="F58" s="75" t="s">
        <v>232</v>
      </c>
      <c r="G58" s="75" t="s">
        <v>233</v>
      </c>
      <c r="H58" s="75" t="s">
        <v>234</v>
      </c>
      <c r="I58" s="72" t="s">
        <v>797</v>
      </c>
      <c r="J58" s="75" t="s">
        <v>236</v>
      </c>
      <c r="K58" s="75" t="s">
        <v>789</v>
      </c>
      <c r="L58" s="79"/>
      <c r="N58" s="73" t="s">
        <v>665</v>
      </c>
      <c r="O58" s="377" t="s">
        <v>941</v>
      </c>
      <c r="P58" s="377" t="s">
        <v>942</v>
      </c>
      <c r="Q58" s="67"/>
      <c r="R58" s="67"/>
    </row>
    <row r="59" spans="1:51" ht="15" customHeight="1" x14ac:dyDescent="0.25">
      <c r="B59" s="74"/>
      <c r="C59" s="69" t="s">
        <v>237</v>
      </c>
      <c r="D59" s="70">
        <v>7647.38</v>
      </c>
      <c r="E59" s="71"/>
      <c r="F59" s="75" t="s">
        <v>238</v>
      </c>
      <c r="G59" s="75" t="s">
        <v>239</v>
      </c>
      <c r="H59" s="75" t="s">
        <v>240</v>
      </c>
      <c r="I59" s="72" t="s">
        <v>241</v>
      </c>
      <c r="J59" s="75" t="s">
        <v>242</v>
      </c>
      <c r="K59" s="75" t="s">
        <v>243</v>
      </c>
      <c r="L59" s="79"/>
      <c r="N59" s="73" t="s">
        <v>666</v>
      </c>
      <c r="O59" s="377" t="s">
        <v>943</v>
      </c>
      <c r="P59" s="377" t="s">
        <v>944</v>
      </c>
      <c r="Q59" s="67"/>
      <c r="R59" s="67"/>
    </row>
    <row r="60" spans="1:51" ht="15" customHeight="1" x14ac:dyDescent="0.25">
      <c r="B60" s="74"/>
      <c r="C60" s="69" t="s">
        <v>244</v>
      </c>
      <c r="D60" s="70">
        <v>7698.9647000000004</v>
      </c>
      <c r="E60" s="71"/>
      <c r="F60" s="75" t="s">
        <v>245</v>
      </c>
      <c r="G60" s="75" t="s">
        <v>246</v>
      </c>
      <c r="H60" s="75" t="s">
        <v>49</v>
      </c>
      <c r="I60" s="72" t="s">
        <v>50</v>
      </c>
      <c r="J60" s="75" t="s">
        <v>121</v>
      </c>
      <c r="K60" s="75" t="s">
        <v>122</v>
      </c>
      <c r="L60" s="79"/>
      <c r="N60" s="73" t="s">
        <v>790</v>
      </c>
      <c r="O60" s="377" t="s">
        <v>791</v>
      </c>
      <c r="P60" s="377" t="s">
        <v>945</v>
      </c>
      <c r="Q60" s="67"/>
      <c r="R60" s="67"/>
    </row>
    <row r="61" spans="1:51" ht="15" customHeight="1" x14ac:dyDescent="0.25">
      <c r="B61" s="74"/>
      <c r="C61" s="69" t="s">
        <v>206</v>
      </c>
      <c r="D61" s="70">
        <v>6562.79</v>
      </c>
      <c r="E61" s="71"/>
      <c r="F61" s="75"/>
      <c r="G61" s="75"/>
      <c r="H61" s="75"/>
      <c r="I61" s="72"/>
      <c r="J61" s="75"/>
      <c r="K61" s="75"/>
      <c r="L61" s="79"/>
      <c r="O61" s="67"/>
      <c r="P61" s="67"/>
      <c r="Q61" s="67"/>
      <c r="R61" s="67"/>
    </row>
    <row r="62" spans="1:51" ht="15" customHeight="1" x14ac:dyDescent="0.25">
      <c r="B62" s="74"/>
      <c r="C62" s="69"/>
      <c r="D62" s="70"/>
      <c r="E62" s="71"/>
      <c r="F62" s="75"/>
      <c r="G62" s="79"/>
      <c r="H62" s="79"/>
      <c r="I62" s="66"/>
      <c r="J62" s="79"/>
      <c r="K62" s="79"/>
      <c r="L62" s="79"/>
      <c r="O62" s="67"/>
      <c r="P62" s="67"/>
      <c r="Q62" s="67"/>
      <c r="R62" s="67"/>
    </row>
    <row r="63" spans="1:51" ht="15" customHeight="1" x14ac:dyDescent="0.25">
      <c r="B63" s="74"/>
      <c r="C63" s="69" t="s">
        <v>267</v>
      </c>
      <c r="D63" s="548" t="s">
        <v>207</v>
      </c>
      <c r="E63" s="548"/>
      <c r="F63" s="75" t="s">
        <v>208</v>
      </c>
      <c r="G63" s="79"/>
      <c r="H63" s="79"/>
      <c r="I63" s="76" t="s">
        <v>440</v>
      </c>
      <c r="J63" s="549" t="s">
        <v>209</v>
      </c>
      <c r="K63" s="549"/>
      <c r="L63" s="77" t="s">
        <v>210</v>
      </c>
      <c r="O63" s="67"/>
      <c r="P63" s="67"/>
      <c r="Q63" s="67"/>
      <c r="R63" s="67"/>
    </row>
    <row r="64" spans="1:51" ht="15" customHeight="1" x14ac:dyDescent="0.25">
      <c r="B64" s="74"/>
      <c r="C64" s="69" t="s">
        <v>268</v>
      </c>
      <c r="D64" s="548" t="s">
        <v>211</v>
      </c>
      <c r="E64" s="548"/>
      <c r="F64" s="79"/>
      <c r="G64" s="79"/>
      <c r="H64" s="79"/>
      <c r="I64" s="66"/>
      <c r="J64" s="549" t="s">
        <v>212</v>
      </c>
      <c r="K64" s="549"/>
      <c r="L64" s="77" t="s">
        <v>213</v>
      </c>
      <c r="O64" s="67"/>
      <c r="P64" s="67"/>
      <c r="Q64" s="67"/>
      <c r="R64" s="67"/>
    </row>
    <row r="65" spans="2:18" ht="15" customHeight="1" x14ac:dyDescent="0.25">
      <c r="B65" s="74"/>
      <c r="C65" s="69" t="s">
        <v>269</v>
      </c>
      <c r="D65" s="548" t="s">
        <v>214</v>
      </c>
      <c r="E65" s="548"/>
      <c r="F65" s="79"/>
      <c r="G65" s="79"/>
      <c r="H65" s="79"/>
      <c r="I65" s="66"/>
      <c r="J65" s="79"/>
      <c r="K65" s="79"/>
      <c r="L65" s="79"/>
      <c r="O65" s="67"/>
      <c r="P65" s="67"/>
      <c r="Q65" s="67"/>
      <c r="R65" s="67"/>
    </row>
    <row r="66" spans="2:18" ht="15" customHeight="1" x14ac:dyDescent="0.25">
      <c r="B66" s="74"/>
      <c r="C66" s="69" t="s">
        <v>70</v>
      </c>
      <c r="D66" s="548" t="s">
        <v>400</v>
      </c>
      <c r="E66" s="548"/>
      <c r="F66" s="79"/>
      <c r="G66" s="79"/>
      <c r="H66" s="79"/>
      <c r="I66" s="19"/>
      <c r="J66" s="79"/>
      <c r="K66" s="79"/>
      <c r="L66" s="79"/>
      <c r="O66" s="67"/>
      <c r="P66" s="67"/>
      <c r="Q66" s="67"/>
      <c r="R66" s="67"/>
    </row>
    <row r="67" spans="2:18" ht="15" customHeight="1" x14ac:dyDescent="0.25">
      <c r="B67" s="74"/>
      <c r="C67" s="19"/>
      <c r="D67" s="9"/>
      <c r="E67" s="29"/>
      <c r="F67" s="79"/>
      <c r="G67" s="79"/>
      <c r="H67" s="79"/>
      <c r="I67" s="19"/>
      <c r="J67" s="79"/>
      <c r="K67" s="79"/>
      <c r="L67" s="79"/>
      <c r="O67" s="67"/>
      <c r="P67" s="67"/>
      <c r="Q67" s="67"/>
      <c r="R67" s="67"/>
    </row>
    <row r="68" spans="2:18" ht="15" customHeight="1" x14ac:dyDescent="0.25">
      <c r="B68" s="74"/>
      <c r="C68" s="289" t="s">
        <v>401</v>
      </c>
      <c r="D68" s="16">
        <v>1</v>
      </c>
      <c r="E68" s="542" t="s">
        <v>402</v>
      </c>
      <c r="F68" s="543"/>
      <c r="G68" s="543"/>
      <c r="H68" s="544"/>
      <c r="I68" s="19"/>
      <c r="J68" s="79"/>
      <c r="K68" s="79"/>
      <c r="L68" s="79"/>
      <c r="O68" s="67"/>
      <c r="P68" s="67"/>
      <c r="Q68" s="67"/>
      <c r="R68" s="67"/>
    </row>
    <row r="69" spans="2:18" ht="15" customHeight="1" x14ac:dyDescent="0.25">
      <c r="B69" s="74"/>
      <c r="C69" s="79"/>
      <c r="D69" s="78"/>
      <c r="E69" s="545" t="s">
        <v>403</v>
      </c>
      <c r="F69" s="546"/>
      <c r="G69" s="546"/>
      <c r="H69" s="547"/>
      <c r="I69" s="19"/>
      <c r="J69" s="79"/>
      <c r="K69" s="79"/>
      <c r="L69" s="79"/>
      <c r="O69" s="67"/>
      <c r="P69" s="67"/>
      <c r="Q69" s="67"/>
      <c r="R69" s="67"/>
    </row>
    <row r="70" spans="2:18" ht="15" customHeight="1" x14ac:dyDescent="0.25">
      <c r="B70" s="74"/>
      <c r="C70" s="19"/>
      <c r="D70" s="78">
        <v>2</v>
      </c>
      <c r="E70" s="542" t="s">
        <v>404</v>
      </c>
      <c r="F70" s="543"/>
      <c r="G70" s="543"/>
      <c r="H70" s="544"/>
      <c r="I70" s="19"/>
      <c r="J70" s="79"/>
      <c r="K70" s="79"/>
      <c r="L70" s="79"/>
      <c r="O70" s="67"/>
      <c r="P70" s="67"/>
      <c r="Q70" s="67"/>
      <c r="R70" s="67"/>
    </row>
    <row r="71" spans="2:18" ht="15" customHeight="1" x14ac:dyDescent="0.25">
      <c r="B71" s="74"/>
      <c r="C71" s="19"/>
      <c r="D71" s="78"/>
      <c r="E71" s="545" t="s">
        <v>405</v>
      </c>
      <c r="F71" s="546"/>
      <c r="G71" s="546"/>
      <c r="H71" s="547"/>
      <c r="I71" s="19"/>
      <c r="J71" s="79"/>
      <c r="K71" s="79"/>
      <c r="L71" s="79"/>
      <c r="O71" s="67"/>
      <c r="P71" s="67"/>
      <c r="Q71" s="67"/>
      <c r="R71" s="67"/>
    </row>
    <row r="72" spans="2:18" ht="15" customHeight="1" x14ac:dyDescent="0.25">
      <c r="B72" s="74"/>
      <c r="C72" s="79"/>
      <c r="D72" s="16">
        <v>3</v>
      </c>
      <c r="E72" s="542" t="s">
        <v>406</v>
      </c>
      <c r="F72" s="543"/>
      <c r="G72" s="543"/>
      <c r="H72" s="544"/>
      <c r="I72" s="19"/>
      <c r="J72" s="79"/>
      <c r="K72" s="79"/>
      <c r="L72" s="79"/>
      <c r="O72" s="67"/>
      <c r="P72" s="67"/>
      <c r="Q72" s="67"/>
      <c r="R72" s="67"/>
    </row>
    <row r="73" spans="2:18" ht="15" customHeight="1" x14ac:dyDescent="0.25">
      <c r="B73" s="74"/>
      <c r="C73" s="79"/>
      <c r="D73" s="16"/>
      <c r="E73" s="545" t="s">
        <v>407</v>
      </c>
      <c r="F73" s="546"/>
      <c r="G73" s="546"/>
      <c r="H73" s="547"/>
      <c r="I73" s="19"/>
      <c r="J73" s="79"/>
      <c r="K73" s="79"/>
      <c r="L73" s="79"/>
      <c r="O73" s="67"/>
      <c r="P73" s="67"/>
      <c r="Q73" s="67"/>
      <c r="R73" s="67"/>
    </row>
    <row r="74" spans="2:18" ht="15" customHeight="1" x14ac:dyDescent="0.25">
      <c r="B74" s="74"/>
      <c r="C74" s="79"/>
      <c r="D74" s="16">
        <v>4</v>
      </c>
      <c r="E74" s="542" t="s">
        <v>408</v>
      </c>
      <c r="F74" s="543"/>
      <c r="G74" s="543"/>
      <c r="H74" s="544"/>
      <c r="I74" s="19"/>
      <c r="J74" s="79"/>
      <c r="K74" s="79"/>
      <c r="L74" s="79"/>
      <c r="O74" s="67"/>
      <c r="P74" s="67"/>
      <c r="Q74" s="67"/>
      <c r="R74" s="67"/>
    </row>
    <row r="75" spans="2:18" ht="15" customHeight="1" x14ac:dyDescent="0.25">
      <c r="B75" s="74"/>
      <c r="C75" s="79"/>
      <c r="D75" s="9"/>
      <c r="E75" s="545" t="s">
        <v>409</v>
      </c>
      <c r="F75" s="546"/>
      <c r="G75" s="546"/>
      <c r="H75" s="547"/>
      <c r="I75" s="19"/>
      <c r="J75" s="79"/>
      <c r="K75" s="79"/>
      <c r="L75" s="79"/>
      <c r="O75" s="67"/>
      <c r="P75" s="67"/>
      <c r="Q75" s="67"/>
      <c r="R75" s="67"/>
    </row>
    <row r="76" spans="2:18" x14ac:dyDescent="0.25">
      <c r="C76" s="79"/>
      <c r="D76" s="79"/>
      <c r="E76" s="7"/>
      <c r="H76" s="12"/>
      <c r="O76" s="67"/>
      <c r="P76" s="67"/>
    </row>
  </sheetData>
  <mergeCells count="37">
    <mergeCell ref="F8:I8"/>
    <mergeCell ref="K8:P8"/>
    <mergeCell ref="A1:H1"/>
    <mergeCell ref="A3:E3"/>
    <mergeCell ref="F3:I3"/>
    <mergeCell ref="K3:N3"/>
    <mergeCell ref="F4:I4"/>
    <mergeCell ref="K4:P4"/>
    <mergeCell ref="A5:E5"/>
    <mergeCell ref="F5:I5"/>
    <mergeCell ref="K5:P5"/>
    <mergeCell ref="F6:I6"/>
    <mergeCell ref="F7:I7"/>
    <mergeCell ref="K6:M6"/>
    <mergeCell ref="D64:E64"/>
    <mergeCell ref="J64:K64"/>
    <mergeCell ref="F9:I9"/>
    <mergeCell ref="K9:P9"/>
    <mergeCell ref="G12:H12"/>
    <mergeCell ref="O12:P12"/>
    <mergeCell ref="W12:Y12"/>
    <mergeCell ref="AJ12:AK12"/>
    <mergeCell ref="AL12:AM12"/>
    <mergeCell ref="D63:E63"/>
    <mergeCell ref="J63:K63"/>
    <mergeCell ref="Q12:R12"/>
    <mergeCell ref="S12:V12"/>
    <mergeCell ref="E74:H74"/>
    <mergeCell ref="E75:H75"/>
    <mergeCell ref="D65:E65"/>
    <mergeCell ref="D66:E66"/>
    <mergeCell ref="E68:H68"/>
    <mergeCell ref="E69:H69"/>
    <mergeCell ref="E70:H70"/>
    <mergeCell ref="E71:H71"/>
    <mergeCell ref="E72:H72"/>
    <mergeCell ref="E73:H73"/>
  </mergeCells>
  <phoneticPr fontId="7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74"/>
  <sheetViews>
    <sheetView zoomScaleNormal="100" zoomScalePageLayoutView="90" workbookViewId="0">
      <selection activeCell="Q18" sqref="Q18"/>
    </sheetView>
  </sheetViews>
  <sheetFormatPr defaultColWidth="8.85546875" defaultRowHeight="15" x14ac:dyDescent="0.25"/>
  <cols>
    <col min="1" max="1" width="20.7109375" style="10" customWidth="1" collapsed="1"/>
    <col min="2" max="2" width="11.7109375" style="19" customWidth="1" collapsed="1"/>
    <col min="3" max="4" width="10.7109375" style="19" customWidth="1" collapsed="1"/>
    <col min="5" max="5" width="5.7109375" style="19" customWidth="1" collapsed="1"/>
    <col min="6" max="6" width="14.7109375" style="19" customWidth="1" collapsed="1"/>
    <col min="7" max="8" width="7.7109375" style="19" customWidth="1" collapsed="1"/>
    <col min="9" max="9" width="30.7109375" style="10" customWidth="1" collapsed="1"/>
    <col min="10" max="12" width="7.7109375" style="19" customWidth="1" collapsed="1"/>
    <col min="13" max="13" width="11.7109375" style="19" customWidth="1" collapsed="1"/>
    <col min="14" max="14" width="25.7109375" style="10" customWidth="1" collapsed="1"/>
    <col min="15" max="18" width="7.7109375" style="20" customWidth="1" collapsed="1"/>
    <col min="19" max="19" width="15.7109375" style="10" customWidth="1" collapsed="1"/>
    <col min="20" max="22" width="7.7109375" style="10" customWidth="1" collapsed="1"/>
    <col min="23" max="24" width="9.7109375" style="10" customWidth="1" collapsed="1"/>
    <col min="25" max="25" width="11.7109375" style="10" customWidth="1" collapsed="1"/>
    <col min="26" max="27" width="10.7109375" style="10" customWidth="1" collapsed="1"/>
    <col min="28" max="30" width="8.7109375" style="10" customWidth="1" collapsed="1"/>
    <col min="31" max="32" width="5.7109375" style="10" customWidth="1" collapsed="1"/>
    <col min="33" max="33" width="9.7109375" style="10" customWidth="1" collapsed="1"/>
    <col min="34" max="34" width="10.7109375" style="10" customWidth="1" collapsed="1"/>
    <col min="35" max="39" width="9.7109375" style="10" customWidth="1" collapsed="1"/>
    <col min="40" max="40" width="11.7109375" style="10" customWidth="1" collapsed="1"/>
    <col min="41" max="44" width="7.7109375" style="10" customWidth="1" collapsed="1"/>
    <col min="45" max="45" width="3.7109375" style="10" customWidth="1" collapsed="1"/>
    <col min="46" max="47" width="6.7109375" style="10" customWidth="1" collapsed="1"/>
    <col min="48" max="48" width="6.7109375" style="7" customWidth="1" collapsed="1"/>
    <col min="49" max="49" width="7.7109375" style="7" customWidth="1" collapsed="1"/>
    <col min="50" max="50" width="10.7109375" style="12" customWidth="1" collapsed="1"/>
    <col min="51" max="51" width="20.7109375" style="12" customWidth="1" collapsed="1"/>
    <col min="52" max="16384" width="8.85546875" style="10" collapsed="1"/>
  </cols>
  <sheetData>
    <row r="1" spans="1:51" ht="20.100000000000001" customHeight="1" x14ac:dyDescent="0.25">
      <c r="A1" s="573" t="s">
        <v>414</v>
      </c>
      <c r="B1" s="573"/>
      <c r="C1" s="573"/>
      <c r="D1" s="573"/>
      <c r="E1" s="573"/>
      <c r="F1" s="573"/>
      <c r="G1" s="573"/>
      <c r="H1" s="573"/>
      <c r="L1" s="7"/>
      <c r="M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</row>
    <row r="2" spans="1:51" ht="15" customHeight="1" x14ac:dyDescent="0.25">
      <c r="A2" s="7"/>
      <c r="B2" s="7"/>
      <c r="C2" s="273"/>
      <c r="D2" s="270"/>
      <c r="E2" s="7"/>
      <c r="F2" s="7"/>
      <c r="L2" s="7"/>
      <c r="M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</row>
    <row r="3" spans="1:51" ht="15" customHeight="1" x14ac:dyDescent="0.25">
      <c r="A3" s="575" t="s">
        <v>137</v>
      </c>
      <c r="B3" s="575"/>
      <c r="C3" s="575"/>
      <c r="D3" s="575"/>
      <c r="E3" s="575"/>
      <c r="F3" s="571" t="s">
        <v>138</v>
      </c>
      <c r="G3" s="571"/>
      <c r="H3" s="571"/>
      <c r="I3" s="571"/>
      <c r="K3" s="574" t="s">
        <v>139</v>
      </c>
      <c r="L3" s="574"/>
      <c r="M3" s="574"/>
      <c r="N3" s="574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</row>
    <row r="4" spans="1:51" ht="15" customHeight="1" x14ac:dyDescent="0.25">
      <c r="A4" s="13" t="s">
        <v>867</v>
      </c>
      <c r="B4" s="17"/>
      <c r="C4" s="274"/>
      <c r="D4" s="78"/>
      <c r="E4" s="17"/>
      <c r="F4" s="571" t="s">
        <v>557</v>
      </c>
      <c r="G4" s="571"/>
      <c r="H4" s="571"/>
      <c r="I4" s="571"/>
      <c r="K4" s="574" t="s">
        <v>265</v>
      </c>
      <c r="L4" s="574"/>
      <c r="M4" s="574"/>
      <c r="N4" s="574"/>
      <c r="O4" s="574"/>
      <c r="P4" s="574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</row>
    <row r="5" spans="1:51" ht="15" customHeight="1" x14ac:dyDescent="0.25">
      <c r="A5" s="575"/>
      <c r="B5" s="575"/>
      <c r="C5" s="575"/>
      <c r="D5" s="575"/>
      <c r="E5" s="575"/>
      <c r="F5" s="571" t="s">
        <v>694</v>
      </c>
      <c r="G5" s="571"/>
      <c r="H5" s="571"/>
      <c r="I5" s="571"/>
      <c r="K5" s="574" t="s">
        <v>266</v>
      </c>
      <c r="L5" s="574"/>
      <c r="M5" s="574"/>
      <c r="N5" s="574"/>
      <c r="O5" s="574"/>
      <c r="P5" s="574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</row>
    <row r="6" spans="1:51" ht="15" customHeight="1" x14ac:dyDescent="0.25">
      <c r="A6" s="17" t="s">
        <v>267</v>
      </c>
      <c r="B6" s="17" t="s">
        <v>268</v>
      </c>
      <c r="C6" s="274" t="s">
        <v>269</v>
      </c>
      <c r="D6" s="78" t="s">
        <v>70</v>
      </c>
      <c r="E6" s="17"/>
      <c r="F6" s="571" t="s">
        <v>695</v>
      </c>
      <c r="G6" s="571"/>
      <c r="H6" s="571"/>
      <c r="I6" s="571"/>
      <c r="K6" s="572" t="s">
        <v>71</v>
      </c>
      <c r="L6" s="572"/>
      <c r="M6" s="572"/>
      <c r="N6" s="572" t="s">
        <v>1235</v>
      </c>
      <c r="O6" s="572"/>
      <c r="P6" s="572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</row>
    <row r="7" spans="1:51" ht="15" customHeight="1" x14ac:dyDescent="0.25">
      <c r="A7" s="17" t="s">
        <v>72</v>
      </c>
      <c r="B7" s="17" t="s">
        <v>73</v>
      </c>
      <c r="C7" s="274" t="s">
        <v>74</v>
      </c>
      <c r="D7" s="78" t="s">
        <v>75</v>
      </c>
      <c r="E7" s="17"/>
      <c r="F7" s="571" t="s">
        <v>846</v>
      </c>
      <c r="G7" s="571"/>
      <c r="H7" s="571"/>
      <c r="I7" s="571"/>
      <c r="L7" s="7"/>
      <c r="M7" s="20"/>
      <c r="N7" s="20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</row>
    <row r="8" spans="1:51" ht="15" customHeight="1" x14ac:dyDescent="0.25">
      <c r="A8" s="17" t="s">
        <v>76</v>
      </c>
      <c r="B8" s="17" t="s">
        <v>261</v>
      </c>
      <c r="C8" s="274" t="s">
        <v>262</v>
      </c>
      <c r="D8" s="78" t="s">
        <v>263</v>
      </c>
      <c r="F8" s="571" t="s">
        <v>429</v>
      </c>
      <c r="G8" s="571"/>
      <c r="H8" s="571"/>
      <c r="I8" s="571"/>
      <c r="J8" s="17"/>
      <c r="K8" s="572" t="s">
        <v>430</v>
      </c>
      <c r="L8" s="572"/>
      <c r="M8" s="572"/>
      <c r="N8" s="572"/>
      <c r="O8" s="572"/>
      <c r="P8" s="572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</row>
    <row r="9" spans="1:51" ht="15" customHeight="1" x14ac:dyDescent="0.25">
      <c r="A9" s="17"/>
      <c r="B9" s="17"/>
      <c r="C9" s="274"/>
      <c r="D9" s="78"/>
      <c r="F9" s="571" t="s">
        <v>431</v>
      </c>
      <c r="G9" s="571"/>
      <c r="H9" s="571"/>
      <c r="I9" s="571"/>
      <c r="J9" s="17"/>
      <c r="K9" s="572"/>
      <c r="L9" s="572"/>
      <c r="M9" s="572"/>
      <c r="N9" s="572"/>
      <c r="O9" s="572"/>
      <c r="P9" s="572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</row>
    <row r="10" spans="1:51" ht="15" customHeight="1" x14ac:dyDescent="0.25">
      <c r="A10" s="13"/>
      <c r="B10" s="17"/>
      <c r="C10" s="274"/>
      <c r="D10" s="78"/>
      <c r="F10" s="69"/>
      <c r="G10" s="69"/>
      <c r="H10" s="69"/>
      <c r="I10" s="23"/>
      <c r="J10" s="17"/>
      <c r="K10" s="17"/>
      <c r="L10" s="17"/>
      <c r="M10" s="7"/>
      <c r="N10" s="19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</row>
    <row r="11" spans="1:51" ht="15" customHeight="1" x14ac:dyDescent="0.25">
      <c r="A11" s="13"/>
      <c r="B11" s="17"/>
      <c r="C11" s="274"/>
      <c r="D11" s="78"/>
      <c r="F11" s="7"/>
      <c r="I11" s="14"/>
      <c r="J11" s="17"/>
      <c r="K11" s="17"/>
      <c r="L11" s="17"/>
      <c r="M11" s="7"/>
      <c r="N11" s="19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</row>
    <row r="12" spans="1:51" ht="15" customHeight="1" x14ac:dyDescent="0.25">
      <c r="A12" s="14"/>
      <c r="B12" s="17"/>
      <c r="C12" s="224" t="s">
        <v>432</v>
      </c>
      <c r="D12" s="16" t="s">
        <v>433</v>
      </c>
      <c r="E12" s="15" t="s">
        <v>434</v>
      </c>
      <c r="F12" s="15"/>
      <c r="G12" s="549" t="s">
        <v>435</v>
      </c>
      <c r="H12" s="549"/>
      <c r="I12" s="14"/>
      <c r="J12" s="24" t="s">
        <v>436</v>
      </c>
      <c r="K12" s="24" t="s">
        <v>437</v>
      </c>
      <c r="L12" s="15" t="s">
        <v>438</v>
      </c>
      <c r="M12" s="25" t="s">
        <v>439</v>
      </c>
      <c r="N12" s="17"/>
      <c r="O12" s="551" t="s">
        <v>440</v>
      </c>
      <c r="P12" s="551"/>
      <c r="Q12" s="551" t="s">
        <v>441</v>
      </c>
      <c r="R12" s="551"/>
      <c r="S12" s="549" t="s">
        <v>442</v>
      </c>
      <c r="T12" s="549"/>
      <c r="U12" s="549"/>
      <c r="V12" s="549"/>
      <c r="W12" s="549" t="s">
        <v>109</v>
      </c>
      <c r="X12" s="549"/>
      <c r="Y12" s="549"/>
      <c r="Z12" s="24" t="s">
        <v>110</v>
      </c>
      <c r="AA12" s="24" t="s">
        <v>111</v>
      </c>
      <c r="AB12" s="24" t="s">
        <v>112</v>
      </c>
      <c r="AC12" s="24" t="s">
        <v>113</v>
      </c>
      <c r="AD12" s="12"/>
      <c r="AE12" s="12"/>
      <c r="AF12" s="12"/>
      <c r="AG12" s="15" t="s">
        <v>114</v>
      </c>
      <c r="AH12" s="15" t="s">
        <v>115</v>
      </c>
      <c r="AI12" s="15" t="s">
        <v>116</v>
      </c>
      <c r="AJ12" s="550" t="s">
        <v>117</v>
      </c>
      <c r="AK12" s="550"/>
      <c r="AL12" s="550" t="s">
        <v>118</v>
      </c>
      <c r="AM12" s="550"/>
      <c r="AN12" s="26" t="s">
        <v>119</v>
      </c>
      <c r="AO12" s="15" t="s">
        <v>120</v>
      </c>
      <c r="AP12" s="15" t="s">
        <v>312</v>
      </c>
      <c r="AQ12" s="15" t="s">
        <v>313</v>
      </c>
      <c r="AR12" s="15" t="s">
        <v>314</v>
      </c>
      <c r="AS12" s="15" t="s">
        <v>315</v>
      </c>
      <c r="AT12" s="15" t="s">
        <v>316</v>
      </c>
      <c r="AU12" s="15" t="s">
        <v>317</v>
      </c>
      <c r="AV12" s="27" t="s">
        <v>270</v>
      </c>
      <c r="AW12" s="27" t="s">
        <v>272</v>
      </c>
      <c r="AX12" s="7"/>
      <c r="AY12" s="7"/>
    </row>
    <row r="13" spans="1:51" ht="15" customHeight="1" thickBot="1" x14ac:dyDescent="0.3">
      <c r="A13" s="365" t="s">
        <v>318</v>
      </c>
      <c r="B13" s="366" t="s">
        <v>319</v>
      </c>
      <c r="C13" s="367" t="s">
        <v>320</v>
      </c>
      <c r="D13" s="368" t="s">
        <v>321</v>
      </c>
      <c r="E13" s="369" t="s">
        <v>322</v>
      </c>
      <c r="F13" s="369" t="s">
        <v>323</v>
      </c>
      <c r="G13" s="369" t="s">
        <v>324</v>
      </c>
      <c r="H13" s="369" t="s">
        <v>325</v>
      </c>
      <c r="I13" s="366" t="s">
        <v>326</v>
      </c>
      <c r="J13" s="369" t="s">
        <v>327</v>
      </c>
      <c r="K13" s="370"/>
      <c r="L13" s="369" t="s">
        <v>328</v>
      </c>
      <c r="M13" s="371" t="s">
        <v>329</v>
      </c>
      <c r="N13" s="366" t="s">
        <v>330</v>
      </c>
      <c r="O13" s="372" t="s">
        <v>331</v>
      </c>
      <c r="P13" s="372" t="s">
        <v>332</v>
      </c>
      <c r="Q13" s="372" t="s">
        <v>333</v>
      </c>
      <c r="R13" s="372" t="s">
        <v>334</v>
      </c>
      <c r="S13" s="369" t="s">
        <v>335</v>
      </c>
      <c r="T13" s="373" t="s">
        <v>336</v>
      </c>
      <c r="U13" s="373" t="s">
        <v>337</v>
      </c>
      <c r="V13" s="373" t="s">
        <v>338</v>
      </c>
      <c r="W13" s="369" t="s">
        <v>339</v>
      </c>
      <c r="X13" s="369" t="s">
        <v>340</v>
      </c>
      <c r="Y13" s="369" t="s">
        <v>173</v>
      </c>
      <c r="Z13" s="373" t="s">
        <v>542</v>
      </c>
      <c r="AA13" s="373" t="s">
        <v>174</v>
      </c>
      <c r="AB13" s="373" t="s">
        <v>175</v>
      </c>
      <c r="AC13" s="373" t="s">
        <v>175</v>
      </c>
      <c r="AD13" s="373" t="s">
        <v>176</v>
      </c>
      <c r="AE13" s="373" t="s">
        <v>177</v>
      </c>
      <c r="AF13" s="373" t="s">
        <v>178</v>
      </c>
      <c r="AG13" s="373" t="s">
        <v>179</v>
      </c>
      <c r="AH13" s="373" t="s">
        <v>180</v>
      </c>
      <c r="AI13" s="373" t="s">
        <v>0</v>
      </c>
      <c r="AJ13" s="374" t="s">
        <v>339</v>
      </c>
      <c r="AK13" s="374" t="s">
        <v>340</v>
      </c>
      <c r="AL13" s="374" t="s">
        <v>339</v>
      </c>
      <c r="AM13" s="374" t="s">
        <v>340</v>
      </c>
      <c r="AN13" s="375" t="s">
        <v>1</v>
      </c>
      <c r="AO13" s="373" t="s">
        <v>2</v>
      </c>
      <c r="AP13" s="373" t="s">
        <v>1</v>
      </c>
      <c r="AQ13" s="373" t="s">
        <v>2</v>
      </c>
      <c r="AR13" s="369" t="s">
        <v>175</v>
      </c>
      <c r="AS13" s="369" t="s">
        <v>430</v>
      </c>
      <c r="AT13" s="369" t="s">
        <v>175</v>
      </c>
      <c r="AU13" s="369" t="s">
        <v>3</v>
      </c>
      <c r="AV13" s="376" t="s">
        <v>271</v>
      </c>
      <c r="AW13" s="376" t="s">
        <v>273</v>
      </c>
      <c r="AX13" s="376" t="s">
        <v>800</v>
      </c>
      <c r="AY13" s="376" t="s">
        <v>637</v>
      </c>
    </row>
    <row r="14" spans="1:51" ht="15" customHeight="1" x14ac:dyDescent="0.25">
      <c r="A14" s="28" t="s">
        <v>4</v>
      </c>
      <c r="B14" s="19" t="s">
        <v>5</v>
      </c>
      <c r="C14" s="269">
        <v>9.2361111111111116E-2</v>
      </c>
      <c r="D14" s="87">
        <v>0</v>
      </c>
      <c r="E14" s="19">
        <v>10</v>
      </c>
      <c r="F14" s="19" t="s">
        <v>354</v>
      </c>
      <c r="G14" s="19">
        <v>1190</v>
      </c>
      <c r="H14" s="19">
        <v>1096</v>
      </c>
      <c r="I14" s="10" t="s">
        <v>355</v>
      </c>
      <c r="J14" s="19" t="s">
        <v>356</v>
      </c>
      <c r="K14" s="19">
        <v>4</v>
      </c>
      <c r="L14" s="19">
        <v>120</v>
      </c>
      <c r="M14" s="19">
        <v>5889.9508999999998</v>
      </c>
      <c r="N14" s="10" t="s">
        <v>540</v>
      </c>
      <c r="O14" s="20">
        <v>267</v>
      </c>
      <c r="P14" s="20">
        <v>267.60000000000002</v>
      </c>
      <c r="Q14" s="20">
        <f>AVERAGE(O14:O16)</f>
        <v>267.09999999999997</v>
      </c>
      <c r="R14" s="20">
        <f>AVERAGE(P14:P16)</f>
        <v>267.7</v>
      </c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</row>
    <row r="15" spans="1:51" ht="15" customHeight="1" x14ac:dyDescent="0.25">
      <c r="A15" s="28" t="s">
        <v>278</v>
      </c>
      <c r="B15" s="19" t="s">
        <v>361</v>
      </c>
      <c r="C15" s="269">
        <v>0.11458333333333333</v>
      </c>
      <c r="D15" s="87">
        <v>0</v>
      </c>
      <c r="E15" s="19">
        <v>30</v>
      </c>
      <c r="F15" s="19" t="s">
        <v>354</v>
      </c>
      <c r="G15" s="19">
        <v>1190</v>
      </c>
      <c r="H15" s="19">
        <v>989</v>
      </c>
      <c r="I15" s="19" t="s">
        <v>360</v>
      </c>
      <c r="J15" s="19" t="s">
        <v>356</v>
      </c>
      <c r="K15" s="19">
        <v>4</v>
      </c>
      <c r="L15" s="19">
        <v>120</v>
      </c>
      <c r="M15" s="201">
        <v>5891.451</v>
      </c>
      <c r="O15" s="20">
        <v>267.10000000000002</v>
      </c>
      <c r="P15" s="20">
        <v>267.7</v>
      </c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</row>
    <row r="16" spans="1:51" s="194" customFormat="1" ht="15" customHeight="1" x14ac:dyDescent="0.25">
      <c r="A16" s="194" t="s">
        <v>278</v>
      </c>
      <c r="B16" s="275" t="s">
        <v>362</v>
      </c>
      <c r="C16" s="276">
        <v>0.11875000000000001</v>
      </c>
      <c r="D16" s="196">
        <v>0</v>
      </c>
      <c r="E16" s="275">
        <v>30</v>
      </c>
      <c r="F16" s="275" t="s">
        <v>354</v>
      </c>
      <c r="G16" s="275">
        <f>G15-120</f>
        <v>1070</v>
      </c>
      <c r="H16" s="275">
        <f>H15-120</f>
        <v>869</v>
      </c>
      <c r="I16" s="247" t="s">
        <v>281</v>
      </c>
      <c r="J16" s="275" t="s">
        <v>356</v>
      </c>
      <c r="K16" s="275">
        <v>4</v>
      </c>
      <c r="L16" s="275">
        <v>120</v>
      </c>
      <c r="M16" s="201">
        <v>5891.451</v>
      </c>
      <c r="O16" s="278">
        <v>267.2</v>
      </c>
      <c r="P16" s="278">
        <v>267.8</v>
      </c>
      <c r="Q16" s="278"/>
      <c r="R16" s="278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199"/>
      <c r="AW16" s="199"/>
      <c r="AX16" s="198"/>
      <c r="AY16" s="198"/>
    </row>
    <row r="17" spans="1:51" ht="15" customHeight="1" x14ac:dyDescent="0.25">
      <c r="A17" s="28" t="s">
        <v>280</v>
      </c>
      <c r="B17" s="19" t="s">
        <v>27</v>
      </c>
      <c r="C17" s="269">
        <v>0.13263888888888889</v>
      </c>
      <c r="D17" s="87">
        <v>0</v>
      </c>
      <c r="E17" s="19">
        <v>30</v>
      </c>
      <c r="F17" s="19" t="s">
        <v>25</v>
      </c>
      <c r="G17" s="19">
        <v>880</v>
      </c>
      <c r="H17" s="279">
        <v>862</v>
      </c>
      <c r="I17" s="10" t="s">
        <v>360</v>
      </c>
      <c r="J17" s="19" t="s">
        <v>356</v>
      </c>
      <c r="K17" s="19">
        <v>4</v>
      </c>
      <c r="L17" s="19">
        <v>120</v>
      </c>
      <c r="M17" s="280">
        <v>7647.38</v>
      </c>
      <c r="N17" s="10" t="s">
        <v>26</v>
      </c>
      <c r="O17" s="20">
        <v>266.60000000000002</v>
      </c>
      <c r="P17" s="20">
        <v>260.10000000000002</v>
      </c>
      <c r="Q17" s="20">
        <f>AVERAGE(O17:O32)</f>
        <v>266.66666666666669</v>
      </c>
      <c r="R17" s="20">
        <f>AVERAGE(P17:P32)</f>
        <v>260.03333333333336</v>
      </c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</row>
    <row r="18" spans="1:51" ht="15" customHeight="1" x14ac:dyDescent="0.25">
      <c r="A18" s="28" t="s">
        <v>679</v>
      </c>
      <c r="B18" s="19" t="s">
        <v>28</v>
      </c>
      <c r="C18" s="269">
        <v>0.15</v>
      </c>
      <c r="D18" s="87">
        <v>0</v>
      </c>
      <c r="E18" s="19">
        <v>10</v>
      </c>
      <c r="F18" s="19" t="s">
        <v>24</v>
      </c>
      <c r="G18" s="19">
        <v>870</v>
      </c>
      <c r="H18" s="279">
        <v>773</v>
      </c>
      <c r="I18" s="30" t="s">
        <v>355</v>
      </c>
      <c r="J18" s="19" t="s">
        <v>356</v>
      </c>
      <c r="K18" s="19">
        <v>4</v>
      </c>
      <c r="L18" s="19">
        <v>120</v>
      </c>
      <c r="M18" s="19">
        <v>7698.9647000000004</v>
      </c>
      <c r="O18" s="20">
        <v>266.60000000000002</v>
      </c>
      <c r="P18" s="20">
        <v>260</v>
      </c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41"/>
      <c r="AW18" s="41"/>
    </row>
    <row r="19" spans="1:51" ht="15" customHeight="1" x14ac:dyDescent="0.25">
      <c r="A19" s="10" t="s">
        <v>490</v>
      </c>
      <c r="B19" s="80" t="s">
        <v>31</v>
      </c>
      <c r="C19" s="87">
        <v>0.15902777777777777</v>
      </c>
      <c r="D19" s="87">
        <v>4.5138888888888888E-2</v>
      </c>
      <c r="E19" s="80">
        <v>300</v>
      </c>
      <c r="F19" s="19" t="s">
        <v>24</v>
      </c>
      <c r="G19" s="19">
        <v>870</v>
      </c>
      <c r="H19" s="279">
        <v>773</v>
      </c>
      <c r="I19" s="10" t="s">
        <v>195</v>
      </c>
      <c r="J19" s="19" t="s">
        <v>496</v>
      </c>
      <c r="K19" s="19">
        <v>4</v>
      </c>
      <c r="L19" s="19">
        <v>120</v>
      </c>
      <c r="M19" s="19">
        <v>7698.9647000000004</v>
      </c>
      <c r="Q19" s="20">
        <f>AVERAGE(O19:O40)</f>
        <v>267.10000000000002</v>
      </c>
      <c r="R19" s="20">
        <f>AVERAGE(P19:P40)</f>
        <v>263.89999999999998</v>
      </c>
      <c r="S19" s="7" t="s">
        <v>220</v>
      </c>
      <c r="T19" s="7">
        <v>0</v>
      </c>
      <c r="U19" s="7">
        <v>0</v>
      </c>
      <c r="V19" s="7" t="s">
        <v>926</v>
      </c>
      <c r="W19" s="43">
        <v>92.898596123293785</v>
      </c>
      <c r="X19" s="43">
        <v>-12.082886246942289</v>
      </c>
      <c r="Y19" s="43">
        <v>115.94161586766563</v>
      </c>
      <c r="Z19" s="44">
        <v>192.90943999999999</v>
      </c>
      <c r="AA19" s="44">
        <v>-3.6777899999999999</v>
      </c>
      <c r="AB19" s="45">
        <v>206.25880000000001</v>
      </c>
      <c r="AC19" s="45">
        <v>51.111400000000003</v>
      </c>
      <c r="AD19" s="46">
        <v>13.9523278725</v>
      </c>
      <c r="AE19" s="45">
        <v>1.2829999999999999</v>
      </c>
      <c r="AF19" s="45">
        <v>0.20300000000000001</v>
      </c>
      <c r="AG19" s="45">
        <v>4.8899999999999997</v>
      </c>
      <c r="AH19" s="45">
        <v>67.215999999999994</v>
      </c>
      <c r="AI19" s="43">
        <v>1796.1279999999999</v>
      </c>
      <c r="AJ19" s="45">
        <v>2.6498200000000001</v>
      </c>
      <c r="AK19" s="45">
        <v>-2.4291999999999998</v>
      </c>
      <c r="AL19" s="45">
        <v>72.55359</v>
      </c>
      <c r="AM19" s="45">
        <v>-1.55566</v>
      </c>
      <c r="AN19" s="47">
        <v>152086540.5</v>
      </c>
      <c r="AO19" s="48">
        <v>0.99519000000000002</v>
      </c>
      <c r="AP19" s="47">
        <v>399042.43554999999</v>
      </c>
      <c r="AQ19" s="48">
        <v>0.12709029999999999</v>
      </c>
      <c r="AR19" s="45">
        <v>110.00060000000001</v>
      </c>
      <c r="AS19" s="47" t="s">
        <v>608</v>
      </c>
      <c r="AT19" s="45">
        <v>69.858099999999993</v>
      </c>
      <c r="AU19" s="46">
        <v>0.28649994507898652</v>
      </c>
      <c r="AV19" s="41"/>
      <c r="AW19" s="41"/>
    </row>
    <row r="20" spans="1:51" ht="30" customHeight="1" x14ac:dyDescent="0.25">
      <c r="A20" s="10" t="s">
        <v>490</v>
      </c>
      <c r="B20" s="8" t="s">
        <v>498</v>
      </c>
      <c r="C20" s="269">
        <v>0.16388888888888889</v>
      </c>
      <c r="D20" s="269">
        <v>4.9999999999999996E-2</v>
      </c>
      <c r="E20" s="19">
        <v>300</v>
      </c>
      <c r="F20" s="19" t="s">
        <v>24</v>
      </c>
      <c r="G20" s="19">
        <v>870</v>
      </c>
      <c r="H20" s="279">
        <v>773</v>
      </c>
      <c r="I20" s="30" t="s">
        <v>744</v>
      </c>
      <c r="J20" s="19" t="s">
        <v>496</v>
      </c>
      <c r="K20" s="19">
        <v>4</v>
      </c>
      <c r="L20" s="19">
        <v>120</v>
      </c>
      <c r="M20" s="19">
        <v>7698.9647000000004</v>
      </c>
      <c r="S20" s="7" t="s">
        <v>220</v>
      </c>
      <c r="T20" s="7">
        <v>0</v>
      </c>
      <c r="U20" s="7">
        <v>0</v>
      </c>
      <c r="V20" s="7" t="s">
        <v>129</v>
      </c>
      <c r="W20" s="43">
        <v>92.87724144326873</v>
      </c>
      <c r="X20" s="43">
        <v>-12.452763719948521</v>
      </c>
      <c r="Y20" s="43">
        <v>174.00821570087851</v>
      </c>
      <c r="Z20" s="44">
        <v>192.94216</v>
      </c>
      <c r="AA20" s="44">
        <v>-3.6956600000000002</v>
      </c>
      <c r="AB20" s="45">
        <v>208.7465</v>
      </c>
      <c r="AC20" s="45">
        <v>50.420200000000001</v>
      </c>
      <c r="AD20" s="46">
        <v>14.0693139561</v>
      </c>
      <c r="AE20" s="45">
        <v>1.296</v>
      </c>
      <c r="AF20" s="45">
        <v>0.20499999999999999</v>
      </c>
      <c r="AG20" s="45">
        <v>4.8899999999999997</v>
      </c>
      <c r="AH20" s="45">
        <v>67.242000000000004</v>
      </c>
      <c r="AI20" s="43">
        <v>1795.877</v>
      </c>
      <c r="AJ20" s="45">
        <v>2.6229100000000001</v>
      </c>
      <c r="AK20" s="45">
        <v>-2.4262899999999998</v>
      </c>
      <c r="AL20" s="45">
        <v>72.494230000000002</v>
      </c>
      <c r="AM20" s="45">
        <v>-1.55568</v>
      </c>
      <c r="AN20" s="47">
        <v>152086958.40000001</v>
      </c>
      <c r="AO20" s="48">
        <v>0.99485210000000002</v>
      </c>
      <c r="AP20" s="47">
        <v>399098.11196000001</v>
      </c>
      <c r="AQ20" s="48">
        <v>0.1379939</v>
      </c>
      <c r="AR20" s="45">
        <v>110.033</v>
      </c>
      <c r="AS20" s="47" t="s">
        <v>608</v>
      </c>
      <c r="AT20" s="45">
        <v>69.825699999999998</v>
      </c>
      <c r="AU20" s="46">
        <v>0.2864591037476788</v>
      </c>
      <c r="AV20" s="41"/>
      <c r="AW20" s="41"/>
    </row>
    <row r="21" spans="1:51" ht="30" customHeight="1" x14ac:dyDescent="0.25">
      <c r="A21" s="10" t="s">
        <v>490</v>
      </c>
      <c r="B21" s="8" t="s">
        <v>156</v>
      </c>
      <c r="C21" s="269">
        <v>0.17500000000000002</v>
      </c>
      <c r="D21" s="269">
        <v>6.0416666666666667E-2</v>
      </c>
      <c r="E21" s="80">
        <v>300</v>
      </c>
      <c r="F21" s="19" t="s">
        <v>24</v>
      </c>
      <c r="G21" s="19">
        <v>870</v>
      </c>
      <c r="H21" s="279">
        <v>773</v>
      </c>
      <c r="I21" s="10" t="s">
        <v>703</v>
      </c>
      <c r="J21" s="19" t="s">
        <v>496</v>
      </c>
      <c r="K21" s="19">
        <v>4</v>
      </c>
      <c r="L21" s="19">
        <v>120</v>
      </c>
      <c r="M21" s="19">
        <v>7698.9647000000004</v>
      </c>
      <c r="N21" s="10" t="s">
        <v>847</v>
      </c>
      <c r="S21" s="7" t="s">
        <v>220</v>
      </c>
      <c r="T21" s="7">
        <v>0</v>
      </c>
      <c r="U21" s="7">
        <v>0</v>
      </c>
      <c r="V21" s="7" t="s">
        <v>927</v>
      </c>
      <c r="W21" s="43">
        <v>92.836019470365997</v>
      </c>
      <c r="X21" s="43">
        <v>-13.698965576563596</v>
      </c>
      <c r="Y21" s="43">
        <v>399.07883469027888</v>
      </c>
      <c r="Z21" s="44">
        <v>193.01779999999999</v>
      </c>
      <c r="AA21" s="44">
        <v>-3.73631</v>
      </c>
      <c r="AB21" s="45">
        <v>214.14230000000001</v>
      </c>
      <c r="AC21" s="45">
        <v>48.640999999999998</v>
      </c>
      <c r="AD21" s="46">
        <v>14.336710718699999</v>
      </c>
      <c r="AE21" s="45">
        <v>1.331</v>
      </c>
      <c r="AF21" s="45">
        <v>0.21</v>
      </c>
      <c r="AG21" s="45">
        <v>4.88</v>
      </c>
      <c r="AH21" s="45">
        <v>67.302999999999997</v>
      </c>
      <c r="AI21" s="43">
        <v>1795.2280000000001</v>
      </c>
      <c r="AJ21" s="45">
        <v>2.5620799999999999</v>
      </c>
      <c r="AK21" s="45">
        <v>-2.42015</v>
      </c>
      <c r="AL21" s="45">
        <v>72.358540000000005</v>
      </c>
      <c r="AM21" s="45">
        <v>-1.55572</v>
      </c>
      <c r="AN21" s="47">
        <v>152087913</v>
      </c>
      <c r="AO21" s="48">
        <v>0.99407710000000005</v>
      </c>
      <c r="AP21" s="47">
        <v>399242.40970999998</v>
      </c>
      <c r="AQ21" s="48">
        <v>0.162495</v>
      </c>
      <c r="AR21" s="45">
        <v>110.10769999999999</v>
      </c>
      <c r="AS21" s="47" t="s">
        <v>608</v>
      </c>
      <c r="AT21" s="45">
        <v>69.751000000000005</v>
      </c>
      <c r="AU21" s="46">
        <v>0.28636543096945011</v>
      </c>
      <c r="AV21" s="41"/>
      <c r="AW21" s="41"/>
    </row>
    <row r="22" spans="1:51" ht="15" customHeight="1" x14ac:dyDescent="0.25">
      <c r="A22" s="10" t="s">
        <v>492</v>
      </c>
      <c r="B22" s="8" t="s">
        <v>158</v>
      </c>
      <c r="C22" s="269">
        <v>0.17986111111111111</v>
      </c>
      <c r="D22" s="269">
        <v>6.5277777777777782E-2</v>
      </c>
      <c r="E22" s="80">
        <v>300</v>
      </c>
      <c r="F22" s="19" t="s">
        <v>24</v>
      </c>
      <c r="G22" s="19">
        <v>870</v>
      </c>
      <c r="H22" s="279">
        <v>773</v>
      </c>
      <c r="I22" s="10" t="s">
        <v>195</v>
      </c>
      <c r="J22" s="19" t="s">
        <v>496</v>
      </c>
      <c r="K22" s="19">
        <v>4</v>
      </c>
      <c r="L22" s="19">
        <v>120</v>
      </c>
      <c r="M22" s="19">
        <v>7698.9647000000004</v>
      </c>
      <c r="S22" s="7" t="s">
        <v>241</v>
      </c>
      <c r="T22" s="7">
        <v>0</v>
      </c>
      <c r="U22" s="7">
        <v>0</v>
      </c>
      <c r="V22" s="7" t="s">
        <v>926</v>
      </c>
      <c r="W22" s="43">
        <v>91.40468735700712</v>
      </c>
      <c r="X22" s="43">
        <v>19.354861237715582</v>
      </c>
      <c r="Y22" s="43">
        <v>116.01794329592281</v>
      </c>
      <c r="Z22" s="44">
        <v>193.0513</v>
      </c>
      <c r="AA22" s="44">
        <v>-3.7540100000000001</v>
      </c>
      <c r="AB22" s="45">
        <v>216.37469999999999</v>
      </c>
      <c r="AC22" s="45">
        <v>47.782499999999999</v>
      </c>
      <c r="AD22" s="46">
        <v>14.4536968023</v>
      </c>
      <c r="AE22" s="45">
        <v>1.349</v>
      </c>
      <c r="AF22" s="45">
        <v>0.21299999999999999</v>
      </c>
      <c r="AG22" s="45">
        <v>4.88</v>
      </c>
      <c r="AH22" s="45">
        <v>67.33</v>
      </c>
      <c r="AI22" s="43">
        <v>1794.9110000000001</v>
      </c>
      <c r="AJ22" s="45">
        <v>2.5358100000000001</v>
      </c>
      <c r="AK22" s="45">
        <v>-2.4177</v>
      </c>
      <c r="AL22" s="45">
        <v>72.299180000000007</v>
      </c>
      <c r="AM22" s="45">
        <v>-1.55575</v>
      </c>
      <c r="AN22" s="47">
        <v>152088330.5</v>
      </c>
      <c r="AO22" s="48">
        <v>0.99373690000000003</v>
      </c>
      <c r="AP22" s="47">
        <v>399312.87624000001</v>
      </c>
      <c r="AQ22" s="48">
        <v>0.17300670000000001</v>
      </c>
      <c r="AR22" s="45">
        <v>110.1408</v>
      </c>
      <c r="AS22" s="47" t="s">
        <v>608</v>
      </c>
      <c r="AT22" s="45">
        <v>69.718000000000004</v>
      </c>
      <c r="AU22" s="46">
        <v>0.28632431164151029</v>
      </c>
      <c r="AV22" s="41"/>
      <c r="AW22" s="41"/>
    </row>
    <row r="23" spans="1:51" ht="30" customHeight="1" x14ac:dyDescent="0.25">
      <c r="A23" s="10" t="s">
        <v>492</v>
      </c>
      <c r="B23" s="8" t="s">
        <v>160</v>
      </c>
      <c r="C23" s="269">
        <v>0.18472222222222223</v>
      </c>
      <c r="D23" s="269">
        <v>7.013888888888889E-2</v>
      </c>
      <c r="E23" s="80">
        <v>300</v>
      </c>
      <c r="F23" s="19" t="s">
        <v>24</v>
      </c>
      <c r="G23" s="19">
        <v>870</v>
      </c>
      <c r="H23" s="279">
        <v>773</v>
      </c>
      <c r="I23" s="30" t="s">
        <v>744</v>
      </c>
      <c r="J23" s="19" t="s">
        <v>496</v>
      </c>
      <c r="K23" s="19">
        <v>4</v>
      </c>
      <c r="L23" s="19">
        <v>120</v>
      </c>
      <c r="M23" s="19">
        <v>7698.9647000000004</v>
      </c>
      <c r="S23" s="7" t="s">
        <v>241</v>
      </c>
      <c r="T23" s="7">
        <v>0</v>
      </c>
      <c r="U23" s="7">
        <v>0</v>
      </c>
      <c r="V23" s="7" t="s">
        <v>129</v>
      </c>
      <c r="W23" s="43">
        <v>91.449595786128853</v>
      </c>
      <c r="X23" s="43">
        <v>17.727318578808578</v>
      </c>
      <c r="Y23" s="43">
        <v>174.13312056387804</v>
      </c>
      <c r="Z23" s="44">
        <v>193.08509000000001</v>
      </c>
      <c r="AA23" s="44">
        <v>-3.7716599999999998</v>
      </c>
      <c r="AB23" s="45">
        <v>218.52979999999999</v>
      </c>
      <c r="AC23" s="45">
        <v>46.879399999999997</v>
      </c>
      <c r="AD23" s="46">
        <v>14.570682886</v>
      </c>
      <c r="AE23" s="45">
        <v>1.3680000000000001</v>
      </c>
      <c r="AF23" s="45">
        <v>0.216</v>
      </c>
      <c r="AG23" s="45">
        <v>4.88</v>
      </c>
      <c r="AH23" s="45">
        <v>67.358000000000004</v>
      </c>
      <c r="AI23" s="43">
        <v>1794.575</v>
      </c>
      <c r="AJ23" s="45">
        <v>2.5097700000000001</v>
      </c>
      <c r="AK23" s="45">
        <v>-2.4154200000000001</v>
      </c>
      <c r="AL23" s="45">
        <v>72.239810000000006</v>
      </c>
      <c r="AM23" s="45">
        <v>-1.5557700000000001</v>
      </c>
      <c r="AN23" s="47">
        <v>152088747.80000001</v>
      </c>
      <c r="AO23" s="48">
        <v>0.9933959</v>
      </c>
      <c r="AP23" s="47">
        <v>399387.72902999999</v>
      </c>
      <c r="AQ23" s="48">
        <v>0.1833784</v>
      </c>
      <c r="AR23" s="45">
        <v>110.17400000000001</v>
      </c>
      <c r="AS23" s="47" t="s">
        <v>608</v>
      </c>
      <c r="AT23" s="45">
        <v>69.684700000000007</v>
      </c>
      <c r="AU23" s="46">
        <v>0.28628309561908966</v>
      </c>
      <c r="AV23" s="49"/>
      <c r="AW23" s="49"/>
      <c r="AX23" s="126"/>
      <c r="AY23" s="126"/>
    </row>
    <row r="24" spans="1:51" ht="15" customHeight="1" x14ac:dyDescent="0.25">
      <c r="A24" s="10" t="s">
        <v>492</v>
      </c>
      <c r="B24" s="8" t="s">
        <v>163</v>
      </c>
      <c r="C24" s="269">
        <v>0.18958333333333333</v>
      </c>
      <c r="D24" s="269">
        <v>7.4999999999999997E-2</v>
      </c>
      <c r="E24" s="80">
        <v>300</v>
      </c>
      <c r="F24" s="19" t="s">
        <v>24</v>
      </c>
      <c r="G24" s="19">
        <v>870</v>
      </c>
      <c r="H24" s="279">
        <v>773</v>
      </c>
      <c r="I24" s="10" t="s">
        <v>703</v>
      </c>
      <c r="J24" s="19" t="s">
        <v>496</v>
      </c>
      <c r="K24" s="19">
        <v>4</v>
      </c>
      <c r="L24" s="19">
        <v>120</v>
      </c>
      <c r="M24" s="19">
        <v>7698.9647000000004</v>
      </c>
      <c r="S24" s="7" t="s">
        <v>241</v>
      </c>
      <c r="T24" s="7">
        <v>0</v>
      </c>
      <c r="U24" s="7">
        <v>0</v>
      </c>
      <c r="V24" s="7" t="s">
        <v>927</v>
      </c>
      <c r="W24" s="43">
        <v>91.633894736697954</v>
      </c>
      <c r="X24" s="43">
        <v>12.515478180834528</v>
      </c>
      <c r="Y24" s="43">
        <v>399.30905587916891</v>
      </c>
      <c r="Z24" s="44">
        <v>193.11918</v>
      </c>
      <c r="AA24" s="44">
        <v>-3.7892600000000001</v>
      </c>
      <c r="AB24" s="45">
        <v>220.60890000000001</v>
      </c>
      <c r="AC24" s="45">
        <v>45.934600000000003</v>
      </c>
      <c r="AD24" s="46">
        <v>14.687668969600001</v>
      </c>
      <c r="AE24" s="45">
        <v>1.39</v>
      </c>
      <c r="AF24" s="45">
        <v>0.22</v>
      </c>
      <c r="AG24" s="45">
        <v>4.88</v>
      </c>
      <c r="AH24" s="45">
        <v>67.385000000000005</v>
      </c>
      <c r="AI24" s="43">
        <v>1794.2190000000001</v>
      </c>
      <c r="AJ24" s="45">
        <v>2.4839899999999999</v>
      </c>
      <c r="AK24" s="45">
        <v>-2.4133</v>
      </c>
      <c r="AL24" s="45">
        <v>72.180449999999993</v>
      </c>
      <c r="AM24" s="45">
        <v>-1.55579</v>
      </c>
      <c r="AN24" s="47">
        <v>152089164.90000001</v>
      </c>
      <c r="AO24" s="48">
        <v>0.99305429999999995</v>
      </c>
      <c r="AP24" s="47">
        <v>399466.90724999999</v>
      </c>
      <c r="AQ24" s="48">
        <v>0.19360060000000001</v>
      </c>
      <c r="AR24" s="45">
        <v>110.2076</v>
      </c>
      <c r="AS24" s="47" t="s">
        <v>608</v>
      </c>
      <c r="AT24" s="45">
        <v>69.651200000000003</v>
      </c>
      <c r="AU24" s="46">
        <v>0.28624180707580849</v>
      </c>
      <c r="AV24" s="49"/>
      <c r="AW24" s="49"/>
      <c r="AX24" s="126"/>
      <c r="AY24" s="126"/>
    </row>
    <row r="25" spans="1:51" ht="15" customHeight="1" x14ac:dyDescent="0.25">
      <c r="A25" s="28" t="s">
        <v>196</v>
      </c>
      <c r="B25" s="8" t="s">
        <v>166</v>
      </c>
      <c r="C25" s="269">
        <v>0.19791666666666666</v>
      </c>
      <c r="D25" s="269">
        <v>8.3333333333333329E-2</v>
      </c>
      <c r="E25" s="80">
        <v>300</v>
      </c>
      <c r="F25" s="19" t="s">
        <v>24</v>
      </c>
      <c r="G25" s="19">
        <v>870</v>
      </c>
      <c r="H25" s="279">
        <v>773</v>
      </c>
      <c r="I25" s="10" t="s">
        <v>195</v>
      </c>
      <c r="J25" s="19" t="s">
        <v>496</v>
      </c>
      <c r="K25" s="19">
        <v>4</v>
      </c>
      <c r="L25" s="19">
        <v>120</v>
      </c>
      <c r="M25" s="19">
        <v>7698.9647000000004</v>
      </c>
      <c r="S25" s="7" t="s">
        <v>790</v>
      </c>
      <c r="T25" s="7">
        <v>0</v>
      </c>
      <c r="U25" s="7">
        <v>0</v>
      </c>
      <c r="V25" s="7" t="s">
        <v>926</v>
      </c>
      <c r="W25" s="43">
        <v>90.702063832252534</v>
      </c>
      <c r="X25" s="43">
        <v>30.646548126719338</v>
      </c>
      <c r="Y25" s="43">
        <v>116.10984145510361</v>
      </c>
      <c r="Z25" s="44">
        <v>193.17836</v>
      </c>
      <c r="AA25" s="44">
        <v>-3.8193100000000002</v>
      </c>
      <c r="AB25" s="45">
        <v>224.0017</v>
      </c>
      <c r="AC25" s="45">
        <v>44.2256</v>
      </c>
      <c r="AD25" s="46">
        <v>14.8882165416</v>
      </c>
      <c r="AE25" s="45">
        <v>1.4319999999999999</v>
      </c>
      <c r="AF25" s="45">
        <v>0.22600000000000001</v>
      </c>
      <c r="AG25" s="45">
        <v>4.88</v>
      </c>
      <c r="AH25" s="45">
        <v>67.433000000000007</v>
      </c>
      <c r="AI25" s="43">
        <v>1793.5650000000001</v>
      </c>
      <c r="AJ25" s="45">
        <v>2.44042</v>
      </c>
      <c r="AK25" s="45">
        <v>-2.4100700000000002</v>
      </c>
      <c r="AL25" s="45">
        <v>72.078680000000006</v>
      </c>
      <c r="AM25" s="45">
        <v>-1.55582</v>
      </c>
      <c r="AN25" s="47">
        <v>152089879.69999999</v>
      </c>
      <c r="AO25" s="48">
        <v>0.99246690000000004</v>
      </c>
      <c r="AP25" s="47">
        <v>399612.51607999997</v>
      </c>
      <c r="AQ25" s="48">
        <v>0.21074970000000001</v>
      </c>
      <c r="AR25" s="45">
        <v>110.2657</v>
      </c>
      <c r="AS25" s="47" t="s">
        <v>608</v>
      </c>
      <c r="AT25" s="45">
        <v>69.593100000000007</v>
      </c>
      <c r="AU25" s="46">
        <v>0.28617080915331616</v>
      </c>
      <c r="AV25" s="49"/>
      <c r="AW25" s="49"/>
      <c r="AX25" s="126"/>
      <c r="AY25" s="126"/>
    </row>
    <row r="26" spans="1:51" ht="30" customHeight="1" x14ac:dyDescent="0.25">
      <c r="A26" s="28" t="s">
        <v>196</v>
      </c>
      <c r="B26" s="8" t="s">
        <v>167</v>
      </c>
      <c r="C26" s="269">
        <v>0.20555555555555557</v>
      </c>
      <c r="D26" s="269">
        <v>9.0277777777777776E-2</v>
      </c>
      <c r="E26" s="8">
        <v>300</v>
      </c>
      <c r="F26" s="19" t="s">
        <v>24</v>
      </c>
      <c r="G26" s="19">
        <v>870</v>
      </c>
      <c r="H26" s="279">
        <v>773</v>
      </c>
      <c r="I26" s="30" t="s">
        <v>744</v>
      </c>
      <c r="J26" s="19" t="s">
        <v>496</v>
      </c>
      <c r="K26" s="19">
        <v>4</v>
      </c>
      <c r="L26" s="19">
        <v>120</v>
      </c>
      <c r="M26" s="19">
        <v>7698.9647000000004</v>
      </c>
      <c r="N26" s="301"/>
      <c r="S26" s="7" t="s">
        <v>790</v>
      </c>
      <c r="T26" s="7">
        <v>0</v>
      </c>
      <c r="U26" s="7">
        <v>0</v>
      </c>
      <c r="V26" s="7" t="s">
        <v>129</v>
      </c>
      <c r="W26" s="43">
        <v>90.794250170257328</v>
      </c>
      <c r="X26" s="43">
        <v>28.25636338435676</v>
      </c>
      <c r="Y26" s="43">
        <v>174.29265943393216</v>
      </c>
      <c r="Z26" s="44">
        <v>193.23352</v>
      </c>
      <c r="AA26" s="44">
        <v>-3.8467199999999999</v>
      </c>
      <c r="AB26" s="45">
        <v>226.93010000000001</v>
      </c>
      <c r="AC26" s="45">
        <v>42.569200000000002</v>
      </c>
      <c r="AD26" s="46">
        <v>15.0720518159</v>
      </c>
      <c r="AE26" s="45">
        <v>1.476</v>
      </c>
      <c r="AF26" s="45">
        <v>0.23300000000000001</v>
      </c>
      <c r="AG26" s="45">
        <v>4.88</v>
      </c>
      <c r="AH26" s="45">
        <v>67.477000000000004</v>
      </c>
      <c r="AI26" s="43">
        <v>1792.9190000000001</v>
      </c>
      <c r="AJ26" s="45">
        <v>2.4012500000000001</v>
      </c>
      <c r="AK26" s="45">
        <v>-2.4076</v>
      </c>
      <c r="AL26" s="45">
        <v>71.985399999999998</v>
      </c>
      <c r="AM26" s="45">
        <v>-1.55585</v>
      </c>
      <c r="AN26" s="47">
        <v>152090534.59999999</v>
      </c>
      <c r="AO26" s="48">
        <v>0.99192650000000004</v>
      </c>
      <c r="AP26" s="47">
        <v>399756.68816000002</v>
      </c>
      <c r="AQ26" s="48">
        <v>0.22602079999999999</v>
      </c>
      <c r="AR26" s="45">
        <v>110.3197</v>
      </c>
      <c r="AS26" s="47" t="s">
        <v>608</v>
      </c>
      <c r="AT26" s="45">
        <v>69.539100000000005</v>
      </c>
      <c r="AU26" s="46">
        <v>0.2861054920315681</v>
      </c>
      <c r="AV26" s="49"/>
      <c r="AW26" s="49"/>
      <c r="AX26" s="126"/>
      <c r="AY26" s="126"/>
    </row>
    <row r="27" spans="1:51" ht="15" customHeight="1" x14ac:dyDescent="0.25">
      <c r="A27" s="28" t="s">
        <v>196</v>
      </c>
      <c r="B27" s="8" t="s">
        <v>170</v>
      </c>
      <c r="C27" s="269">
        <v>0.21319444444444444</v>
      </c>
      <c r="D27" s="270" t="s">
        <v>848</v>
      </c>
      <c r="E27" s="80">
        <v>300</v>
      </c>
      <c r="F27" s="19" t="s">
        <v>24</v>
      </c>
      <c r="G27" s="19">
        <v>870</v>
      </c>
      <c r="H27" s="279">
        <v>773</v>
      </c>
      <c r="I27" s="10" t="s">
        <v>197</v>
      </c>
      <c r="J27" s="19" t="s">
        <v>496</v>
      </c>
      <c r="K27" s="19">
        <v>4</v>
      </c>
      <c r="L27" s="19">
        <v>120</v>
      </c>
      <c r="M27" s="19">
        <v>7698.9647000000004</v>
      </c>
      <c r="S27" s="7" t="s">
        <v>790</v>
      </c>
      <c r="T27" s="7">
        <v>0</v>
      </c>
      <c r="U27" s="7">
        <v>0</v>
      </c>
      <c r="V27" s="7" t="s">
        <v>767</v>
      </c>
      <c r="W27" s="43">
        <v>87.722741876143161</v>
      </c>
      <c r="X27" s="43">
        <v>59.655394696961849</v>
      </c>
      <c r="Y27" s="43">
        <v>116.19412896274616</v>
      </c>
      <c r="Z27" s="44">
        <v>193.28961000000001</v>
      </c>
      <c r="AA27" s="44">
        <v>-3.8740000000000001</v>
      </c>
      <c r="AB27" s="45">
        <v>229.6953</v>
      </c>
      <c r="AC27" s="45">
        <v>40.836399999999998</v>
      </c>
      <c r="AD27" s="46">
        <v>15.2558870903</v>
      </c>
      <c r="AE27" s="45">
        <v>1.5269999999999999</v>
      </c>
      <c r="AF27" s="45">
        <v>0.24099999999999999</v>
      </c>
      <c r="AG27" s="45">
        <v>4.88</v>
      </c>
      <c r="AH27" s="45">
        <v>67.522000000000006</v>
      </c>
      <c r="AI27" s="43">
        <v>1792.2280000000001</v>
      </c>
      <c r="AJ27" s="45">
        <v>2.36287</v>
      </c>
      <c r="AK27" s="45">
        <v>-2.4056199999999999</v>
      </c>
      <c r="AL27" s="45">
        <v>71.892110000000002</v>
      </c>
      <c r="AM27" s="45">
        <v>-1.5558799999999999</v>
      </c>
      <c r="AN27" s="47">
        <v>152091189.09999999</v>
      </c>
      <c r="AO27" s="48">
        <v>0.99138440000000005</v>
      </c>
      <c r="AP27" s="47">
        <v>399910.78852</v>
      </c>
      <c r="AQ27" s="48">
        <v>0.24082709999999999</v>
      </c>
      <c r="AR27" s="45">
        <v>110.3745</v>
      </c>
      <c r="AS27" s="47" t="s">
        <v>608</v>
      </c>
      <c r="AT27" s="45">
        <v>69.484200000000001</v>
      </c>
      <c r="AU27" s="46">
        <v>0.28603996943404841</v>
      </c>
      <c r="AV27" s="50"/>
      <c r="AW27" s="50"/>
    </row>
    <row r="28" spans="1:51" ht="30" customHeight="1" x14ac:dyDescent="0.25">
      <c r="A28" s="28" t="s">
        <v>196</v>
      </c>
      <c r="B28" s="8" t="s">
        <v>60</v>
      </c>
      <c r="C28" s="269">
        <v>0.21805555555555556</v>
      </c>
      <c r="D28" s="269">
        <v>0.10208333333333335</v>
      </c>
      <c r="E28" s="8">
        <v>300</v>
      </c>
      <c r="F28" s="19" t="s">
        <v>24</v>
      </c>
      <c r="G28" s="19">
        <v>870</v>
      </c>
      <c r="H28" s="279">
        <v>773</v>
      </c>
      <c r="I28" s="30" t="s">
        <v>758</v>
      </c>
      <c r="J28" s="19" t="s">
        <v>496</v>
      </c>
      <c r="K28" s="19">
        <v>4</v>
      </c>
      <c r="L28" s="19">
        <v>120</v>
      </c>
      <c r="M28" s="19">
        <v>7698.9647000000004</v>
      </c>
      <c r="S28" s="7" t="s">
        <v>790</v>
      </c>
      <c r="T28" s="7">
        <v>0</v>
      </c>
      <c r="U28" s="7">
        <v>0</v>
      </c>
      <c r="V28" s="7" t="s">
        <v>131</v>
      </c>
      <c r="W28" s="43">
        <v>87.651672827331197</v>
      </c>
      <c r="X28" s="43">
        <v>59.82972246880518</v>
      </c>
      <c r="Y28" s="43">
        <v>174.40720678211778</v>
      </c>
      <c r="Z28" s="44">
        <v>193.32581999999999</v>
      </c>
      <c r="AA28" s="44">
        <v>-3.8913000000000002</v>
      </c>
      <c r="AB28" s="45">
        <v>231.37520000000001</v>
      </c>
      <c r="AC28" s="45">
        <v>39.697600000000001</v>
      </c>
      <c r="AD28" s="46">
        <v>15.3728731739</v>
      </c>
      <c r="AE28" s="45">
        <v>1.5629999999999999</v>
      </c>
      <c r="AF28" s="45">
        <v>0.247</v>
      </c>
      <c r="AG28" s="45">
        <v>4.88</v>
      </c>
      <c r="AH28" s="45">
        <v>67.55</v>
      </c>
      <c r="AI28" s="43">
        <v>1791.7660000000001</v>
      </c>
      <c r="AJ28" s="45">
        <v>2.3389000000000002</v>
      </c>
      <c r="AK28" s="45">
        <v>-2.40462</v>
      </c>
      <c r="AL28" s="45">
        <v>71.832750000000004</v>
      </c>
      <c r="AM28" s="45">
        <v>-1.5559000000000001</v>
      </c>
      <c r="AN28" s="47">
        <v>152091605.40000001</v>
      </c>
      <c r="AO28" s="48">
        <v>0.99103850000000004</v>
      </c>
      <c r="AP28" s="47">
        <v>400013.87716999999</v>
      </c>
      <c r="AQ28" s="48">
        <v>0.24999209999999999</v>
      </c>
      <c r="AR28" s="45">
        <v>110.40989999999999</v>
      </c>
      <c r="AS28" s="47" t="s">
        <v>608</v>
      </c>
      <c r="AT28" s="45">
        <v>69.448899999999995</v>
      </c>
      <c r="AU28" s="46">
        <v>0.2859981611579332</v>
      </c>
      <c r="AX28" s="126"/>
      <c r="AY28" s="126"/>
    </row>
    <row r="29" spans="1:51" ht="15" customHeight="1" x14ac:dyDescent="0.25">
      <c r="A29" s="28" t="s">
        <v>142</v>
      </c>
      <c r="B29" s="8" t="s">
        <v>523</v>
      </c>
      <c r="C29" s="269">
        <v>0.23263888888888887</v>
      </c>
      <c r="D29" s="269">
        <v>0.11666666666666665</v>
      </c>
      <c r="E29" s="80">
        <v>300</v>
      </c>
      <c r="F29" s="19" t="s">
        <v>24</v>
      </c>
      <c r="G29" s="19">
        <v>870</v>
      </c>
      <c r="H29" s="279">
        <v>773</v>
      </c>
      <c r="I29" s="10" t="s">
        <v>195</v>
      </c>
      <c r="J29" s="19" t="s">
        <v>496</v>
      </c>
      <c r="K29" s="19">
        <v>4</v>
      </c>
      <c r="L29" s="19">
        <v>120</v>
      </c>
      <c r="M29" s="19">
        <v>7698.9647000000004</v>
      </c>
      <c r="S29" s="7" t="s">
        <v>50</v>
      </c>
      <c r="T29" s="7">
        <v>0</v>
      </c>
      <c r="U29" s="7">
        <v>0</v>
      </c>
      <c r="V29" s="7" t="s">
        <v>926</v>
      </c>
      <c r="W29" s="43">
        <v>90.59688222946545</v>
      </c>
      <c r="X29" s="43">
        <v>29.633941215661881</v>
      </c>
      <c r="Y29" s="43">
        <v>116.32160993572302</v>
      </c>
      <c r="Z29" s="44">
        <v>193.43705</v>
      </c>
      <c r="AA29" s="44">
        <v>-3.9428999999999998</v>
      </c>
      <c r="AB29" s="45">
        <v>236.07509999999999</v>
      </c>
      <c r="AC29" s="45">
        <v>36.134599999999999</v>
      </c>
      <c r="AD29" s="46">
        <v>15.723831425</v>
      </c>
      <c r="AE29" s="45">
        <v>1.6919999999999999</v>
      </c>
      <c r="AF29" s="45">
        <v>0.26800000000000002</v>
      </c>
      <c r="AG29" s="45">
        <v>4.88</v>
      </c>
      <c r="AH29" s="45">
        <v>67.638999999999996</v>
      </c>
      <c r="AI29" s="43">
        <v>1790.2809999999999</v>
      </c>
      <c r="AJ29" s="45">
        <v>2.2692000000000001</v>
      </c>
      <c r="AK29" s="45">
        <v>-2.4029500000000001</v>
      </c>
      <c r="AL29" s="45">
        <v>71.654660000000007</v>
      </c>
      <c r="AM29" s="45">
        <v>-1.5559700000000001</v>
      </c>
      <c r="AN29" s="47">
        <v>152092853.40000001</v>
      </c>
      <c r="AO29" s="48">
        <v>0.98999649999999995</v>
      </c>
      <c r="AP29" s="47">
        <v>400345.61593000003</v>
      </c>
      <c r="AQ29" s="48">
        <v>0.27619660000000001</v>
      </c>
      <c r="AR29" s="45">
        <v>110.5181</v>
      </c>
      <c r="AS29" s="47" t="s">
        <v>608</v>
      </c>
      <c r="AT29" s="45">
        <v>69.340599999999995</v>
      </c>
      <c r="AU29" s="46">
        <v>0.28587221659675344</v>
      </c>
      <c r="AX29" s="126"/>
      <c r="AY29" s="126"/>
    </row>
    <row r="30" spans="1:51" ht="15" customHeight="1" x14ac:dyDescent="0.25">
      <c r="A30" s="28" t="s">
        <v>503</v>
      </c>
      <c r="B30" s="8" t="s">
        <v>526</v>
      </c>
      <c r="C30" s="269">
        <v>0.23958333333333334</v>
      </c>
      <c r="D30" s="269">
        <v>0.11666666666666665</v>
      </c>
      <c r="E30" s="8">
        <v>300</v>
      </c>
      <c r="F30" s="19" t="s">
        <v>24</v>
      </c>
      <c r="G30" s="19">
        <v>870</v>
      </c>
      <c r="H30" s="279">
        <v>773</v>
      </c>
      <c r="I30" s="10" t="s">
        <v>195</v>
      </c>
      <c r="J30" s="19" t="s">
        <v>496</v>
      </c>
      <c r="K30" s="19">
        <v>4</v>
      </c>
      <c r="L30" s="19">
        <v>120</v>
      </c>
      <c r="M30" s="19">
        <v>7698.9647000000004</v>
      </c>
      <c r="S30" s="7" t="s">
        <v>797</v>
      </c>
      <c r="T30" s="7">
        <v>0</v>
      </c>
      <c r="U30" s="7">
        <v>0</v>
      </c>
      <c r="V30" s="7" t="s">
        <v>926</v>
      </c>
      <c r="W30" s="43">
        <v>93.174902908008562</v>
      </c>
      <c r="X30" s="43">
        <v>-27.21350074650173</v>
      </c>
      <c r="Y30" s="43">
        <v>116.37126012109388</v>
      </c>
      <c r="Z30" s="44">
        <v>193.49148</v>
      </c>
      <c r="AA30" s="44">
        <v>-3.96732</v>
      </c>
      <c r="AB30" s="45">
        <v>238.1506</v>
      </c>
      <c r="AC30" s="45">
        <v>34.370199999999997</v>
      </c>
      <c r="AD30" s="46">
        <v>15.8909544018</v>
      </c>
      <c r="AE30" s="45">
        <v>1.7669999999999999</v>
      </c>
      <c r="AF30" s="45">
        <v>0.27900000000000003</v>
      </c>
      <c r="AG30" s="45">
        <v>4.88</v>
      </c>
      <c r="AH30" s="45">
        <v>67.682000000000002</v>
      </c>
      <c r="AI30" s="43">
        <v>1789.5239999999999</v>
      </c>
      <c r="AJ30" s="45">
        <v>2.2372800000000002</v>
      </c>
      <c r="AK30" s="45">
        <v>-2.4028800000000001</v>
      </c>
      <c r="AL30" s="45">
        <v>71.569860000000006</v>
      </c>
      <c r="AM30" s="45">
        <v>-1.55599</v>
      </c>
      <c r="AN30" s="47">
        <v>152093447.30000001</v>
      </c>
      <c r="AO30" s="48">
        <v>0.98949810000000005</v>
      </c>
      <c r="AP30" s="47">
        <v>400514.89961000002</v>
      </c>
      <c r="AQ30" s="48">
        <v>0.28794969999999998</v>
      </c>
      <c r="AR30" s="45">
        <v>110.571</v>
      </c>
      <c r="AS30" s="47" t="s">
        <v>608</v>
      </c>
      <c r="AT30" s="45">
        <v>69.287800000000004</v>
      </c>
      <c r="AU30" s="46">
        <v>0.28581197593524488</v>
      </c>
      <c r="AX30" s="126"/>
      <c r="AY30" s="126"/>
    </row>
    <row r="31" spans="1:51" ht="15" customHeight="1" x14ac:dyDescent="0.25">
      <c r="A31" s="28" t="s">
        <v>198</v>
      </c>
      <c r="B31" s="8" t="s">
        <v>529</v>
      </c>
      <c r="C31" s="269">
        <v>0.24583333333333335</v>
      </c>
      <c r="D31" s="269">
        <v>0.12986111111111112</v>
      </c>
      <c r="E31" s="80">
        <v>300</v>
      </c>
      <c r="F31" s="19" t="s">
        <v>24</v>
      </c>
      <c r="G31" s="19">
        <v>870</v>
      </c>
      <c r="H31" s="279">
        <v>773</v>
      </c>
      <c r="I31" s="10" t="s">
        <v>195</v>
      </c>
      <c r="J31" s="19" t="s">
        <v>496</v>
      </c>
      <c r="K31" s="19">
        <v>4</v>
      </c>
      <c r="L31" s="19">
        <v>120</v>
      </c>
      <c r="M31" s="19">
        <v>7698.9647000000004</v>
      </c>
      <c r="S31" s="7" t="s">
        <v>123</v>
      </c>
      <c r="T31" s="7">
        <v>0</v>
      </c>
      <c r="U31" s="7">
        <v>0</v>
      </c>
      <c r="V31" s="7" t="s">
        <v>926</v>
      </c>
      <c r="W31" s="43">
        <v>94.547660728561866</v>
      </c>
      <c r="X31" s="43">
        <v>-48.70902870176149</v>
      </c>
      <c r="Y31" s="43">
        <v>116.42195653014483</v>
      </c>
      <c r="Z31" s="44">
        <v>193.54131000000001</v>
      </c>
      <c r="AA31" s="44">
        <v>-3.9892099999999999</v>
      </c>
      <c r="AB31" s="45">
        <v>239.93809999999999</v>
      </c>
      <c r="AC31" s="45">
        <v>32.749899999999997</v>
      </c>
      <c r="AD31" s="46">
        <v>16.041365080799999</v>
      </c>
      <c r="AE31" s="45">
        <v>1.843</v>
      </c>
      <c r="AF31" s="45">
        <v>0.29099999999999998</v>
      </c>
      <c r="AG31" s="45">
        <v>4.87</v>
      </c>
      <c r="AH31" s="45">
        <v>67.721000000000004</v>
      </c>
      <c r="AI31" s="43">
        <v>1788.818</v>
      </c>
      <c r="AJ31" s="45">
        <v>2.2092900000000002</v>
      </c>
      <c r="AK31" s="45">
        <v>-2.4032300000000002</v>
      </c>
      <c r="AL31" s="45">
        <v>71.493539999999996</v>
      </c>
      <c r="AM31" s="45">
        <v>-1.55602</v>
      </c>
      <c r="AN31" s="47">
        <v>152093981.5</v>
      </c>
      <c r="AO31" s="48">
        <v>0.98904820000000004</v>
      </c>
      <c r="AP31" s="47">
        <v>400673.16674000002</v>
      </c>
      <c r="AQ31" s="48">
        <v>0.2981029</v>
      </c>
      <c r="AR31" s="45">
        <v>110.61920000000001</v>
      </c>
      <c r="AS31" s="47" t="s">
        <v>608</v>
      </c>
      <c r="AT31" s="45">
        <v>69.239500000000007</v>
      </c>
      <c r="AU31" s="46">
        <v>0.28575759737663187</v>
      </c>
      <c r="AX31" s="126"/>
      <c r="AY31" s="126"/>
    </row>
    <row r="32" spans="1:51" ht="15" customHeight="1" x14ac:dyDescent="0.25">
      <c r="A32" s="28" t="s">
        <v>280</v>
      </c>
      <c r="B32" s="19" t="s">
        <v>187</v>
      </c>
      <c r="C32" s="269">
        <v>0.25138888888888888</v>
      </c>
      <c r="D32" s="87"/>
      <c r="E32" s="19">
        <v>30</v>
      </c>
      <c r="F32" s="19" t="s">
        <v>25</v>
      </c>
      <c r="G32" s="19">
        <v>880</v>
      </c>
      <c r="H32" s="279">
        <v>862</v>
      </c>
      <c r="I32" s="10" t="s">
        <v>360</v>
      </c>
      <c r="J32" s="19" t="s">
        <v>356</v>
      </c>
      <c r="K32" s="19">
        <v>4</v>
      </c>
      <c r="L32" s="19">
        <v>120</v>
      </c>
      <c r="M32" s="280">
        <v>7647.38</v>
      </c>
      <c r="O32" s="20">
        <v>266.8</v>
      </c>
      <c r="P32" s="20">
        <v>260</v>
      </c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X32" s="126"/>
      <c r="AY32" s="126"/>
    </row>
    <row r="33" spans="1:51" ht="15" customHeight="1" x14ac:dyDescent="0.25">
      <c r="A33" s="28" t="s">
        <v>278</v>
      </c>
      <c r="B33" s="19" t="s">
        <v>706</v>
      </c>
      <c r="C33" s="269">
        <v>0.25416666666666665</v>
      </c>
      <c r="D33" s="87"/>
      <c r="E33" s="19">
        <v>30</v>
      </c>
      <c r="F33" s="19" t="s">
        <v>354</v>
      </c>
      <c r="G33" s="19">
        <v>1190</v>
      </c>
      <c r="H33" s="19">
        <v>989</v>
      </c>
      <c r="I33" s="19" t="s">
        <v>360</v>
      </c>
      <c r="J33" s="19" t="s">
        <v>356</v>
      </c>
      <c r="K33" s="19">
        <v>4</v>
      </c>
      <c r="L33" s="19">
        <v>120</v>
      </c>
      <c r="M33" s="201">
        <v>5891.451</v>
      </c>
      <c r="N33" s="10" t="s">
        <v>540</v>
      </c>
      <c r="O33" s="20">
        <v>267.39999999999998</v>
      </c>
      <c r="P33" s="20">
        <v>267.8</v>
      </c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X33" s="126"/>
      <c r="AY33" s="126"/>
    </row>
    <row r="34" spans="1:51" s="161" customFormat="1" ht="15" customHeight="1" x14ac:dyDescent="0.25">
      <c r="A34" s="161" t="s">
        <v>490</v>
      </c>
      <c r="B34" s="121" t="s">
        <v>537</v>
      </c>
      <c r="C34" s="120">
        <v>0.25694444444444448</v>
      </c>
      <c r="D34" s="120">
        <v>0.14097222222222222</v>
      </c>
      <c r="E34" s="121">
        <v>300</v>
      </c>
      <c r="F34" s="265" t="s">
        <v>354</v>
      </c>
      <c r="G34" s="265">
        <v>1190</v>
      </c>
      <c r="H34" s="265">
        <v>1096</v>
      </c>
      <c r="I34" s="161" t="s">
        <v>195</v>
      </c>
      <c r="J34" s="265" t="s">
        <v>496</v>
      </c>
      <c r="K34" s="265">
        <v>4</v>
      </c>
      <c r="L34" s="265">
        <v>120</v>
      </c>
      <c r="M34" s="265">
        <v>5889.9508999999998</v>
      </c>
      <c r="O34" s="282"/>
      <c r="P34" s="282"/>
      <c r="Q34" s="282"/>
      <c r="R34" s="282"/>
      <c r="S34" s="7" t="s">
        <v>220</v>
      </c>
      <c r="T34" s="7">
        <v>0</v>
      </c>
      <c r="U34" s="7">
        <v>0</v>
      </c>
      <c r="V34" s="7" t="s">
        <v>926</v>
      </c>
      <c r="W34" s="43">
        <v>92.400399941023053</v>
      </c>
      <c r="X34" s="43">
        <v>-11.998835672405182</v>
      </c>
      <c r="Y34" s="43">
        <v>116.51139253407086</v>
      </c>
      <c r="Z34" s="44">
        <v>193.63201000000001</v>
      </c>
      <c r="AA34" s="44">
        <v>-4.0279299999999996</v>
      </c>
      <c r="AB34" s="45">
        <v>242.946</v>
      </c>
      <c r="AC34" s="45">
        <v>29.802700000000002</v>
      </c>
      <c r="AD34" s="46">
        <v>16.308761843599999</v>
      </c>
      <c r="AE34" s="45">
        <v>2.004</v>
      </c>
      <c r="AF34" s="45">
        <v>0.317</v>
      </c>
      <c r="AG34" s="45">
        <v>4.87</v>
      </c>
      <c r="AH34" s="45">
        <v>67.793000000000006</v>
      </c>
      <c r="AI34" s="43">
        <v>1787.5039999999999</v>
      </c>
      <c r="AJ34" s="45">
        <v>2.1613600000000002</v>
      </c>
      <c r="AK34" s="45">
        <v>-2.4048699999999998</v>
      </c>
      <c r="AL34" s="45">
        <v>71.357849999999999</v>
      </c>
      <c r="AM34" s="45">
        <v>-1.5560700000000001</v>
      </c>
      <c r="AN34" s="47">
        <v>152094930.59999999</v>
      </c>
      <c r="AO34" s="48">
        <v>0.9882455</v>
      </c>
      <c r="AP34" s="47">
        <v>400967.64591000002</v>
      </c>
      <c r="AQ34" s="48">
        <v>0.31511270000000002</v>
      </c>
      <c r="AR34" s="45">
        <v>110.7069</v>
      </c>
      <c r="AS34" s="47" t="s">
        <v>608</v>
      </c>
      <c r="AT34" s="45">
        <v>69.151799999999994</v>
      </c>
      <c r="AU34" s="46">
        <v>5.7442954426347621E-2</v>
      </c>
      <c r="AV34" s="123"/>
      <c r="AW34" s="123" t="s">
        <v>799</v>
      </c>
      <c r="AX34" s="166"/>
      <c r="AY34" s="166"/>
    </row>
    <row r="35" spans="1:51" s="307" customFormat="1" ht="30" customHeight="1" x14ac:dyDescent="0.25">
      <c r="A35" s="307" t="s">
        <v>490</v>
      </c>
      <c r="B35" s="308" t="s">
        <v>35</v>
      </c>
      <c r="C35" s="309">
        <v>0.26180555555555557</v>
      </c>
      <c r="D35" s="309">
        <v>0.14583333333333334</v>
      </c>
      <c r="E35" s="310">
        <v>300</v>
      </c>
      <c r="F35" s="310" t="s">
        <v>354</v>
      </c>
      <c r="G35" s="310">
        <v>1190</v>
      </c>
      <c r="H35" s="310">
        <v>1096</v>
      </c>
      <c r="I35" s="311" t="s">
        <v>744</v>
      </c>
      <c r="J35" s="310" t="s">
        <v>496</v>
      </c>
      <c r="K35" s="310">
        <v>4</v>
      </c>
      <c r="L35" s="310">
        <v>120</v>
      </c>
      <c r="M35" s="310">
        <v>5889.9508999999998</v>
      </c>
      <c r="N35" s="312" t="s">
        <v>898</v>
      </c>
      <c r="O35" s="313"/>
      <c r="P35" s="313"/>
      <c r="Q35" s="313"/>
      <c r="R35" s="313"/>
      <c r="S35" s="7" t="s">
        <v>220</v>
      </c>
      <c r="T35" s="7">
        <v>0</v>
      </c>
      <c r="U35" s="7">
        <v>0</v>
      </c>
      <c r="V35" s="7" t="s">
        <v>129</v>
      </c>
      <c r="W35" s="43">
        <v>92.3884793207135</v>
      </c>
      <c r="X35" s="43">
        <v>-12.370594203340794</v>
      </c>
      <c r="Y35" s="43">
        <v>174.8886877496127</v>
      </c>
      <c r="Z35" s="44">
        <v>193.67256</v>
      </c>
      <c r="AA35" s="44">
        <v>-4.0448000000000004</v>
      </c>
      <c r="AB35" s="45">
        <v>244.1996</v>
      </c>
      <c r="AC35" s="45">
        <v>28.4893</v>
      </c>
      <c r="AD35" s="46">
        <v>16.4257479274</v>
      </c>
      <c r="AE35" s="45">
        <v>2.0880000000000001</v>
      </c>
      <c r="AF35" s="45">
        <v>0.33</v>
      </c>
      <c r="AG35" s="45">
        <v>4.87</v>
      </c>
      <c r="AH35" s="45">
        <v>67.825000000000003</v>
      </c>
      <c r="AI35" s="43">
        <v>1786.9069999999999</v>
      </c>
      <c r="AJ35" s="45">
        <v>2.1411600000000002</v>
      </c>
      <c r="AK35" s="45">
        <v>-2.4060100000000002</v>
      </c>
      <c r="AL35" s="45">
        <v>71.298490000000001</v>
      </c>
      <c r="AM35" s="45">
        <v>-1.55609</v>
      </c>
      <c r="AN35" s="47">
        <v>152095345.59999999</v>
      </c>
      <c r="AO35" s="48">
        <v>0.98789320000000003</v>
      </c>
      <c r="AP35" s="47">
        <v>401101.48628000001</v>
      </c>
      <c r="AQ35" s="48">
        <v>0.32211919999999999</v>
      </c>
      <c r="AR35" s="45">
        <v>110.7461</v>
      </c>
      <c r="AS35" s="47" t="s">
        <v>608</v>
      </c>
      <c r="AT35" s="45">
        <v>69.1126</v>
      </c>
      <c r="AU35" s="46">
        <v>5.7438275065788288E-2</v>
      </c>
      <c r="AV35" s="314"/>
      <c r="AW35" s="314"/>
      <c r="AX35" s="315"/>
      <c r="AY35" s="316" t="s">
        <v>898</v>
      </c>
    </row>
    <row r="36" spans="1:51" s="161" customFormat="1" ht="15" customHeight="1" x14ac:dyDescent="0.25">
      <c r="A36" s="161" t="s">
        <v>492</v>
      </c>
      <c r="B36" s="122" t="s">
        <v>36</v>
      </c>
      <c r="C36" s="263">
        <v>0.26666666666666666</v>
      </c>
      <c r="D36" s="263">
        <v>0.15</v>
      </c>
      <c r="E36" s="265">
        <v>300</v>
      </c>
      <c r="F36" s="265" t="s">
        <v>354</v>
      </c>
      <c r="G36" s="265">
        <v>1190</v>
      </c>
      <c r="H36" s="265">
        <v>1096</v>
      </c>
      <c r="I36" s="161" t="s">
        <v>195</v>
      </c>
      <c r="J36" s="265" t="s">
        <v>496</v>
      </c>
      <c r="K36" s="265">
        <v>4</v>
      </c>
      <c r="L36" s="265">
        <v>120</v>
      </c>
      <c r="M36" s="265">
        <v>5889.9508999999998</v>
      </c>
      <c r="O36" s="282"/>
      <c r="P36" s="282"/>
      <c r="Q36" s="282"/>
      <c r="R36" s="282"/>
      <c r="S36" s="7" t="s">
        <v>241</v>
      </c>
      <c r="T36" s="7">
        <v>0</v>
      </c>
      <c r="U36" s="7">
        <v>0</v>
      </c>
      <c r="V36" s="7" t="s">
        <v>926</v>
      </c>
      <c r="W36" s="43">
        <v>90.987807590882369</v>
      </c>
      <c r="X36" s="43">
        <v>19.465592988424376</v>
      </c>
      <c r="Y36" s="43">
        <v>116.58677327778219</v>
      </c>
      <c r="Z36" s="44">
        <v>193.71367000000001</v>
      </c>
      <c r="AA36" s="44">
        <v>-4.0616300000000001</v>
      </c>
      <c r="AB36" s="45">
        <v>245.4188</v>
      </c>
      <c r="AC36" s="45">
        <v>27.163</v>
      </c>
      <c r="AD36" s="46">
        <v>16.542734011099999</v>
      </c>
      <c r="AE36" s="45">
        <v>2.1800000000000002</v>
      </c>
      <c r="AF36" s="45">
        <v>0.34499999999999997</v>
      </c>
      <c r="AG36" s="45">
        <v>4.87</v>
      </c>
      <c r="AH36" s="45">
        <v>67.856999999999999</v>
      </c>
      <c r="AI36" s="43">
        <v>1786.298</v>
      </c>
      <c r="AJ36" s="45">
        <v>2.1214400000000002</v>
      </c>
      <c r="AK36" s="45">
        <v>-2.40741</v>
      </c>
      <c r="AL36" s="45">
        <v>71.239130000000003</v>
      </c>
      <c r="AM36" s="45">
        <v>-1.5561100000000001</v>
      </c>
      <c r="AN36" s="47">
        <v>152095760.40000001</v>
      </c>
      <c r="AO36" s="48">
        <v>0.98754010000000003</v>
      </c>
      <c r="AP36" s="47">
        <v>401238.21239</v>
      </c>
      <c r="AQ36" s="48">
        <v>0.32885199999999998</v>
      </c>
      <c r="AR36" s="45">
        <v>110.78570000000001</v>
      </c>
      <c r="AS36" s="47" t="s">
        <v>608</v>
      </c>
      <c r="AT36" s="45">
        <v>69.072999999999993</v>
      </c>
      <c r="AU36" s="46">
        <v>5.7433585079374717E-2</v>
      </c>
      <c r="AV36" s="123"/>
      <c r="AW36" s="123" t="s">
        <v>799</v>
      </c>
      <c r="AX36" s="166"/>
      <c r="AY36" s="166"/>
    </row>
    <row r="37" spans="1:51" s="161" customFormat="1" ht="30" customHeight="1" x14ac:dyDescent="0.25">
      <c r="A37" s="161" t="s">
        <v>492</v>
      </c>
      <c r="B37" s="122" t="s">
        <v>37</v>
      </c>
      <c r="C37" s="263">
        <v>0.27083333333333331</v>
      </c>
      <c r="D37" s="263">
        <v>0.15486111111111112</v>
      </c>
      <c r="E37" s="265">
        <v>300</v>
      </c>
      <c r="F37" s="265" t="s">
        <v>354</v>
      </c>
      <c r="G37" s="265">
        <v>1190</v>
      </c>
      <c r="H37" s="265">
        <v>1096</v>
      </c>
      <c r="I37" s="124" t="s">
        <v>744</v>
      </c>
      <c r="J37" s="265" t="s">
        <v>496</v>
      </c>
      <c r="K37" s="265">
        <v>4</v>
      </c>
      <c r="L37" s="265">
        <v>120</v>
      </c>
      <c r="M37" s="265">
        <v>5889.9508999999998</v>
      </c>
      <c r="O37" s="282"/>
      <c r="P37" s="282"/>
      <c r="Q37" s="282"/>
      <c r="R37" s="282"/>
      <c r="S37" s="7" t="s">
        <v>241</v>
      </c>
      <c r="T37" s="7">
        <v>0</v>
      </c>
      <c r="U37" s="7">
        <v>0</v>
      </c>
      <c r="V37" s="7" t="s">
        <v>129</v>
      </c>
      <c r="W37" s="43">
        <v>91.04168390913101</v>
      </c>
      <c r="X37" s="43">
        <v>17.826557516702508</v>
      </c>
      <c r="Y37" s="43">
        <v>174.98799375855265</v>
      </c>
      <c r="Z37" s="44">
        <v>193.74934999999999</v>
      </c>
      <c r="AA37" s="44">
        <v>-4.0760100000000001</v>
      </c>
      <c r="AB37" s="45">
        <v>246.43790000000001</v>
      </c>
      <c r="AC37" s="45">
        <v>26.016400000000001</v>
      </c>
      <c r="AD37" s="46">
        <v>16.643007797199999</v>
      </c>
      <c r="AE37" s="45">
        <v>2.2679999999999998</v>
      </c>
      <c r="AF37" s="45">
        <v>0.35899999999999999</v>
      </c>
      <c r="AG37" s="45">
        <v>4.87</v>
      </c>
      <c r="AH37" s="45">
        <v>67.885000000000005</v>
      </c>
      <c r="AI37" s="43">
        <v>1785.7670000000001</v>
      </c>
      <c r="AJ37" s="45">
        <v>2.10493</v>
      </c>
      <c r="AK37" s="45">
        <v>-2.40882</v>
      </c>
      <c r="AL37" s="45">
        <v>71.188249999999996</v>
      </c>
      <c r="AM37" s="45">
        <v>-1.5561199999999999</v>
      </c>
      <c r="AN37" s="47">
        <v>152096115.90000001</v>
      </c>
      <c r="AO37" s="48">
        <v>0.98723689999999997</v>
      </c>
      <c r="AP37" s="47">
        <v>401357.61497</v>
      </c>
      <c r="AQ37" s="48">
        <v>0.33440059999999999</v>
      </c>
      <c r="AR37" s="45">
        <v>110.82</v>
      </c>
      <c r="AS37" s="47" t="s">
        <v>608</v>
      </c>
      <c r="AT37" s="45">
        <v>69.038700000000006</v>
      </c>
      <c r="AU37" s="46">
        <v>5.7429557880619132E-2</v>
      </c>
      <c r="AV37" s="123"/>
      <c r="AW37" s="123" t="s">
        <v>799</v>
      </c>
      <c r="AX37" s="166"/>
      <c r="AY37" s="166"/>
    </row>
    <row r="38" spans="1:51" s="161" customFormat="1" ht="15" customHeight="1" x14ac:dyDescent="0.25">
      <c r="A38" s="161" t="s">
        <v>196</v>
      </c>
      <c r="B38" s="122" t="s">
        <v>40</v>
      </c>
      <c r="C38" s="263">
        <v>0.27569444444444446</v>
      </c>
      <c r="D38" s="263">
        <v>0.15902777777777777</v>
      </c>
      <c r="E38" s="265">
        <v>300</v>
      </c>
      <c r="F38" s="121" t="s">
        <v>354</v>
      </c>
      <c r="G38" s="121">
        <v>1190</v>
      </c>
      <c r="H38" s="121">
        <v>1096</v>
      </c>
      <c r="I38" s="161" t="s">
        <v>195</v>
      </c>
      <c r="J38" s="265" t="s">
        <v>496</v>
      </c>
      <c r="K38" s="265">
        <v>4</v>
      </c>
      <c r="L38" s="265">
        <v>120</v>
      </c>
      <c r="M38" s="265">
        <v>5889.9508999999998</v>
      </c>
      <c r="O38" s="282"/>
      <c r="P38" s="282"/>
      <c r="Q38" s="282"/>
      <c r="R38" s="282"/>
      <c r="S38" s="7" t="s">
        <v>790</v>
      </c>
      <c r="T38" s="7">
        <v>0</v>
      </c>
      <c r="U38" s="7">
        <v>0</v>
      </c>
      <c r="V38" s="7" t="s">
        <v>926</v>
      </c>
      <c r="W38" s="43">
        <v>90.340625115080599</v>
      </c>
      <c r="X38" s="43">
        <v>30.787060481845611</v>
      </c>
      <c r="Y38" s="43">
        <v>116.65762041365269</v>
      </c>
      <c r="Z38" s="44">
        <v>193.79150999999999</v>
      </c>
      <c r="AA38" s="44">
        <v>-4.0927600000000002</v>
      </c>
      <c r="AB38" s="45">
        <v>247.59870000000001</v>
      </c>
      <c r="AC38" s="45">
        <v>24.668299999999999</v>
      </c>
      <c r="AD38" s="46">
        <v>16.759993880900002</v>
      </c>
      <c r="AE38" s="45">
        <v>2.3820000000000001</v>
      </c>
      <c r="AF38" s="45">
        <v>0.377</v>
      </c>
      <c r="AG38" s="45">
        <v>4.87</v>
      </c>
      <c r="AH38" s="45">
        <v>67.918000000000006</v>
      </c>
      <c r="AI38" s="43">
        <v>1785.136</v>
      </c>
      <c r="AJ38" s="45">
        <v>2.0861399999999999</v>
      </c>
      <c r="AK38" s="45">
        <v>-2.4107099999999999</v>
      </c>
      <c r="AL38" s="45">
        <v>71.128879999999995</v>
      </c>
      <c r="AM38" s="45">
        <v>-1.5561400000000001</v>
      </c>
      <c r="AN38" s="47">
        <v>152096530.40000001</v>
      </c>
      <c r="AO38" s="48">
        <v>0.9868825</v>
      </c>
      <c r="AP38" s="47">
        <v>401499.39010999998</v>
      </c>
      <c r="AQ38" s="48">
        <v>0.34060970000000002</v>
      </c>
      <c r="AR38" s="45">
        <v>110.86060000000001</v>
      </c>
      <c r="AS38" s="47" t="s">
        <v>608</v>
      </c>
      <c r="AT38" s="45">
        <v>68.998099999999994</v>
      </c>
      <c r="AU38" s="46">
        <v>5.7424850627192429E-2</v>
      </c>
      <c r="AV38" s="123"/>
      <c r="AW38" s="123" t="s">
        <v>799</v>
      </c>
      <c r="AX38" s="166"/>
      <c r="AY38" s="166"/>
    </row>
    <row r="39" spans="1:51" s="167" customFormat="1" ht="15" customHeight="1" x14ac:dyDescent="0.25">
      <c r="A39" s="167" t="s">
        <v>196</v>
      </c>
      <c r="B39" s="170" t="s">
        <v>41</v>
      </c>
      <c r="C39" s="284">
        <v>0.28194444444444444</v>
      </c>
      <c r="D39" s="285" t="s">
        <v>881</v>
      </c>
      <c r="E39" s="283">
        <v>300</v>
      </c>
      <c r="F39" s="283" t="s">
        <v>354</v>
      </c>
      <c r="G39" s="283">
        <v>1190</v>
      </c>
      <c r="H39" s="283">
        <v>1096</v>
      </c>
      <c r="I39" s="167" t="s">
        <v>197</v>
      </c>
      <c r="J39" s="283" t="s">
        <v>496</v>
      </c>
      <c r="K39" s="283">
        <v>4</v>
      </c>
      <c r="L39" s="283">
        <v>120</v>
      </c>
      <c r="M39" s="283">
        <v>5889.9508999999998</v>
      </c>
      <c r="O39" s="287"/>
      <c r="P39" s="287"/>
      <c r="Q39" s="287"/>
      <c r="R39" s="287"/>
      <c r="S39" s="7" t="s">
        <v>790</v>
      </c>
      <c r="T39" s="7">
        <v>0</v>
      </c>
      <c r="U39" s="7">
        <v>0</v>
      </c>
      <c r="V39" s="7" t="s">
        <v>767</v>
      </c>
      <c r="W39" s="43">
        <v>87.431217264854538</v>
      </c>
      <c r="X39" s="43">
        <v>59.536010284357694</v>
      </c>
      <c r="Y39" s="43">
        <v>116.71358197715881</v>
      </c>
      <c r="Z39" s="44">
        <v>193.84657000000001</v>
      </c>
      <c r="AA39" s="44">
        <v>-4.1142200000000004</v>
      </c>
      <c r="AB39" s="45">
        <v>249.04939999999999</v>
      </c>
      <c r="AC39" s="45">
        <v>22.919699999999999</v>
      </c>
      <c r="AD39" s="46">
        <v>16.91040456</v>
      </c>
      <c r="AE39" s="45">
        <v>2.5499999999999998</v>
      </c>
      <c r="AF39" s="45">
        <v>0.40300000000000002</v>
      </c>
      <c r="AG39" s="45">
        <v>4.87</v>
      </c>
      <c r="AH39" s="45">
        <v>67.960999999999999</v>
      </c>
      <c r="AI39" s="43">
        <v>1784.31</v>
      </c>
      <c r="AJ39" s="45">
        <v>2.0627399999999998</v>
      </c>
      <c r="AK39" s="45">
        <v>-2.4135399999999998</v>
      </c>
      <c r="AL39" s="45">
        <v>71.05256</v>
      </c>
      <c r="AM39" s="45">
        <v>-1.5561700000000001</v>
      </c>
      <c r="AN39" s="47">
        <v>152097063.19999999</v>
      </c>
      <c r="AO39" s="48">
        <v>0.98642580000000002</v>
      </c>
      <c r="AP39" s="47">
        <v>401685.39835999999</v>
      </c>
      <c r="AQ39" s="48">
        <v>0.34816629999999998</v>
      </c>
      <c r="AR39" s="45">
        <v>110.9135</v>
      </c>
      <c r="AS39" s="47" t="s">
        <v>608</v>
      </c>
      <c r="AT39" s="45">
        <v>68.9452</v>
      </c>
      <c r="AU39" s="46">
        <v>5.7418784592655252E-2</v>
      </c>
      <c r="AV39" s="172"/>
      <c r="AW39" s="172" t="s">
        <v>639</v>
      </c>
      <c r="AX39" s="171"/>
      <c r="AY39" s="171" t="s">
        <v>900</v>
      </c>
    </row>
    <row r="40" spans="1:51" s="161" customFormat="1" ht="15" customHeight="1" x14ac:dyDescent="0.25">
      <c r="A40" s="161" t="s">
        <v>142</v>
      </c>
      <c r="B40" s="122" t="s">
        <v>428</v>
      </c>
      <c r="C40" s="263">
        <v>0.28819444444444448</v>
      </c>
      <c r="D40" s="120">
        <v>0.17083333333333331</v>
      </c>
      <c r="E40" s="265">
        <v>300</v>
      </c>
      <c r="F40" s="121" t="s">
        <v>354</v>
      </c>
      <c r="G40" s="121">
        <v>1190</v>
      </c>
      <c r="H40" s="121">
        <v>1096</v>
      </c>
      <c r="I40" s="161" t="s">
        <v>195</v>
      </c>
      <c r="J40" s="265" t="s">
        <v>496</v>
      </c>
      <c r="K40" s="265">
        <v>4</v>
      </c>
      <c r="L40" s="265">
        <v>120</v>
      </c>
      <c r="M40" s="265">
        <v>5889.9508999999998</v>
      </c>
      <c r="O40" s="282"/>
      <c r="P40" s="282"/>
      <c r="Q40" s="282"/>
      <c r="R40" s="282"/>
      <c r="S40" s="7" t="s">
        <v>50</v>
      </c>
      <c r="T40" s="7">
        <v>0</v>
      </c>
      <c r="U40" s="7">
        <v>0</v>
      </c>
      <c r="V40" s="7" t="s">
        <v>926</v>
      </c>
      <c r="W40" s="43">
        <v>90.357491770480621</v>
      </c>
      <c r="X40" s="43">
        <v>29.697361791786562</v>
      </c>
      <c r="Y40" s="43">
        <v>116.76581157658825</v>
      </c>
      <c r="Z40" s="44">
        <v>193.90262000000001</v>
      </c>
      <c r="AA40" s="44">
        <v>-4.1356200000000003</v>
      </c>
      <c r="AB40" s="45">
        <v>250.4571</v>
      </c>
      <c r="AC40" s="45">
        <v>21.1556</v>
      </c>
      <c r="AD40" s="46">
        <v>17.0608152392</v>
      </c>
      <c r="AE40" s="45">
        <v>2.7480000000000002</v>
      </c>
      <c r="AF40" s="45">
        <v>0.435</v>
      </c>
      <c r="AG40" s="45">
        <v>4.87</v>
      </c>
      <c r="AH40" s="45">
        <v>68.004999999999995</v>
      </c>
      <c r="AI40" s="43">
        <v>1783.4659999999999</v>
      </c>
      <c r="AJ40" s="45">
        <v>2.0402100000000001</v>
      </c>
      <c r="AK40" s="45">
        <v>-2.41683</v>
      </c>
      <c r="AL40" s="45">
        <v>70.976240000000004</v>
      </c>
      <c r="AM40" s="45">
        <v>-1.55619</v>
      </c>
      <c r="AN40" s="47">
        <v>152097595.80000001</v>
      </c>
      <c r="AO40" s="48">
        <v>0.98596790000000001</v>
      </c>
      <c r="AP40" s="47">
        <v>401875.35577000002</v>
      </c>
      <c r="AQ40" s="48">
        <v>0.35523310000000002</v>
      </c>
      <c r="AR40" s="45">
        <v>110.96720000000001</v>
      </c>
      <c r="AS40" s="47" t="s">
        <v>608</v>
      </c>
      <c r="AT40" s="45">
        <v>68.891400000000004</v>
      </c>
      <c r="AU40" s="46">
        <v>5.7412702619336717E-2</v>
      </c>
      <c r="AV40" s="123"/>
      <c r="AW40" s="123" t="s">
        <v>799</v>
      </c>
      <c r="AX40" s="166"/>
      <c r="AY40" s="166"/>
    </row>
    <row r="41" spans="1:51" s="167" customFormat="1" ht="15" customHeight="1" x14ac:dyDescent="0.25">
      <c r="A41" s="167" t="s">
        <v>503</v>
      </c>
      <c r="B41" s="170" t="s">
        <v>611</v>
      </c>
      <c r="C41" s="284">
        <v>0.29444444444444445</v>
      </c>
      <c r="D41" s="284">
        <v>0.17777777777777778</v>
      </c>
      <c r="E41" s="283">
        <v>300</v>
      </c>
      <c r="F41" s="283" t="s">
        <v>354</v>
      </c>
      <c r="G41" s="283">
        <v>1190</v>
      </c>
      <c r="H41" s="283">
        <v>1096</v>
      </c>
      <c r="I41" s="167" t="s">
        <v>195</v>
      </c>
      <c r="J41" s="283" t="s">
        <v>496</v>
      </c>
      <c r="K41" s="283">
        <v>4</v>
      </c>
      <c r="L41" s="283">
        <v>120</v>
      </c>
      <c r="M41" s="283">
        <v>5889.9508999999998</v>
      </c>
      <c r="O41" s="287"/>
      <c r="P41" s="287"/>
      <c r="Q41" s="287">
        <f>AVERAGE(O33:O54)</f>
        <v>267.42499999999995</v>
      </c>
      <c r="R41" s="287">
        <f>AVERAGE(P33:P54)</f>
        <v>267.77500000000003</v>
      </c>
      <c r="S41" s="7" t="s">
        <v>797</v>
      </c>
      <c r="T41" s="7">
        <v>0</v>
      </c>
      <c r="U41" s="7">
        <v>0</v>
      </c>
      <c r="V41" s="7" t="s">
        <v>926</v>
      </c>
      <c r="W41" s="43">
        <v>92.963613594201789</v>
      </c>
      <c r="X41" s="43">
        <v>-27.161455493082453</v>
      </c>
      <c r="Y41" s="43">
        <v>116.82159630490651</v>
      </c>
      <c r="Z41" s="44">
        <v>193.95967999999999</v>
      </c>
      <c r="AA41" s="44">
        <v>-4.1569599999999998</v>
      </c>
      <c r="AB41" s="45">
        <v>251.82560000000001</v>
      </c>
      <c r="AC41" s="45">
        <v>19.377300000000002</v>
      </c>
      <c r="AD41" s="46">
        <v>17.211225918299998</v>
      </c>
      <c r="AE41" s="45">
        <v>2.984</v>
      </c>
      <c r="AF41" s="45">
        <v>0.47199999999999998</v>
      </c>
      <c r="AG41" s="45">
        <v>4.87</v>
      </c>
      <c r="AH41" s="45">
        <v>68.05</v>
      </c>
      <c r="AI41" s="43">
        <v>1782.607</v>
      </c>
      <c r="AJ41" s="45">
        <v>2.0185599999999999</v>
      </c>
      <c r="AK41" s="45">
        <v>-2.4205800000000002</v>
      </c>
      <c r="AL41" s="45">
        <v>70.899919999999995</v>
      </c>
      <c r="AM41" s="45">
        <v>-1.5562199999999999</v>
      </c>
      <c r="AN41" s="47">
        <v>152098128.09999999</v>
      </c>
      <c r="AO41" s="48">
        <v>0.98550879999999996</v>
      </c>
      <c r="AP41" s="47">
        <v>402068.99515999999</v>
      </c>
      <c r="AQ41" s="48">
        <v>0.36180040000000002</v>
      </c>
      <c r="AR41" s="45">
        <v>111.0219</v>
      </c>
      <c r="AS41" s="47" t="s">
        <v>608</v>
      </c>
      <c r="AT41" s="45">
        <v>68.836699999999993</v>
      </c>
      <c r="AU41" s="46">
        <v>5.7406604707236825E-2</v>
      </c>
      <c r="AV41" s="172"/>
      <c r="AW41" s="172" t="s">
        <v>639</v>
      </c>
      <c r="AX41" s="171"/>
      <c r="AY41" s="171" t="s">
        <v>899</v>
      </c>
    </row>
    <row r="42" spans="1:51" s="161" customFormat="1" ht="15" customHeight="1" x14ac:dyDescent="0.25">
      <c r="A42" s="161" t="s">
        <v>198</v>
      </c>
      <c r="B42" s="122" t="s">
        <v>613</v>
      </c>
      <c r="C42" s="317">
        <v>0.30069444444444443</v>
      </c>
      <c r="D42" s="263">
        <v>0.18333333333333335</v>
      </c>
      <c r="E42" s="265">
        <v>300</v>
      </c>
      <c r="F42" s="265" t="s">
        <v>354</v>
      </c>
      <c r="G42" s="121">
        <v>1190</v>
      </c>
      <c r="H42" s="121">
        <v>1096</v>
      </c>
      <c r="I42" s="161" t="s">
        <v>195</v>
      </c>
      <c r="J42" s="265" t="s">
        <v>496</v>
      </c>
      <c r="K42" s="265">
        <v>4</v>
      </c>
      <c r="L42" s="265">
        <v>120</v>
      </c>
      <c r="M42" s="265">
        <v>5889.9508999999998</v>
      </c>
      <c r="O42" s="282"/>
      <c r="P42" s="282"/>
      <c r="Q42" s="282"/>
      <c r="R42" s="282"/>
      <c r="S42" s="7" t="s">
        <v>123</v>
      </c>
      <c r="T42" s="7">
        <v>0</v>
      </c>
      <c r="U42" s="7">
        <v>0</v>
      </c>
      <c r="V42" s="7" t="s">
        <v>926</v>
      </c>
      <c r="W42" s="43">
        <v>94.353293023874784</v>
      </c>
      <c r="X42" s="43">
        <v>-48.628201584774324</v>
      </c>
      <c r="Y42" s="43">
        <v>116.87687088657026</v>
      </c>
      <c r="Z42" s="44">
        <v>194.01776000000001</v>
      </c>
      <c r="AA42" s="44">
        <v>-4.1782300000000001</v>
      </c>
      <c r="AB42" s="45">
        <v>253.1585</v>
      </c>
      <c r="AC42" s="45">
        <v>17.586400000000001</v>
      </c>
      <c r="AD42" s="46">
        <v>17.361636597499999</v>
      </c>
      <c r="AE42" s="45">
        <v>3.27</v>
      </c>
      <c r="AF42" s="45">
        <v>0.51700000000000002</v>
      </c>
      <c r="AG42" s="45">
        <v>4.87</v>
      </c>
      <c r="AH42" s="45">
        <v>68.094999999999999</v>
      </c>
      <c r="AI42" s="43">
        <v>1781.7339999999999</v>
      </c>
      <c r="AJ42" s="45">
        <v>1.99783</v>
      </c>
      <c r="AK42" s="45">
        <v>-2.4247999999999998</v>
      </c>
      <c r="AL42" s="45">
        <v>70.823599999999999</v>
      </c>
      <c r="AM42" s="45">
        <v>-1.5562400000000001</v>
      </c>
      <c r="AN42" s="47">
        <v>152098660.09999999</v>
      </c>
      <c r="AO42" s="48">
        <v>0.98504860000000005</v>
      </c>
      <c r="AP42" s="47">
        <v>402266.04424000002</v>
      </c>
      <c r="AQ42" s="48">
        <v>0.36785899999999999</v>
      </c>
      <c r="AR42" s="45">
        <v>111.0775</v>
      </c>
      <c r="AS42" s="47" t="s">
        <v>608</v>
      </c>
      <c r="AT42" s="45">
        <v>68.781099999999995</v>
      </c>
      <c r="AU42" s="46">
        <v>5.7400492184587357E-2</v>
      </c>
      <c r="AV42" s="123"/>
      <c r="AW42" s="123" t="s">
        <v>799</v>
      </c>
      <c r="AX42" s="166"/>
      <c r="AY42" s="166"/>
    </row>
    <row r="43" spans="1:51" ht="15" customHeight="1" x14ac:dyDescent="0.25">
      <c r="A43" s="28" t="s">
        <v>278</v>
      </c>
      <c r="B43" s="19" t="s">
        <v>501</v>
      </c>
      <c r="C43" s="269">
        <v>0.30624999999999997</v>
      </c>
      <c r="D43" s="87"/>
      <c r="E43" s="19">
        <v>30</v>
      </c>
      <c r="F43" s="19" t="s">
        <v>354</v>
      </c>
      <c r="G43" s="19">
        <v>1190</v>
      </c>
      <c r="H43" s="19">
        <v>989</v>
      </c>
      <c r="I43" s="19" t="s">
        <v>360</v>
      </c>
      <c r="J43" s="19" t="s">
        <v>356</v>
      </c>
      <c r="K43" s="19">
        <v>4</v>
      </c>
      <c r="L43" s="19">
        <v>120</v>
      </c>
      <c r="M43" s="201">
        <v>5891.451</v>
      </c>
      <c r="O43" s="20">
        <v>267.39999999999998</v>
      </c>
      <c r="P43" s="20">
        <v>267.8</v>
      </c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</row>
    <row r="44" spans="1:51" s="209" customFormat="1" ht="30" customHeight="1" x14ac:dyDescent="0.25">
      <c r="A44" s="209" t="s">
        <v>278</v>
      </c>
      <c r="B44" s="318" t="s">
        <v>385</v>
      </c>
      <c r="C44" s="319">
        <v>0.30833333333333335</v>
      </c>
      <c r="D44" s="210"/>
      <c r="E44" s="318">
        <v>30</v>
      </c>
      <c r="F44" s="318" t="s">
        <v>354</v>
      </c>
      <c r="G44" s="318">
        <f>G43-120</f>
        <v>1070</v>
      </c>
      <c r="H44" s="318">
        <f>H43-120</f>
        <v>869</v>
      </c>
      <c r="I44" s="260" t="s">
        <v>281</v>
      </c>
      <c r="J44" s="318" t="s">
        <v>356</v>
      </c>
      <c r="K44" s="318">
        <v>4</v>
      </c>
      <c r="L44" s="318">
        <v>120</v>
      </c>
      <c r="M44" s="201">
        <v>5891.451</v>
      </c>
      <c r="N44" s="209" t="s">
        <v>882</v>
      </c>
      <c r="O44" s="320">
        <v>267.39999999999998</v>
      </c>
      <c r="P44" s="320">
        <v>267.8</v>
      </c>
      <c r="Q44" s="320"/>
      <c r="R44" s="320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213"/>
      <c r="AW44" s="213" t="s">
        <v>639</v>
      </c>
      <c r="AX44" s="262"/>
      <c r="AY44" s="262" t="s">
        <v>891</v>
      </c>
    </row>
    <row r="45" spans="1:51" ht="15" customHeight="1" x14ac:dyDescent="0.25">
      <c r="A45" s="28" t="s">
        <v>4</v>
      </c>
      <c r="B45" s="19" t="s">
        <v>883</v>
      </c>
      <c r="C45" s="269">
        <v>0.32569444444444445</v>
      </c>
      <c r="D45" s="87"/>
      <c r="E45" s="19">
        <v>10</v>
      </c>
      <c r="F45" s="19" t="s">
        <v>354</v>
      </c>
      <c r="G45" s="19">
        <v>1190</v>
      </c>
      <c r="H45" s="19">
        <v>1096</v>
      </c>
      <c r="I45" s="10" t="s">
        <v>355</v>
      </c>
      <c r="J45" s="19" t="s">
        <v>356</v>
      </c>
      <c r="K45" s="19">
        <v>4</v>
      </c>
      <c r="L45" s="19">
        <v>120</v>
      </c>
      <c r="M45" s="19">
        <v>5889.9508999999998</v>
      </c>
      <c r="N45" s="10" t="s">
        <v>884</v>
      </c>
      <c r="O45" s="20">
        <v>267.5</v>
      </c>
      <c r="P45" s="20">
        <v>267.7</v>
      </c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</row>
    <row r="46" spans="1:51" ht="15" customHeight="1" x14ac:dyDescent="0.25">
      <c r="A46" s="28"/>
      <c r="B46" s="270"/>
      <c r="C46" s="270"/>
      <c r="D46" s="269"/>
      <c r="E46" s="7"/>
      <c r="H46" s="279"/>
      <c r="L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</row>
    <row r="47" spans="1:51" ht="15" customHeight="1" x14ac:dyDescent="0.25">
      <c r="A47" s="28"/>
      <c r="B47" s="270"/>
      <c r="C47" s="270"/>
      <c r="D47" s="269"/>
      <c r="E47" s="7"/>
      <c r="H47" s="279"/>
      <c r="L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</row>
    <row r="48" spans="1:51" ht="15" customHeight="1" x14ac:dyDescent="0.25">
      <c r="A48" s="28"/>
      <c r="B48" s="68" t="s">
        <v>215</v>
      </c>
      <c r="C48" s="69" t="s">
        <v>216</v>
      </c>
      <c r="D48" s="70">
        <v>5888.5839999999998</v>
      </c>
      <c r="E48" s="71"/>
      <c r="F48" s="22" t="s">
        <v>217</v>
      </c>
      <c r="G48" s="22" t="s">
        <v>218</v>
      </c>
      <c r="H48" s="22" t="s">
        <v>219</v>
      </c>
      <c r="I48" s="72" t="s">
        <v>220</v>
      </c>
      <c r="J48" s="22" t="s">
        <v>221</v>
      </c>
      <c r="K48" s="22" t="s">
        <v>222</v>
      </c>
      <c r="L48" s="8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</row>
    <row r="49" spans="1:47" ht="15" customHeight="1" x14ac:dyDescent="0.25">
      <c r="A49" s="28"/>
      <c r="B49" s="74"/>
      <c r="C49" s="69" t="s">
        <v>223</v>
      </c>
      <c r="D49" s="70">
        <v>5889.9508999999998</v>
      </c>
      <c r="E49" s="71"/>
      <c r="F49" s="22" t="s">
        <v>224</v>
      </c>
      <c r="G49" s="22" t="s">
        <v>225</v>
      </c>
      <c r="H49" s="22" t="s">
        <v>226</v>
      </c>
      <c r="I49" s="72" t="s">
        <v>227</v>
      </c>
      <c r="J49" s="22" t="s">
        <v>228</v>
      </c>
      <c r="K49" s="22" t="s">
        <v>229</v>
      </c>
      <c r="L49" s="8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</row>
    <row r="50" spans="1:47" ht="15" customHeight="1" x14ac:dyDescent="0.25">
      <c r="A50" s="28"/>
      <c r="B50" s="74"/>
      <c r="C50" s="69" t="s">
        <v>230</v>
      </c>
      <c r="D50" s="70" t="s">
        <v>231</v>
      </c>
      <c r="E50" s="71"/>
      <c r="F50" s="22" t="s">
        <v>232</v>
      </c>
      <c r="G50" s="22" t="s">
        <v>233</v>
      </c>
      <c r="H50" s="22" t="s">
        <v>234</v>
      </c>
      <c r="I50" s="72" t="s">
        <v>235</v>
      </c>
      <c r="J50" s="22" t="s">
        <v>236</v>
      </c>
      <c r="K50" s="22" t="s">
        <v>789</v>
      </c>
      <c r="L50" s="8"/>
      <c r="M50" s="280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</row>
    <row r="51" spans="1:47" ht="15" customHeight="1" x14ac:dyDescent="0.25">
      <c r="A51" s="28"/>
      <c r="B51" s="74"/>
      <c r="C51" s="69" t="s">
        <v>237</v>
      </c>
      <c r="D51" s="70">
        <v>7647.38</v>
      </c>
      <c r="E51" s="71"/>
      <c r="F51" s="22" t="s">
        <v>238</v>
      </c>
      <c r="G51" s="22" t="s">
        <v>239</v>
      </c>
      <c r="H51" s="22" t="s">
        <v>240</v>
      </c>
      <c r="I51" s="72" t="s">
        <v>241</v>
      </c>
      <c r="J51" s="22" t="s">
        <v>242</v>
      </c>
      <c r="K51" s="22" t="s">
        <v>243</v>
      </c>
      <c r="L51" s="8"/>
      <c r="M51" s="280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</row>
    <row r="52" spans="1:47" ht="15" customHeight="1" x14ac:dyDescent="0.25">
      <c r="A52" s="28"/>
      <c r="B52" s="74"/>
      <c r="C52" s="69" t="s">
        <v>244</v>
      </c>
      <c r="D52" s="70">
        <v>7698.9647000000004</v>
      </c>
      <c r="E52" s="71"/>
      <c r="F52" s="22" t="s">
        <v>245</v>
      </c>
      <c r="G52" s="22" t="s">
        <v>246</v>
      </c>
      <c r="H52" s="22" t="s">
        <v>49</v>
      </c>
      <c r="I52" s="72" t="s">
        <v>50</v>
      </c>
      <c r="J52" s="22" t="s">
        <v>121</v>
      </c>
      <c r="K52" s="22" t="s">
        <v>122</v>
      </c>
      <c r="L52" s="8"/>
      <c r="M52" s="280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</row>
    <row r="53" spans="1:47" ht="15" customHeight="1" x14ac:dyDescent="0.25">
      <c r="A53" s="28"/>
      <c r="B53" s="74"/>
      <c r="C53" s="69" t="s">
        <v>206</v>
      </c>
      <c r="D53" s="70">
        <v>6562.79</v>
      </c>
      <c r="E53" s="71"/>
      <c r="F53" s="22"/>
      <c r="G53" s="22"/>
      <c r="H53" s="22"/>
      <c r="I53" s="72"/>
      <c r="J53" s="22"/>
      <c r="K53" s="22"/>
      <c r="L53" s="8"/>
      <c r="M53" s="280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</row>
    <row r="54" spans="1:47" ht="30" customHeight="1" x14ac:dyDescent="0.25">
      <c r="A54" s="28"/>
      <c r="B54" s="74"/>
      <c r="C54" s="69"/>
      <c r="D54" s="70"/>
      <c r="E54" s="71"/>
      <c r="F54" s="22"/>
      <c r="G54" s="8"/>
      <c r="H54" s="8"/>
      <c r="I54" s="66"/>
      <c r="J54" s="8"/>
      <c r="K54" s="8"/>
      <c r="L54" s="8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</row>
    <row r="55" spans="1:47" ht="15" customHeight="1" x14ac:dyDescent="0.25">
      <c r="A55" s="28"/>
      <c r="B55" s="74"/>
      <c r="C55" s="69" t="s">
        <v>267</v>
      </c>
      <c r="D55" s="305" t="s">
        <v>207</v>
      </c>
      <c r="E55" s="22"/>
      <c r="F55" s="22" t="s">
        <v>208</v>
      </c>
      <c r="G55" s="8"/>
      <c r="H55" s="8"/>
      <c r="I55" s="76" t="s">
        <v>440</v>
      </c>
      <c r="J55" s="15" t="s">
        <v>209</v>
      </c>
      <c r="K55" s="15"/>
      <c r="L55" s="77" t="s">
        <v>210</v>
      </c>
      <c r="M55" s="80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</row>
    <row r="56" spans="1:47" ht="15" customHeight="1" x14ac:dyDescent="0.25">
      <c r="A56" s="28"/>
      <c r="B56" s="74"/>
      <c r="C56" s="69" t="s">
        <v>268</v>
      </c>
      <c r="D56" s="305" t="s">
        <v>211</v>
      </c>
      <c r="E56" s="22"/>
      <c r="F56" s="8"/>
      <c r="G56" s="8"/>
      <c r="H56" s="8"/>
      <c r="I56" s="66"/>
      <c r="J56" s="15" t="s">
        <v>212</v>
      </c>
      <c r="K56" s="15"/>
      <c r="L56" s="77" t="s">
        <v>213</v>
      </c>
      <c r="M56" s="80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</row>
    <row r="57" spans="1:47" ht="15" customHeight="1" x14ac:dyDescent="0.25">
      <c r="A57" s="28"/>
      <c r="B57" s="74"/>
      <c r="C57" s="69" t="s">
        <v>269</v>
      </c>
      <c r="D57" s="305" t="s">
        <v>214</v>
      </c>
      <c r="E57" s="22"/>
      <c r="F57" s="8"/>
      <c r="G57" s="8"/>
      <c r="H57" s="8"/>
      <c r="I57" s="66"/>
      <c r="J57" s="8"/>
      <c r="K57" s="8"/>
      <c r="L57" s="8"/>
      <c r="M57" s="80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</row>
    <row r="58" spans="1:47" ht="15" customHeight="1" x14ac:dyDescent="0.25">
      <c r="A58" s="28"/>
      <c r="B58" s="74"/>
      <c r="C58" s="69" t="s">
        <v>70</v>
      </c>
      <c r="D58" s="305" t="s">
        <v>400</v>
      </c>
      <c r="E58" s="22"/>
      <c r="F58" s="8"/>
      <c r="G58" s="8"/>
      <c r="H58" s="8"/>
      <c r="I58" s="19"/>
      <c r="J58" s="8"/>
      <c r="K58" s="8"/>
      <c r="L58" s="8"/>
      <c r="M58" s="80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</row>
    <row r="59" spans="1:47" ht="15" customHeight="1" x14ac:dyDescent="0.25">
      <c r="A59" s="28"/>
      <c r="B59" s="74"/>
      <c r="C59" s="7"/>
      <c r="D59" s="9"/>
      <c r="E59" s="29"/>
      <c r="F59" s="8"/>
      <c r="G59" s="8"/>
      <c r="H59" s="8"/>
      <c r="I59" s="19"/>
      <c r="J59" s="8"/>
      <c r="K59" s="8"/>
      <c r="L59" s="8"/>
      <c r="M59" s="80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</row>
    <row r="60" spans="1:47" ht="15" customHeight="1" x14ac:dyDescent="0.25">
      <c r="A60" s="28"/>
      <c r="B60" s="74"/>
      <c r="C60" s="17" t="s">
        <v>401</v>
      </c>
      <c r="D60" s="16">
        <v>1</v>
      </c>
      <c r="E60" s="18" t="s">
        <v>402</v>
      </c>
      <c r="F60" s="15"/>
      <c r="G60" s="15"/>
      <c r="H60" s="8"/>
      <c r="I60" s="19"/>
      <c r="J60" s="8"/>
      <c r="K60" s="8"/>
      <c r="L60" s="8"/>
      <c r="M60" s="80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</row>
    <row r="61" spans="1:47" ht="15" customHeight="1" x14ac:dyDescent="0.25">
      <c r="A61" s="28"/>
      <c r="B61" s="74"/>
      <c r="C61" s="8"/>
      <c r="D61" s="78"/>
      <c r="E61" s="154" t="s">
        <v>403</v>
      </c>
      <c r="F61" s="8"/>
      <c r="G61" s="8"/>
      <c r="H61" s="8"/>
      <c r="I61" s="19"/>
      <c r="J61" s="8"/>
      <c r="K61" s="8"/>
      <c r="L61" s="8"/>
      <c r="M61" s="80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</row>
    <row r="62" spans="1:47" ht="15" customHeight="1" x14ac:dyDescent="0.25">
      <c r="A62" s="28"/>
      <c r="B62" s="74"/>
      <c r="C62" s="7"/>
      <c r="D62" s="78">
        <v>2</v>
      </c>
      <c r="E62" s="18" t="s">
        <v>404</v>
      </c>
      <c r="F62" s="15"/>
      <c r="G62" s="15"/>
      <c r="H62" s="8"/>
      <c r="I62" s="19"/>
      <c r="J62" s="8"/>
      <c r="K62" s="8"/>
      <c r="L62" s="8"/>
      <c r="M62" s="80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</row>
    <row r="63" spans="1:47" ht="15" customHeight="1" x14ac:dyDescent="0.25">
      <c r="A63" s="28"/>
      <c r="B63" s="74"/>
      <c r="C63" s="7"/>
      <c r="D63" s="78"/>
      <c r="E63" s="154" t="s">
        <v>405</v>
      </c>
      <c r="F63" s="8"/>
      <c r="G63" s="8"/>
      <c r="H63" s="8"/>
      <c r="I63" s="19"/>
      <c r="J63" s="8"/>
      <c r="K63" s="8"/>
      <c r="L63" s="8"/>
      <c r="M63" s="80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</row>
    <row r="64" spans="1:47" ht="15" customHeight="1" x14ac:dyDescent="0.25">
      <c r="A64" s="28"/>
      <c r="B64" s="74"/>
      <c r="C64" s="8"/>
      <c r="D64" s="16">
        <v>3</v>
      </c>
      <c r="E64" s="18" t="s">
        <v>406</v>
      </c>
      <c r="F64" s="15"/>
      <c r="G64" s="15"/>
      <c r="H64" s="8"/>
      <c r="I64" s="19"/>
      <c r="J64" s="8"/>
      <c r="K64" s="8"/>
      <c r="L64" s="8"/>
      <c r="M64" s="80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</row>
    <row r="65" spans="1:47" ht="15" customHeight="1" x14ac:dyDescent="0.25">
      <c r="A65" s="28"/>
      <c r="B65" s="74"/>
      <c r="C65" s="8"/>
      <c r="D65" s="16"/>
      <c r="E65" s="154" t="s">
        <v>407</v>
      </c>
      <c r="F65" s="8"/>
      <c r="G65" s="8"/>
      <c r="H65" s="8"/>
      <c r="I65" s="19"/>
      <c r="J65" s="8"/>
      <c r="K65" s="8"/>
      <c r="L65" s="8"/>
      <c r="M65" s="80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</row>
    <row r="66" spans="1:47" ht="15" customHeight="1" x14ac:dyDescent="0.25">
      <c r="A66" s="28"/>
      <c r="B66" s="74"/>
      <c r="C66" s="8"/>
      <c r="D66" s="16">
        <v>4</v>
      </c>
      <c r="E66" s="18" t="s">
        <v>408</v>
      </c>
      <c r="F66" s="15"/>
      <c r="G66" s="15"/>
      <c r="H66" s="8"/>
      <c r="I66" s="19"/>
      <c r="J66" s="8"/>
      <c r="K66" s="8"/>
      <c r="L66" s="8"/>
      <c r="M66" s="80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</row>
    <row r="67" spans="1:47" ht="15" customHeight="1" x14ac:dyDescent="0.25">
      <c r="A67" s="28"/>
      <c r="B67" s="7"/>
      <c r="C67" s="7"/>
      <c r="E67" s="7"/>
      <c r="F67" s="7"/>
      <c r="L67" s="7"/>
      <c r="M67" s="80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</row>
    <row r="68" spans="1:47" ht="15" customHeight="1" x14ac:dyDescent="0.25">
      <c r="A68" s="28"/>
      <c r="B68" s="7"/>
      <c r="C68" s="7"/>
      <c r="E68" s="7"/>
      <c r="F68" s="7"/>
      <c r="L68" s="7"/>
      <c r="M68" s="80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</row>
    <row r="69" spans="1:47" ht="15" customHeight="1" x14ac:dyDescent="0.25">
      <c r="A69" s="28"/>
      <c r="B69" s="7"/>
      <c r="C69" s="7"/>
      <c r="E69" s="7"/>
      <c r="F69" s="7"/>
      <c r="L69" s="7"/>
      <c r="M69" s="80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</row>
    <row r="70" spans="1:47" ht="15" customHeight="1" x14ac:dyDescent="0.25">
      <c r="A70" s="7"/>
      <c r="B70" s="7"/>
      <c r="C70" s="7"/>
      <c r="E70" s="7"/>
      <c r="F70" s="7"/>
      <c r="L70" s="7"/>
      <c r="M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</row>
    <row r="71" spans="1:47" ht="15" customHeight="1" x14ac:dyDescent="0.25">
      <c r="A71" s="7"/>
      <c r="B71" s="7"/>
      <c r="C71" s="7"/>
      <c r="E71" s="7"/>
      <c r="F71" s="7"/>
      <c r="L71" s="7"/>
      <c r="M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</row>
    <row r="72" spans="1:47" ht="15" customHeight="1" x14ac:dyDescent="0.25">
      <c r="A72" s="7"/>
      <c r="B72" s="7"/>
      <c r="C72" s="7"/>
      <c r="E72" s="7"/>
      <c r="F72" s="7"/>
      <c r="L72" s="7"/>
      <c r="M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</row>
    <row r="73" spans="1:47" ht="15" customHeight="1" x14ac:dyDescent="0.25">
      <c r="A73" s="7"/>
      <c r="B73" s="7"/>
      <c r="C73" s="7"/>
      <c r="E73" s="7"/>
      <c r="F73" s="7"/>
      <c r="L73" s="7"/>
      <c r="M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</row>
    <row r="74" spans="1:47" ht="15" customHeight="1" x14ac:dyDescent="0.25">
      <c r="A74" s="7"/>
      <c r="B74" s="7"/>
      <c r="C74" s="7"/>
      <c r="E74" s="7"/>
      <c r="F74" s="7"/>
      <c r="L74" s="7"/>
      <c r="M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</row>
  </sheetData>
  <mergeCells count="24">
    <mergeCell ref="F7:I7"/>
    <mergeCell ref="A1:H1"/>
    <mergeCell ref="A3:E3"/>
    <mergeCell ref="F3:I3"/>
    <mergeCell ref="K3:N3"/>
    <mergeCell ref="F4:I4"/>
    <mergeCell ref="K4:P4"/>
    <mergeCell ref="A5:E5"/>
    <mergeCell ref="F5:I5"/>
    <mergeCell ref="K5:P5"/>
    <mergeCell ref="F6:I6"/>
    <mergeCell ref="K6:M6"/>
    <mergeCell ref="N6:P6"/>
    <mergeCell ref="F8:I8"/>
    <mergeCell ref="K8:P8"/>
    <mergeCell ref="F9:I9"/>
    <mergeCell ref="K9:P9"/>
    <mergeCell ref="G12:H12"/>
    <mergeCell ref="O12:P12"/>
    <mergeCell ref="Q12:R12"/>
    <mergeCell ref="S12:V12"/>
    <mergeCell ref="W12:Y12"/>
    <mergeCell ref="AJ12:AK12"/>
    <mergeCell ref="AL12:AM12"/>
  </mergeCells>
  <phoneticPr fontId="7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73"/>
  <sheetViews>
    <sheetView zoomScaleNormal="100" zoomScalePageLayoutView="80" workbookViewId="0">
      <selection activeCell="K6" sqref="K6:M6"/>
    </sheetView>
  </sheetViews>
  <sheetFormatPr defaultColWidth="8.85546875" defaultRowHeight="15" x14ac:dyDescent="0.25"/>
  <cols>
    <col min="1" max="1" width="20.7109375" style="10" customWidth="1" collapsed="1"/>
    <col min="2" max="2" width="11.7109375" style="19" customWidth="1" collapsed="1"/>
    <col min="3" max="4" width="10.7109375" style="19" customWidth="1" collapsed="1"/>
    <col min="5" max="5" width="5.7109375" style="19" customWidth="1" collapsed="1"/>
    <col min="6" max="6" width="14.7109375" style="19" customWidth="1" collapsed="1"/>
    <col min="7" max="8" width="7.7109375" style="19" customWidth="1" collapsed="1"/>
    <col min="9" max="9" width="30.7109375" style="10" customWidth="1" collapsed="1"/>
    <col min="10" max="12" width="7.7109375" style="19" customWidth="1" collapsed="1"/>
    <col min="13" max="13" width="11.7109375" style="19" customWidth="1" collapsed="1"/>
    <col min="14" max="14" width="25.7109375" style="30" customWidth="1" collapsed="1"/>
    <col min="15" max="16" width="7.7109375" style="20" customWidth="1" collapsed="1"/>
    <col min="17" max="18" width="7.7109375" style="246" customWidth="1" collapsed="1"/>
    <col min="19" max="19" width="15.7109375" style="10" customWidth="1" collapsed="1"/>
    <col min="20" max="22" width="7.7109375" style="10" customWidth="1" collapsed="1"/>
    <col min="23" max="24" width="9.7109375" style="10" customWidth="1" collapsed="1"/>
    <col min="25" max="25" width="11.7109375" style="10" customWidth="1" collapsed="1"/>
    <col min="26" max="27" width="10.7109375" style="10" customWidth="1" collapsed="1"/>
    <col min="28" max="30" width="8.7109375" style="10" customWidth="1" collapsed="1"/>
    <col min="31" max="32" width="5.7109375" style="10" customWidth="1" collapsed="1"/>
    <col min="33" max="33" width="9.7109375" style="10" customWidth="1" collapsed="1"/>
    <col min="34" max="34" width="10.7109375" style="10" customWidth="1" collapsed="1"/>
    <col min="35" max="39" width="9.7109375" style="10" customWidth="1" collapsed="1"/>
    <col min="40" max="40" width="11.7109375" style="10" customWidth="1" collapsed="1"/>
    <col min="41" max="44" width="7.7109375" style="10" customWidth="1" collapsed="1"/>
    <col min="45" max="45" width="3.7109375" style="10" customWidth="1" collapsed="1"/>
    <col min="46" max="47" width="6.7109375" style="10" customWidth="1" collapsed="1"/>
    <col min="48" max="48" width="6.7109375" style="7" customWidth="1" collapsed="1"/>
    <col min="49" max="49" width="7.7109375" style="7" customWidth="1" collapsed="1"/>
    <col min="50" max="50" width="10.7109375" style="12" customWidth="1" collapsed="1"/>
    <col min="51" max="51" width="20.7109375" style="12" customWidth="1" collapsed="1"/>
    <col min="52" max="16384" width="8.85546875" style="10" collapsed="1"/>
  </cols>
  <sheetData>
    <row r="1" spans="1:51" ht="20.100000000000001" customHeight="1" x14ac:dyDescent="0.25">
      <c r="A1" s="573" t="s">
        <v>414</v>
      </c>
      <c r="B1" s="573"/>
      <c r="C1" s="573"/>
      <c r="D1" s="573"/>
      <c r="E1" s="573"/>
      <c r="F1" s="573"/>
      <c r="G1" s="573"/>
      <c r="H1" s="573"/>
      <c r="L1" s="7"/>
      <c r="M1" s="7"/>
      <c r="Q1" s="20"/>
      <c r="R1" s="20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</row>
    <row r="2" spans="1:51" ht="15" customHeight="1" x14ac:dyDescent="0.25">
      <c r="A2" s="7"/>
      <c r="B2" s="7"/>
      <c r="C2" s="273"/>
      <c r="D2" s="270"/>
      <c r="E2" s="7"/>
      <c r="F2" s="7"/>
      <c r="L2" s="7"/>
      <c r="M2" s="7"/>
      <c r="Q2" s="20"/>
      <c r="R2" s="20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</row>
    <row r="3" spans="1:51" ht="15" customHeight="1" x14ac:dyDescent="0.25">
      <c r="A3" s="575" t="s">
        <v>137</v>
      </c>
      <c r="B3" s="575"/>
      <c r="C3" s="575"/>
      <c r="D3" s="575"/>
      <c r="E3" s="575"/>
      <c r="F3" s="571" t="s">
        <v>138</v>
      </c>
      <c r="G3" s="571"/>
      <c r="H3" s="571"/>
      <c r="I3" s="571"/>
      <c r="K3" s="574" t="s">
        <v>139</v>
      </c>
      <c r="L3" s="574"/>
      <c r="M3" s="574"/>
      <c r="N3" s="574"/>
      <c r="Q3" s="20"/>
      <c r="R3" s="20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</row>
    <row r="4" spans="1:51" ht="15" customHeight="1" x14ac:dyDescent="0.25">
      <c r="A4" s="13" t="s">
        <v>885</v>
      </c>
      <c r="B4" s="17"/>
      <c r="C4" s="274"/>
      <c r="D4" s="78"/>
      <c r="E4" s="17"/>
      <c r="F4" s="571" t="s">
        <v>557</v>
      </c>
      <c r="G4" s="571"/>
      <c r="H4" s="571"/>
      <c r="I4" s="571"/>
      <c r="K4" s="574" t="s">
        <v>265</v>
      </c>
      <c r="L4" s="574"/>
      <c r="M4" s="574"/>
      <c r="N4" s="574"/>
      <c r="O4" s="574"/>
      <c r="P4" s="574"/>
      <c r="Q4" s="20"/>
      <c r="R4" s="20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</row>
    <row r="5" spans="1:51" ht="15" customHeight="1" x14ac:dyDescent="0.25">
      <c r="A5" s="575"/>
      <c r="B5" s="575"/>
      <c r="C5" s="575"/>
      <c r="D5" s="575"/>
      <c r="E5" s="575"/>
      <c r="F5" s="571" t="s">
        <v>886</v>
      </c>
      <c r="G5" s="571"/>
      <c r="H5" s="571"/>
      <c r="I5" s="571"/>
      <c r="K5" s="574" t="s">
        <v>266</v>
      </c>
      <c r="L5" s="574"/>
      <c r="M5" s="574"/>
      <c r="N5" s="574"/>
      <c r="O5" s="574"/>
      <c r="P5" s="574"/>
      <c r="Q5" s="20"/>
      <c r="R5" s="20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</row>
    <row r="6" spans="1:51" ht="15" customHeight="1" x14ac:dyDescent="0.25">
      <c r="A6" s="17" t="s">
        <v>267</v>
      </c>
      <c r="B6" s="17" t="s">
        <v>268</v>
      </c>
      <c r="C6" s="274" t="s">
        <v>269</v>
      </c>
      <c r="D6" s="78" t="s">
        <v>70</v>
      </c>
      <c r="E6" s="17"/>
      <c r="F6" s="571" t="s">
        <v>887</v>
      </c>
      <c r="G6" s="571"/>
      <c r="H6" s="571"/>
      <c r="I6" s="571"/>
      <c r="K6" s="572" t="s">
        <v>71</v>
      </c>
      <c r="L6" s="572"/>
      <c r="M6" s="572"/>
      <c r="N6" s="501" t="s">
        <v>1235</v>
      </c>
      <c r="Q6" s="20"/>
      <c r="R6" s="20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</row>
    <row r="7" spans="1:51" ht="15" customHeight="1" x14ac:dyDescent="0.25">
      <c r="A7" s="17" t="s">
        <v>72</v>
      </c>
      <c r="B7" s="17" t="s">
        <v>73</v>
      </c>
      <c r="C7" s="274" t="s">
        <v>74</v>
      </c>
      <c r="D7" s="78" t="s">
        <v>75</v>
      </c>
      <c r="E7" s="17"/>
      <c r="F7" s="571" t="s">
        <v>712</v>
      </c>
      <c r="G7" s="571"/>
      <c r="H7" s="571"/>
      <c r="I7" s="571"/>
      <c r="L7" s="7"/>
      <c r="M7" s="20"/>
      <c r="N7" s="178"/>
      <c r="Q7" s="20"/>
      <c r="R7" s="20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</row>
    <row r="8" spans="1:51" ht="15" customHeight="1" x14ac:dyDescent="0.25">
      <c r="A8" s="17" t="s">
        <v>76</v>
      </c>
      <c r="B8" s="17" t="s">
        <v>261</v>
      </c>
      <c r="C8" s="274" t="s">
        <v>262</v>
      </c>
      <c r="D8" s="78" t="s">
        <v>263</v>
      </c>
      <c r="F8" s="571" t="s">
        <v>429</v>
      </c>
      <c r="G8" s="571"/>
      <c r="H8" s="571"/>
      <c r="I8" s="571"/>
      <c r="J8" s="17"/>
      <c r="K8" s="572" t="s">
        <v>430</v>
      </c>
      <c r="L8" s="572"/>
      <c r="M8" s="572"/>
      <c r="N8" s="572"/>
      <c r="O8" s="572"/>
      <c r="P8" s="572"/>
      <c r="Q8" s="20"/>
      <c r="R8" s="20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</row>
    <row r="9" spans="1:51" ht="15" customHeight="1" x14ac:dyDescent="0.25">
      <c r="A9" s="17"/>
      <c r="B9" s="17"/>
      <c r="C9" s="274"/>
      <c r="D9" s="78"/>
      <c r="F9" s="571" t="s">
        <v>431</v>
      </c>
      <c r="G9" s="571"/>
      <c r="H9" s="571"/>
      <c r="I9" s="571"/>
      <c r="J9" s="17"/>
      <c r="K9" s="572"/>
      <c r="L9" s="572"/>
      <c r="M9" s="572"/>
      <c r="N9" s="572"/>
      <c r="O9" s="572"/>
      <c r="P9" s="572"/>
      <c r="Q9" s="20"/>
      <c r="R9" s="20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</row>
    <row r="10" spans="1:51" ht="15" customHeight="1" x14ac:dyDescent="0.25">
      <c r="A10" s="13"/>
      <c r="B10" s="17"/>
      <c r="C10" s="274"/>
      <c r="D10" s="78"/>
      <c r="F10" s="69"/>
      <c r="G10" s="69"/>
      <c r="H10" s="69"/>
      <c r="I10" s="23"/>
      <c r="J10" s="17"/>
      <c r="K10" s="17"/>
      <c r="L10" s="17"/>
      <c r="M10" s="7"/>
      <c r="Q10" s="20"/>
      <c r="R10" s="20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</row>
    <row r="11" spans="1:51" ht="15" customHeight="1" x14ac:dyDescent="0.25">
      <c r="A11" s="13"/>
      <c r="B11" s="17"/>
      <c r="C11" s="274"/>
      <c r="D11" s="78"/>
      <c r="F11" s="7"/>
      <c r="I11" s="14"/>
      <c r="J11" s="17"/>
      <c r="K11" s="17"/>
      <c r="L11" s="17"/>
      <c r="M11" s="7"/>
      <c r="Q11" s="20"/>
      <c r="R11" s="20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</row>
    <row r="12" spans="1:51" ht="15" customHeight="1" x14ac:dyDescent="0.25">
      <c r="A12" s="14"/>
      <c r="B12" s="17"/>
      <c r="C12" s="224" t="s">
        <v>432</v>
      </c>
      <c r="D12" s="16" t="s">
        <v>433</v>
      </c>
      <c r="E12" s="15" t="s">
        <v>434</v>
      </c>
      <c r="F12" s="15"/>
      <c r="G12" s="549" t="s">
        <v>435</v>
      </c>
      <c r="H12" s="549"/>
      <c r="I12" s="14"/>
      <c r="J12" s="24" t="s">
        <v>436</v>
      </c>
      <c r="K12" s="24" t="s">
        <v>437</v>
      </c>
      <c r="L12" s="15" t="s">
        <v>438</v>
      </c>
      <c r="M12" s="25" t="s">
        <v>439</v>
      </c>
      <c r="N12" s="17"/>
      <c r="O12" s="551" t="s">
        <v>440</v>
      </c>
      <c r="P12" s="551"/>
      <c r="Q12" s="551" t="s">
        <v>441</v>
      </c>
      <c r="R12" s="551"/>
      <c r="S12" s="549" t="s">
        <v>442</v>
      </c>
      <c r="T12" s="549"/>
      <c r="U12" s="549"/>
      <c r="V12" s="549"/>
      <c r="W12" s="549" t="s">
        <v>109</v>
      </c>
      <c r="X12" s="549"/>
      <c r="Y12" s="549"/>
      <c r="Z12" s="24" t="s">
        <v>110</v>
      </c>
      <c r="AA12" s="24" t="s">
        <v>111</v>
      </c>
      <c r="AB12" s="24" t="s">
        <v>112</v>
      </c>
      <c r="AC12" s="24" t="s">
        <v>113</v>
      </c>
      <c r="AD12" s="12"/>
      <c r="AE12" s="12"/>
      <c r="AF12" s="12"/>
      <c r="AG12" s="15" t="s">
        <v>114</v>
      </c>
      <c r="AH12" s="15" t="s">
        <v>115</v>
      </c>
      <c r="AI12" s="15" t="s">
        <v>116</v>
      </c>
      <c r="AJ12" s="550" t="s">
        <v>117</v>
      </c>
      <c r="AK12" s="550"/>
      <c r="AL12" s="550" t="s">
        <v>118</v>
      </c>
      <c r="AM12" s="550"/>
      <c r="AN12" s="26" t="s">
        <v>119</v>
      </c>
      <c r="AO12" s="15" t="s">
        <v>120</v>
      </c>
      <c r="AP12" s="15" t="s">
        <v>312</v>
      </c>
      <c r="AQ12" s="15" t="s">
        <v>313</v>
      </c>
      <c r="AR12" s="15" t="s">
        <v>314</v>
      </c>
      <c r="AS12" s="15" t="s">
        <v>315</v>
      </c>
      <c r="AT12" s="15" t="s">
        <v>316</v>
      </c>
      <c r="AU12" s="15" t="s">
        <v>317</v>
      </c>
      <c r="AV12" s="27" t="s">
        <v>270</v>
      </c>
      <c r="AW12" s="27" t="s">
        <v>272</v>
      </c>
      <c r="AX12" s="7"/>
      <c r="AY12" s="7"/>
    </row>
    <row r="13" spans="1:51" ht="15" customHeight="1" thickBot="1" x14ac:dyDescent="0.3">
      <c r="A13" s="365" t="s">
        <v>318</v>
      </c>
      <c r="B13" s="366" t="s">
        <v>319</v>
      </c>
      <c r="C13" s="367" t="s">
        <v>320</v>
      </c>
      <c r="D13" s="368" t="s">
        <v>321</v>
      </c>
      <c r="E13" s="369" t="s">
        <v>322</v>
      </c>
      <c r="F13" s="369" t="s">
        <v>323</v>
      </c>
      <c r="G13" s="369" t="s">
        <v>324</v>
      </c>
      <c r="H13" s="369" t="s">
        <v>325</v>
      </c>
      <c r="I13" s="366" t="s">
        <v>326</v>
      </c>
      <c r="J13" s="369" t="s">
        <v>327</v>
      </c>
      <c r="K13" s="370"/>
      <c r="L13" s="369" t="s">
        <v>328</v>
      </c>
      <c r="M13" s="371" t="s">
        <v>329</v>
      </c>
      <c r="N13" s="366" t="s">
        <v>330</v>
      </c>
      <c r="O13" s="372" t="s">
        <v>331</v>
      </c>
      <c r="P13" s="372" t="s">
        <v>332</v>
      </c>
      <c r="Q13" s="372" t="s">
        <v>333</v>
      </c>
      <c r="R13" s="372" t="s">
        <v>334</v>
      </c>
      <c r="S13" s="369" t="s">
        <v>335</v>
      </c>
      <c r="T13" s="373" t="s">
        <v>336</v>
      </c>
      <c r="U13" s="373" t="s">
        <v>337</v>
      </c>
      <c r="V13" s="373" t="s">
        <v>338</v>
      </c>
      <c r="W13" s="369" t="s">
        <v>339</v>
      </c>
      <c r="X13" s="369" t="s">
        <v>340</v>
      </c>
      <c r="Y13" s="369" t="s">
        <v>173</v>
      </c>
      <c r="Z13" s="373" t="s">
        <v>542</v>
      </c>
      <c r="AA13" s="373" t="s">
        <v>174</v>
      </c>
      <c r="AB13" s="373" t="s">
        <v>175</v>
      </c>
      <c r="AC13" s="373" t="s">
        <v>175</v>
      </c>
      <c r="AD13" s="373" t="s">
        <v>176</v>
      </c>
      <c r="AE13" s="373" t="s">
        <v>177</v>
      </c>
      <c r="AF13" s="373" t="s">
        <v>178</v>
      </c>
      <c r="AG13" s="373" t="s">
        <v>179</v>
      </c>
      <c r="AH13" s="373" t="s">
        <v>180</v>
      </c>
      <c r="AI13" s="373" t="s">
        <v>0</v>
      </c>
      <c r="AJ13" s="374" t="s">
        <v>339</v>
      </c>
      <c r="AK13" s="374" t="s">
        <v>340</v>
      </c>
      <c r="AL13" s="374" t="s">
        <v>339</v>
      </c>
      <c r="AM13" s="374" t="s">
        <v>340</v>
      </c>
      <c r="AN13" s="375" t="s">
        <v>1</v>
      </c>
      <c r="AO13" s="373" t="s">
        <v>2</v>
      </c>
      <c r="AP13" s="373" t="s">
        <v>1</v>
      </c>
      <c r="AQ13" s="373" t="s">
        <v>2</v>
      </c>
      <c r="AR13" s="369" t="s">
        <v>175</v>
      </c>
      <c r="AS13" s="369" t="s">
        <v>430</v>
      </c>
      <c r="AT13" s="369" t="s">
        <v>175</v>
      </c>
      <c r="AU13" s="369" t="s">
        <v>3</v>
      </c>
      <c r="AV13" s="376" t="s">
        <v>271</v>
      </c>
      <c r="AW13" s="376" t="s">
        <v>273</v>
      </c>
      <c r="AX13" s="376" t="s">
        <v>800</v>
      </c>
      <c r="AY13" s="376" t="s">
        <v>637</v>
      </c>
    </row>
    <row r="14" spans="1:51" ht="15" customHeight="1" x14ac:dyDescent="0.25">
      <c r="A14" s="28" t="s">
        <v>278</v>
      </c>
      <c r="B14" s="19" t="s">
        <v>723</v>
      </c>
      <c r="C14" s="269">
        <v>0.10486111111111111</v>
      </c>
      <c r="D14" s="269">
        <v>0</v>
      </c>
      <c r="E14" s="19">
        <v>30</v>
      </c>
      <c r="F14" s="19" t="s">
        <v>354</v>
      </c>
      <c r="G14" s="19">
        <v>1190</v>
      </c>
      <c r="H14" s="19">
        <v>990</v>
      </c>
      <c r="I14" s="19" t="s">
        <v>360</v>
      </c>
      <c r="J14" s="19" t="s">
        <v>356</v>
      </c>
      <c r="K14" s="19">
        <v>4</v>
      </c>
      <c r="L14" s="19">
        <v>120</v>
      </c>
      <c r="M14" s="201">
        <v>5891.451</v>
      </c>
      <c r="N14" s="42" t="s">
        <v>540</v>
      </c>
      <c r="O14" s="20">
        <v>267.39999999999998</v>
      </c>
      <c r="P14" s="20">
        <v>267.5</v>
      </c>
      <c r="Q14" s="246">
        <f>AVERAGE(O14:O16)</f>
        <v>267.36666666666662</v>
      </c>
      <c r="R14" s="246">
        <f>AVERAGE(P14:P16)</f>
        <v>267.53333333333336</v>
      </c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</row>
    <row r="15" spans="1:51" s="209" customFormat="1" ht="15" customHeight="1" x14ac:dyDescent="0.25">
      <c r="A15" s="209" t="s">
        <v>278</v>
      </c>
      <c r="B15" s="318" t="s">
        <v>361</v>
      </c>
      <c r="C15" s="319">
        <v>0.10625</v>
      </c>
      <c r="D15" s="319">
        <v>0</v>
      </c>
      <c r="E15" s="318">
        <v>30</v>
      </c>
      <c r="F15" s="318" t="s">
        <v>354</v>
      </c>
      <c r="G15" s="318">
        <f>G14-120</f>
        <v>1070</v>
      </c>
      <c r="H15" s="318">
        <f>H14-120</f>
        <v>870</v>
      </c>
      <c r="I15" s="260" t="s">
        <v>281</v>
      </c>
      <c r="J15" s="318" t="s">
        <v>356</v>
      </c>
      <c r="K15" s="318">
        <v>4</v>
      </c>
      <c r="L15" s="318">
        <v>120</v>
      </c>
      <c r="M15" s="201">
        <v>5891.451</v>
      </c>
      <c r="N15" s="260"/>
      <c r="O15" s="320">
        <v>267.39999999999998</v>
      </c>
      <c r="P15" s="320">
        <v>267.60000000000002</v>
      </c>
      <c r="Q15" s="321"/>
      <c r="R15" s="321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213"/>
      <c r="AW15" s="213" t="s">
        <v>639</v>
      </c>
      <c r="AX15" s="262"/>
      <c r="AY15" s="262" t="s">
        <v>892</v>
      </c>
    </row>
    <row r="16" spans="1:51" ht="15" customHeight="1" x14ac:dyDescent="0.25">
      <c r="A16" s="28" t="s">
        <v>4</v>
      </c>
      <c r="B16" s="19" t="s">
        <v>724</v>
      </c>
      <c r="C16" s="269">
        <v>0.11805555555555557</v>
      </c>
      <c r="D16" s="269">
        <v>0</v>
      </c>
      <c r="E16" s="19">
        <v>10</v>
      </c>
      <c r="F16" s="19" t="s">
        <v>354</v>
      </c>
      <c r="G16" s="19">
        <v>1190</v>
      </c>
      <c r="H16" s="19">
        <v>1096</v>
      </c>
      <c r="I16" s="10" t="s">
        <v>355</v>
      </c>
      <c r="J16" s="19" t="s">
        <v>356</v>
      </c>
      <c r="K16" s="19">
        <v>4</v>
      </c>
      <c r="L16" s="19">
        <v>120</v>
      </c>
      <c r="M16" s="19">
        <v>5889.9508999999998</v>
      </c>
      <c r="O16" s="20">
        <v>267.3</v>
      </c>
      <c r="P16" s="20">
        <v>267.5</v>
      </c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X16" s="198"/>
      <c r="AY16" s="198"/>
    </row>
    <row r="17" spans="1:51" ht="15" customHeight="1" x14ac:dyDescent="0.25">
      <c r="A17" s="28" t="s">
        <v>280</v>
      </c>
      <c r="B17" s="19" t="s">
        <v>27</v>
      </c>
      <c r="C17" s="269">
        <v>0.12569444444444444</v>
      </c>
      <c r="D17" s="269">
        <v>0</v>
      </c>
      <c r="E17" s="19">
        <v>30</v>
      </c>
      <c r="F17" s="19" t="s">
        <v>25</v>
      </c>
      <c r="G17" s="19">
        <v>880</v>
      </c>
      <c r="H17" s="279">
        <v>862</v>
      </c>
      <c r="I17" s="10" t="s">
        <v>360</v>
      </c>
      <c r="J17" s="19" t="s">
        <v>356</v>
      </c>
      <c r="K17" s="19">
        <v>4</v>
      </c>
      <c r="L17" s="19">
        <v>120</v>
      </c>
      <c r="M17" s="280">
        <v>7647.38</v>
      </c>
      <c r="N17" s="30" t="s">
        <v>26</v>
      </c>
      <c r="O17" s="20">
        <v>266.7</v>
      </c>
      <c r="P17" s="20">
        <v>260</v>
      </c>
      <c r="Q17" s="246">
        <f>AVERAGE(O17:O33)</f>
        <v>266.8</v>
      </c>
      <c r="R17" s="246">
        <f>AVERAGE(P17:P33)</f>
        <v>260.06666666666666</v>
      </c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</row>
    <row r="18" spans="1:51" ht="15" customHeight="1" x14ac:dyDescent="0.25">
      <c r="A18" s="28" t="s">
        <v>679</v>
      </c>
      <c r="B18" s="19" t="s">
        <v>28</v>
      </c>
      <c r="C18" s="269">
        <v>0.1388888888888889</v>
      </c>
      <c r="D18" s="269">
        <v>0</v>
      </c>
      <c r="E18" s="19">
        <v>10</v>
      </c>
      <c r="F18" s="19" t="s">
        <v>24</v>
      </c>
      <c r="G18" s="19">
        <v>870</v>
      </c>
      <c r="H18" s="279">
        <v>773</v>
      </c>
      <c r="I18" s="30" t="s">
        <v>355</v>
      </c>
      <c r="J18" s="19" t="s">
        <v>356</v>
      </c>
      <c r="K18" s="19">
        <v>4</v>
      </c>
      <c r="L18" s="19">
        <v>120</v>
      </c>
      <c r="M18" s="19">
        <v>7698.9647000000004</v>
      </c>
      <c r="O18" s="20">
        <v>266.8</v>
      </c>
      <c r="P18" s="20">
        <v>259.89999999999998</v>
      </c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41"/>
      <c r="AW18" s="41"/>
    </row>
    <row r="19" spans="1:51" ht="15" customHeight="1" x14ac:dyDescent="0.25">
      <c r="A19" s="10" t="s">
        <v>490</v>
      </c>
      <c r="B19" s="19" t="s">
        <v>31</v>
      </c>
      <c r="C19" s="269">
        <v>0.14861111111111111</v>
      </c>
      <c r="D19" s="269">
        <v>4.8611111111111112E-3</v>
      </c>
      <c r="E19" s="19">
        <v>300</v>
      </c>
      <c r="F19" s="19" t="s">
        <v>24</v>
      </c>
      <c r="G19" s="19">
        <v>870</v>
      </c>
      <c r="H19" s="279">
        <v>773</v>
      </c>
      <c r="I19" s="10" t="s">
        <v>195</v>
      </c>
      <c r="J19" s="19" t="s">
        <v>496</v>
      </c>
      <c r="K19" s="19">
        <v>4</v>
      </c>
      <c r="L19" s="19">
        <v>120</v>
      </c>
      <c r="M19" s="19">
        <v>7698.9647000000004</v>
      </c>
      <c r="S19" s="7" t="s">
        <v>220</v>
      </c>
      <c r="T19" s="7">
        <v>0</v>
      </c>
      <c r="U19" s="7">
        <v>0</v>
      </c>
      <c r="V19" s="7" t="s">
        <v>926</v>
      </c>
      <c r="W19" s="43">
        <v>91.897230314034445</v>
      </c>
      <c r="X19" s="43">
        <v>-11.016485939752039</v>
      </c>
      <c r="Y19" s="43">
        <v>116.23928559760611</v>
      </c>
      <c r="Z19" s="44">
        <v>204.28953999999999</v>
      </c>
      <c r="AA19" s="44">
        <v>-7.3213800000000004</v>
      </c>
      <c r="AB19" s="45">
        <v>183.12970000000001</v>
      </c>
      <c r="AC19" s="45">
        <v>50.591000000000001</v>
      </c>
      <c r="AD19" s="46">
        <v>13.7673521873</v>
      </c>
      <c r="AE19" s="45">
        <v>1.2929999999999999</v>
      </c>
      <c r="AF19" s="45">
        <v>0.20399999999999999</v>
      </c>
      <c r="AG19" s="45">
        <v>4.6900000000000004</v>
      </c>
      <c r="AH19" s="45">
        <v>75.774000000000001</v>
      </c>
      <c r="AI19" s="43">
        <v>1791.683</v>
      </c>
      <c r="AJ19" s="45">
        <v>1.46692</v>
      </c>
      <c r="AK19" s="45">
        <v>-3.5894400000000002</v>
      </c>
      <c r="AL19" s="45">
        <v>60.471209999999999</v>
      </c>
      <c r="AM19" s="45">
        <v>-1.55914</v>
      </c>
      <c r="AN19" s="47">
        <v>152168274.30000001</v>
      </c>
      <c r="AO19" s="48">
        <v>0.91193190000000002</v>
      </c>
      <c r="AP19" s="47">
        <v>400032.41657</v>
      </c>
      <c r="AQ19" s="48">
        <v>2.0626100000000001E-2</v>
      </c>
      <c r="AR19" s="45">
        <v>120.90300000000001</v>
      </c>
      <c r="AS19" s="47" t="s">
        <v>608</v>
      </c>
      <c r="AT19" s="45">
        <v>58.967700000000001</v>
      </c>
      <c r="AU19" s="46">
        <v>0.27643669664409581</v>
      </c>
      <c r="AV19" s="41"/>
      <c r="AW19" s="41"/>
    </row>
    <row r="20" spans="1:51" ht="30" customHeight="1" x14ac:dyDescent="0.25">
      <c r="A20" s="10" t="s">
        <v>490</v>
      </c>
      <c r="B20" s="19" t="s">
        <v>498</v>
      </c>
      <c r="C20" s="269">
        <v>0.15347222222222223</v>
      </c>
      <c r="D20" s="269">
        <v>9.0277777777777787E-3</v>
      </c>
      <c r="E20" s="19">
        <v>300</v>
      </c>
      <c r="F20" s="19" t="s">
        <v>24</v>
      </c>
      <c r="G20" s="19">
        <v>870</v>
      </c>
      <c r="H20" s="279">
        <v>773</v>
      </c>
      <c r="I20" s="30" t="s">
        <v>744</v>
      </c>
      <c r="J20" s="19" t="s">
        <v>496</v>
      </c>
      <c r="K20" s="19">
        <v>4</v>
      </c>
      <c r="L20" s="19">
        <v>120</v>
      </c>
      <c r="M20" s="19">
        <v>7698.9647000000004</v>
      </c>
      <c r="S20" s="7" t="s">
        <v>220</v>
      </c>
      <c r="T20" s="7">
        <v>0</v>
      </c>
      <c r="U20" s="7">
        <v>0</v>
      </c>
      <c r="V20" s="7" t="s">
        <v>129</v>
      </c>
      <c r="W20" s="43">
        <v>91.880126537259059</v>
      </c>
      <c r="X20" s="43">
        <v>-11.367076213087373</v>
      </c>
      <c r="Y20" s="43">
        <v>174.41815961091743</v>
      </c>
      <c r="Z20" s="44">
        <v>204.32162</v>
      </c>
      <c r="AA20" s="44">
        <v>-7.3385600000000002</v>
      </c>
      <c r="AB20" s="45">
        <v>185.8092</v>
      </c>
      <c r="AC20" s="45">
        <v>50.46</v>
      </c>
      <c r="AD20" s="46">
        <v>13.884338272600001</v>
      </c>
      <c r="AE20" s="45">
        <v>1.2949999999999999</v>
      </c>
      <c r="AF20" s="45">
        <v>0.20499999999999999</v>
      </c>
      <c r="AG20" s="45">
        <v>4.6900000000000004</v>
      </c>
      <c r="AH20" s="45">
        <v>75.796999999999997</v>
      </c>
      <c r="AI20" s="43">
        <v>1791.633</v>
      </c>
      <c r="AJ20" s="45">
        <v>1.4389000000000001</v>
      </c>
      <c r="AK20" s="45">
        <v>-3.5857399999999999</v>
      </c>
      <c r="AL20" s="45">
        <v>60.41187</v>
      </c>
      <c r="AM20" s="45">
        <v>-1.5591600000000001</v>
      </c>
      <c r="AN20" s="47">
        <v>152168657.19999999</v>
      </c>
      <c r="AO20" s="48">
        <v>0.91145319999999996</v>
      </c>
      <c r="AP20" s="47">
        <v>400043.46016999998</v>
      </c>
      <c r="AQ20" s="48">
        <v>3.1954999999999997E-2</v>
      </c>
      <c r="AR20" s="45">
        <v>120.93429999999999</v>
      </c>
      <c r="AS20" s="47" t="s">
        <v>608</v>
      </c>
      <c r="AT20" s="45">
        <v>58.936399999999999</v>
      </c>
      <c r="AU20" s="46">
        <v>0.27637883708417571</v>
      </c>
      <c r="AV20" s="41"/>
      <c r="AW20" s="41"/>
    </row>
    <row r="21" spans="1:51" ht="15" customHeight="1" x14ac:dyDescent="0.25">
      <c r="A21" s="10" t="s">
        <v>490</v>
      </c>
      <c r="B21" s="19" t="s">
        <v>156</v>
      </c>
      <c r="C21" s="269">
        <v>0.15902777777777777</v>
      </c>
      <c r="D21" s="269">
        <v>1.4583333333333332E-2</v>
      </c>
      <c r="E21" s="19">
        <v>300</v>
      </c>
      <c r="F21" s="19" t="s">
        <v>24</v>
      </c>
      <c r="G21" s="19">
        <v>870</v>
      </c>
      <c r="H21" s="279">
        <v>773</v>
      </c>
      <c r="I21" s="10" t="s">
        <v>703</v>
      </c>
      <c r="J21" s="19" t="s">
        <v>496</v>
      </c>
      <c r="K21" s="19">
        <v>4</v>
      </c>
      <c r="L21" s="19">
        <v>120</v>
      </c>
      <c r="M21" s="19">
        <v>7698.9647000000004</v>
      </c>
      <c r="S21" s="7" t="s">
        <v>220</v>
      </c>
      <c r="T21" s="7">
        <v>0</v>
      </c>
      <c r="U21" s="7">
        <v>0</v>
      </c>
      <c r="V21" s="7" t="s">
        <v>927</v>
      </c>
      <c r="W21" s="43">
        <v>91.892719890391092</v>
      </c>
      <c r="X21" s="43">
        <v>-12.552522391526979</v>
      </c>
      <c r="Y21" s="43">
        <v>399.90164146017355</v>
      </c>
      <c r="Z21" s="44">
        <v>204.35834</v>
      </c>
      <c r="AA21" s="44">
        <v>-7.3580699999999997</v>
      </c>
      <c r="AB21" s="45">
        <v>188.8468</v>
      </c>
      <c r="AC21" s="45">
        <v>50.227499999999999</v>
      </c>
      <c r="AD21" s="46">
        <v>14.0180366557</v>
      </c>
      <c r="AE21" s="45">
        <v>1.3</v>
      </c>
      <c r="AF21" s="45">
        <v>0.20599999999999999</v>
      </c>
      <c r="AG21" s="45">
        <v>4.6900000000000004</v>
      </c>
      <c r="AH21" s="45">
        <v>75.823999999999998</v>
      </c>
      <c r="AI21" s="43">
        <v>1791.5509999999999</v>
      </c>
      <c r="AJ21" s="45">
        <v>1.40689</v>
      </c>
      <c r="AK21" s="45">
        <v>-3.5816400000000002</v>
      </c>
      <c r="AL21" s="45">
        <v>60.344050000000003</v>
      </c>
      <c r="AM21" s="45">
        <v>-1.5591699999999999</v>
      </c>
      <c r="AN21" s="47">
        <v>152169094.5</v>
      </c>
      <c r="AO21" s="48">
        <v>0.91090530000000003</v>
      </c>
      <c r="AP21" s="47">
        <v>400061.90179999999</v>
      </c>
      <c r="AQ21" s="48">
        <v>4.4872200000000001E-2</v>
      </c>
      <c r="AR21" s="45">
        <v>120.9701</v>
      </c>
      <c r="AS21" s="47" t="s">
        <v>608</v>
      </c>
      <c r="AT21" s="45">
        <v>58.900700000000001</v>
      </c>
      <c r="AU21" s="46">
        <v>0.27631261345167057</v>
      </c>
      <c r="AV21" s="41"/>
      <c r="AW21" s="41"/>
    </row>
    <row r="22" spans="1:51" ht="15" customHeight="1" x14ac:dyDescent="0.25">
      <c r="A22" s="10" t="s">
        <v>492</v>
      </c>
      <c r="B22" s="19" t="s">
        <v>158</v>
      </c>
      <c r="C22" s="269">
        <v>0.16388888888888889</v>
      </c>
      <c r="D22" s="269">
        <v>1.8749999999999999E-2</v>
      </c>
      <c r="E22" s="19">
        <v>300</v>
      </c>
      <c r="F22" s="19" t="s">
        <v>24</v>
      </c>
      <c r="G22" s="19">
        <v>870</v>
      </c>
      <c r="H22" s="279">
        <v>773</v>
      </c>
      <c r="I22" s="10" t="s">
        <v>195</v>
      </c>
      <c r="J22" s="19" t="s">
        <v>496</v>
      </c>
      <c r="K22" s="19">
        <v>4</v>
      </c>
      <c r="L22" s="19">
        <v>120</v>
      </c>
      <c r="M22" s="19">
        <v>7698.9647000000004</v>
      </c>
      <c r="S22" s="7" t="s">
        <v>241</v>
      </c>
      <c r="T22" s="7">
        <v>0</v>
      </c>
      <c r="U22" s="7">
        <v>0</v>
      </c>
      <c r="V22" s="7" t="s">
        <v>926</v>
      </c>
      <c r="W22" s="43">
        <v>89.72076953945988</v>
      </c>
      <c r="X22" s="43">
        <v>20.957357728845331</v>
      </c>
      <c r="Y22" s="43">
        <v>116.2484489902572</v>
      </c>
      <c r="Z22" s="44">
        <v>204.39054999999999</v>
      </c>
      <c r="AA22" s="44">
        <v>-7.3750400000000003</v>
      </c>
      <c r="AB22" s="45">
        <v>191.47460000000001</v>
      </c>
      <c r="AC22" s="45">
        <v>49.9529</v>
      </c>
      <c r="AD22" s="46">
        <v>14.135022741</v>
      </c>
      <c r="AE22" s="45">
        <v>1.3049999999999999</v>
      </c>
      <c r="AF22" s="45">
        <v>0.20599999999999999</v>
      </c>
      <c r="AG22" s="45">
        <v>4.6900000000000004</v>
      </c>
      <c r="AH22" s="45">
        <v>75.846999999999994</v>
      </c>
      <c r="AI22" s="43">
        <v>1791.4559999999999</v>
      </c>
      <c r="AJ22" s="45">
        <v>1.3789100000000001</v>
      </c>
      <c r="AK22" s="45">
        <v>-3.57816</v>
      </c>
      <c r="AL22" s="45">
        <v>60.284709999999997</v>
      </c>
      <c r="AM22" s="45">
        <v>-1.55918</v>
      </c>
      <c r="AN22" s="47">
        <v>152169477</v>
      </c>
      <c r="AO22" s="48">
        <v>0.91042520000000005</v>
      </c>
      <c r="AP22" s="47">
        <v>400083.11692</v>
      </c>
      <c r="AQ22" s="48">
        <v>5.6136900000000003E-2</v>
      </c>
      <c r="AR22" s="45">
        <v>121.00149999999999</v>
      </c>
      <c r="AS22" s="47" t="s">
        <v>608</v>
      </c>
      <c r="AT22" s="45">
        <v>58.869300000000003</v>
      </c>
      <c r="AU22" s="46">
        <v>0.27625458467640918</v>
      </c>
      <c r="AV22" s="41"/>
      <c r="AW22" s="41"/>
    </row>
    <row r="23" spans="1:51" ht="30" customHeight="1" x14ac:dyDescent="0.25">
      <c r="A23" s="10" t="s">
        <v>492</v>
      </c>
      <c r="B23" s="19" t="s">
        <v>160</v>
      </c>
      <c r="C23" s="269">
        <v>0.16874999999999998</v>
      </c>
      <c r="D23" s="269">
        <v>2.4305555555555556E-2</v>
      </c>
      <c r="E23" s="19">
        <v>300</v>
      </c>
      <c r="F23" s="19" t="s">
        <v>24</v>
      </c>
      <c r="G23" s="19">
        <v>870</v>
      </c>
      <c r="H23" s="279">
        <v>773</v>
      </c>
      <c r="I23" s="30" t="s">
        <v>744</v>
      </c>
      <c r="J23" s="19" t="s">
        <v>496</v>
      </c>
      <c r="K23" s="19">
        <v>4</v>
      </c>
      <c r="L23" s="19">
        <v>120</v>
      </c>
      <c r="M23" s="19">
        <v>7698.9647000000004</v>
      </c>
      <c r="S23" s="7" t="s">
        <v>241</v>
      </c>
      <c r="T23" s="7">
        <v>0</v>
      </c>
      <c r="U23" s="7">
        <v>0</v>
      </c>
      <c r="V23" s="7" t="s">
        <v>129</v>
      </c>
      <c r="W23" s="43">
        <v>89.804271491654234</v>
      </c>
      <c r="X23" s="43">
        <v>19.332221139607512</v>
      </c>
      <c r="Y23" s="43">
        <v>174.4509902826378</v>
      </c>
      <c r="Z23" s="44">
        <v>204.42285000000001</v>
      </c>
      <c r="AA23" s="44">
        <v>-7.3919100000000002</v>
      </c>
      <c r="AB23" s="45">
        <v>194.06710000000001</v>
      </c>
      <c r="AC23" s="45">
        <v>49.613300000000002</v>
      </c>
      <c r="AD23" s="46">
        <v>14.252008826300001</v>
      </c>
      <c r="AE23" s="45">
        <v>1.3109999999999999</v>
      </c>
      <c r="AF23" s="45">
        <v>0.20699999999999999</v>
      </c>
      <c r="AG23" s="45">
        <v>4.68</v>
      </c>
      <c r="AH23" s="45">
        <v>75.870999999999995</v>
      </c>
      <c r="AI23" s="43">
        <v>1791.34</v>
      </c>
      <c r="AJ23" s="45">
        <v>1.35097</v>
      </c>
      <c r="AK23" s="45">
        <v>-3.5748099999999998</v>
      </c>
      <c r="AL23" s="45">
        <v>60.225369999999998</v>
      </c>
      <c r="AM23" s="45">
        <v>-1.5591999999999999</v>
      </c>
      <c r="AN23" s="47">
        <v>152169859.30000001</v>
      </c>
      <c r="AO23" s="48">
        <v>0.90994439999999999</v>
      </c>
      <c r="AP23" s="47">
        <v>400109.05426</v>
      </c>
      <c r="AQ23" s="48">
        <v>6.7355399999999996E-2</v>
      </c>
      <c r="AR23" s="45">
        <v>121.0329</v>
      </c>
      <c r="AS23" s="47" t="s">
        <v>608</v>
      </c>
      <c r="AT23" s="45">
        <v>58.838000000000001</v>
      </c>
      <c r="AU23" s="46">
        <v>0.27619647129347713</v>
      </c>
      <c r="AV23" s="49"/>
      <c r="AW23" s="49"/>
      <c r="AX23" s="126"/>
      <c r="AY23" s="126"/>
    </row>
    <row r="24" spans="1:51" ht="15" customHeight="1" x14ac:dyDescent="0.25">
      <c r="A24" s="10" t="s">
        <v>142</v>
      </c>
      <c r="B24" s="19" t="s">
        <v>163</v>
      </c>
      <c r="C24" s="269">
        <v>0.18194444444444444</v>
      </c>
      <c r="D24" s="269">
        <v>3.4722222222222224E-2</v>
      </c>
      <c r="E24" s="19">
        <v>300</v>
      </c>
      <c r="F24" s="19" t="s">
        <v>24</v>
      </c>
      <c r="G24" s="19">
        <v>870</v>
      </c>
      <c r="H24" s="279">
        <v>773</v>
      </c>
      <c r="I24" s="10" t="s">
        <v>195</v>
      </c>
      <c r="J24" s="19" t="s">
        <v>496</v>
      </c>
      <c r="K24" s="19">
        <v>4</v>
      </c>
      <c r="L24" s="19">
        <v>120</v>
      </c>
      <c r="M24" s="19">
        <v>7698.9647000000004</v>
      </c>
      <c r="S24" s="7" t="s">
        <v>50</v>
      </c>
      <c r="T24" s="7">
        <v>0</v>
      </c>
      <c r="U24" s="7">
        <v>0</v>
      </c>
      <c r="V24" s="7" t="s">
        <v>926</v>
      </c>
      <c r="W24" s="43">
        <v>88.800322940560648</v>
      </c>
      <c r="X24" s="43">
        <v>31.187829424875819</v>
      </c>
      <c r="Y24" s="43">
        <v>116.28042088349912</v>
      </c>
      <c r="Z24" s="44">
        <v>204.51116999999999</v>
      </c>
      <c r="AA24" s="44">
        <v>-7.4372199999999999</v>
      </c>
      <c r="AB24" s="45">
        <v>200.8784</v>
      </c>
      <c r="AC24" s="45">
        <v>48.377400000000002</v>
      </c>
      <c r="AD24" s="46">
        <v>14.5695424864</v>
      </c>
      <c r="AE24" s="45">
        <v>1.3360000000000001</v>
      </c>
      <c r="AF24" s="45">
        <v>0.21099999999999999</v>
      </c>
      <c r="AG24" s="45">
        <v>4.68</v>
      </c>
      <c r="AH24" s="45">
        <v>75.935000000000002</v>
      </c>
      <c r="AI24" s="43">
        <v>1790.9190000000001</v>
      </c>
      <c r="AJ24" s="45">
        <v>1.2755399999999999</v>
      </c>
      <c r="AK24" s="45">
        <v>-3.5663900000000002</v>
      </c>
      <c r="AL24" s="45">
        <v>60.064309999999999</v>
      </c>
      <c r="AM24" s="45">
        <v>-1.5592299999999999</v>
      </c>
      <c r="AN24" s="47">
        <v>152170895.90000001</v>
      </c>
      <c r="AO24" s="48">
        <v>0.90863609999999995</v>
      </c>
      <c r="AP24" s="47">
        <v>400203.07373</v>
      </c>
      <c r="AQ24" s="48">
        <v>9.7490800000000002E-2</v>
      </c>
      <c r="AR24" s="45">
        <v>121.1185</v>
      </c>
      <c r="AS24" s="47" t="s">
        <v>608</v>
      </c>
      <c r="AT24" s="45">
        <v>58.752400000000002</v>
      </c>
      <c r="AU24" s="46">
        <v>0.27603833955701701</v>
      </c>
      <c r="AV24" s="49"/>
      <c r="AW24" s="49"/>
      <c r="AX24" s="126"/>
      <c r="AY24" s="126"/>
    </row>
    <row r="25" spans="1:51" ht="15" customHeight="1" x14ac:dyDescent="0.25">
      <c r="A25" s="10" t="s">
        <v>492</v>
      </c>
      <c r="B25" s="19" t="s">
        <v>166</v>
      </c>
      <c r="C25" s="269">
        <v>0.18680555555555556</v>
      </c>
      <c r="D25" s="269">
        <v>4.027777777777778E-2</v>
      </c>
      <c r="E25" s="19">
        <v>300</v>
      </c>
      <c r="F25" s="19" t="s">
        <v>24</v>
      </c>
      <c r="G25" s="19">
        <v>870</v>
      </c>
      <c r="H25" s="279">
        <v>773</v>
      </c>
      <c r="I25" s="10" t="s">
        <v>703</v>
      </c>
      <c r="J25" s="19" t="s">
        <v>496</v>
      </c>
      <c r="K25" s="19">
        <v>4</v>
      </c>
      <c r="L25" s="19">
        <v>120</v>
      </c>
      <c r="M25" s="19">
        <v>7698.9647000000004</v>
      </c>
      <c r="S25" s="7" t="s">
        <v>241</v>
      </c>
      <c r="T25" s="7">
        <v>0</v>
      </c>
      <c r="U25" s="7">
        <v>0</v>
      </c>
      <c r="V25" s="7" t="s">
        <v>927</v>
      </c>
      <c r="W25" s="43">
        <v>90.03262760764089</v>
      </c>
      <c r="X25" s="43">
        <v>14.146763953760548</v>
      </c>
      <c r="Y25" s="43">
        <v>400.07587962231105</v>
      </c>
      <c r="Z25" s="44">
        <v>204.54400000000001</v>
      </c>
      <c r="AA25" s="44">
        <v>-7.4537300000000002</v>
      </c>
      <c r="AB25" s="45">
        <v>203.29060000000001</v>
      </c>
      <c r="AC25" s="45">
        <v>47.8125</v>
      </c>
      <c r="AD25" s="46">
        <v>14.6865285717</v>
      </c>
      <c r="AE25" s="45">
        <v>1.3480000000000001</v>
      </c>
      <c r="AF25" s="45">
        <v>0.21299999999999999</v>
      </c>
      <c r="AG25" s="45">
        <v>4.68</v>
      </c>
      <c r="AH25" s="45">
        <v>75.957999999999998</v>
      </c>
      <c r="AI25" s="43">
        <v>1790.7249999999999</v>
      </c>
      <c r="AJ25" s="45">
        <v>1.2479499999999999</v>
      </c>
      <c r="AK25" s="45">
        <v>-3.5635599999999998</v>
      </c>
      <c r="AL25" s="45">
        <v>60.00497</v>
      </c>
      <c r="AM25" s="45">
        <v>-1.55924</v>
      </c>
      <c r="AN25" s="47">
        <v>152171277.40000001</v>
      </c>
      <c r="AO25" s="48">
        <v>0.90815290000000004</v>
      </c>
      <c r="AP25" s="47">
        <v>400246.32754000003</v>
      </c>
      <c r="AQ25" s="48">
        <v>0.10844769999999999</v>
      </c>
      <c r="AR25" s="45">
        <v>121.1502</v>
      </c>
      <c r="AS25" s="47" t="s">
        <v>608</v>
      </c>
      <c r="AT25" s="45">
        <v>58.720700000000001</v>
      </c>
      <c r="AU25" s="46">
        <v>0.27597993609064275</v>
      </c>
      <c r="AV25" s="49"/>
      <c r="AW25" s="49"/>
      <c r="AX25" s="126"/>
      <c r="AY25" s="126"/>
    </row>
    <row r="26" spans="1:51" ht="15" customHeight="1" x14ac:dyDescent="0.25">
      <c r="A26" s="10" t="s">
        <v>196</v>
      </c>
      <c r="B26" s="19" t="s">
        <v>167</v>
      </c>
      <c r="C26" s="269">
        <v>0.19236111111111112</v>
      </c>
      <c r="D26" s="269">
        <v>4.5138888888888888E-2</v>
      </c>
      <c r="E26" s="19">
        <v>300</v>
      </c>
      <c r="F26" s="19" t="s">
        <v>24</v>
      </c>
      <c r="G26" s="19">
        <v>870</v>
      </c>
      <c r="H26" s="279">
        <v>773</v>
      </c>
      <c r="I26" s="10" t="s">
        <v>195</v>
      </c>
      <c r="J26" s="19" t="s">
        <v>496</v>
      </c>
      <c r="K26" s="19">
        <v>4</v>
      </c>
      <c r="L26" s="19">
        <v>120</v>
      </c>
      <c r="M26" s="19">
        <v>7698.9647000000004</v>
      </c>
      <c r="S26" s="7" t="s">
        <v>790</v>
      </c>
      <c r="T26" s="7">
        <v>0</v>
      </c>
      <c r="U26" s="7">
        <v>0</v>
      </c>
      <c r="V26" s="7" t="s">
        <v>926</v>
      </c>
      <c r="W26" s="43">
        <v>88.57203872435754</v>
      </c>
      <c r="X26" s="43">
        <v>33.117169893673875</v>
      </c>
      <c r="Y26" s="43">
        <v>116.30538326124565</v>
      </c>
      <c r="Z26" s="44">
        <v>204.58176</v>
      </c>
      <c r="AA26" s="44">
        <v>-7.47248</v>
      </c>
      <c r="AB26" s="45">
        <v>205.9759</v>
      </c>
      <c r="AC26" s="45">
        <v>47.098999999999997</v>
      </c>
      <c r="AD26" s="46">
        <v>14.820226954900001</v>
      </c>
      <c r="AE26" s="45">
        <v>1.363</v>
      </c>
      <c r="AF26" s="45">
        <v>0.216</v>
      </c>
      <c r="AG26" s="45">
        <v>4.68</v>
      </c>
      <c r="AH26" s="45">
        <v>75.984999999999999</v>
      </c>
      <c r="AI26" s="43">
        <v>1790.479</v>
      </c>
      <c r="AJ26" s="45">
        <v>1.21658</v>
      </c>
      <c r="AK26" s="45">
        <v>-3.5605099999999998</v>
      </c>
      <c r="AL26" s="45">
        <v>59.937150000000003</v>
      </c>
      <c r="AM26" s="45">
        <v>-1.5592600000000001</v>
      </c>
      <c r="AN26" s="47">
        <v>152171713.19999999</v>
      </c>
      <c r="AO26" s="48">
        <v>0.90759990000000001</v>
      </c>
      <c r="AP26" s="47">
        <v>400301.36969000002</v>
      </c>
      <c r="AQ26" s="48">
        <v>0.1208538</v>
      </c>
      <c r="AR26" s="45">
        <v>121.1867</v>
      </c>
      <c r="AS26" s="47" t="s">
        <v>608</v>
      </c>
      <c r="AT26" s="45">
        <v>58.6843</v>
      </c>
      <c r="AU26" s="46">
        <v>0.27591309603082276</v>
      </c>
      <c r="AV26" s="49"/>
      <c r="AW26" s="49"/>
      <c r="AX26" s="126"/>
      <c r="AY26" s="126"/>
    </row>
    <row r="27" spans="1:51" ht="30" customHeight="1" x14ac:dyDescent="0.25">
      <c r="A27" s="10" t="s">
        <v>196</v>
      </c>
      <c r="B27" s="19" t="s">
        <v>170</v>
      </c>
      <c r="C27" s="269">
        <v>0.19722222222222222</v>
      </c>
      <c r="D27" s="269">
        <v>4.9999999999999996E-2</v>
      </c>
      <c r="E27" s="19">
        <v>300</v>
      </c>
      <c r="F27" s="19" t="s">
        <v>24</v>
      </c>
      <c r="G27" s="19">
        <v>870</v>
      </c>
      <c r="H27" s="279">
        <v>773</v>
      </c>
      <c r="I27" s="30" t="s">
        <v>744</v>
      </c>
      <c r="J27" s="19" t="s">
        <v>496</v>
      </c>
      <c r="K27" s="19">
        <v>4</v>
      </c>
      <c r="L27" s="19">
        <v>120</v>
      </c>
      <c r="M27" s="19">
        <v>7698.9647000000004</v>
      </c>
      <c r="S27" s="7" t="s">
        <v>790</v>
      </c>
      <c r="T27" s="7">
        <v>0</v>
      </c>
      <c r="U27" s="7">
        <v>0</v>
      </c>
      <c r="V27" s="7" t="s">
        <v>129</v>
      </c>
      <c r="W27" s="43">
        <v>88.758407432595874</v>
      </c>
      <c r="X27" s="43">
        <v>30.655567412612506</v>
      </c>
      <c r="Y27" s="43">
        <v>174.55936186096255</v>
      </c>
      <c r="Z27" s="44">
        <v>204.61502999999999</v>
      </c>
      <c r="AA27" s="44">
        <v>-7.4887800000000002</v>
      </c>
      <c r="AB27" s="45">
        <v>208.2604</v>
      </c>
      <c r="AC27" s="45">
        <v>46.418199999999999</v>
      </c>
      <c r="AD27" s="46">
        <v>14.9372130402</v>
      </c>
      <c r="AE27" s="45">
        <v>1.379</v>
      </c>
      <c r="AF27" s="45">
        <v>0.218</v>
      </c>
      <c r="AG27" s="45">
        <v>4.68</v>
      </c>
      <c r="AH27" s="45">
        <v>76.009</v>
      </c>
      <c r="AI27" s="43">
        <v>1790.242</v>
      </c>
      <c r="AJ27" s="45">
        <v>1.1893100000000001</v>
      </c>
      <c r="AK27" s="45">
        <v>-3.55803</v>
      </c>
      <c r="AL27" s="45">
        <v>59.877809999999997</v>
      </c>
      <c r="AM27" s="45">
        <v>-1.5592699999999999</v>
      </c>
      <c r="AN27" s="47">
        <v>152172094.30000001</v>
      </c>
      <c r="AO27" s="48">
        <v>0.90711520000000001</v>
      </c>
      <c r="AP27" s="47">
        <v>400354.39250999998</v>
      </c>
      <c r="AQ27" s="48">
        <v>0.1315964</v>
      </c>
      <c r="AR27" s="45">
        <v>121.2187</v>
      </c>
      <c r="AS27" s="47" t="s">
        <v>608</v>
      </c>
      <c r="AT27" s="45">
        <v>58.652299999999997</v>
      </c>
      <c r="AU27" s="46">
        <v>0.27585451126229704</v>
      </c>
      <c r="AV27" s="50"/>
      <c r="AW27" s="50"/>
    </row>
    <row r="28" spans="1:51" ht="15" customHeight="1" x14ac:dyDescent="0.25">
      <c r="A28" s="10" t="s">
        <v>196</v>
      </c>
      <c r="B28" s="19" t="s">
        <v>60</v>
      </c>
      <c r="C28" s="269">
        <v>0.20208333333333331</v>
      </c>
      <c r="D28" s="269">
        <v>5.486111111111111E-2</v>
      </c>
      <c r="E28" s="19">
        <v>300</v>
      </c>
      <c r="F28" s="19" t="s">
        <v>24</v>
      </c>
      <c r="G28" s="19">
        <v>870</v>
      </c>
      <c r="H28" s="279">
        <v>773</v>
      </c>
      <c r="I28" s="10" t="s">
        <v>197</v>
      </c>
      <c r="J28" s="19" t="s">
        <v>496</v>
      </c>
      <c r="K28" s="19">
        <v>4</v>
      </c>
      <c r="L28" s="19">
        <v>120</v>
      </c>
      <c r="M28" s="19">
        <v>7698.9647000000004</v>
      </c>
      <c r="S28" s="7" t="s">
        <v>790</v>
      </c>
      <c r="T28" s="7">
        <v>0</v>
      </c>
      <c r="U28" s="7">
        <v>0</v>
      </c>
      <c r="V28" s="7" t="s">
        <v>767</v>
      </c>
      <c r="W28" s="43">
        <v>84.578125148482727</v>
      </c>
      <c r="X28" s="43">
        <v>59.506298930831221</v>
      </c>
      <c r="Y28" s="43">
        <v>116.3464534891375</v>
      </c>
      <c r="Z28" s="44">
        <v>204.64852999999999</v>
      </c>
      <c r="AA28" s="44">
        <v>-7.5049900000000003</v>
      </c>
      <c r="AB28" s="45">
        <v>210.4821</v>
      </c>
      <c r="AC28" s="45">
        <v>45.687199999999997</v>
      </c>
      <c r="AD28" s="46">
        <v>15.0541991256</v>
      </c>
      <c r="AE28" s="45">
        <v>1.3959999999999999</v>
      </c>
      <c r="AF28" s="45">
        <v>0.221</v>
      </c>
      <c r="AG28" s="45">
        <v>4.68</v>
      </c>
      <c r="AH28" s="45">
        <v>76.033000000000001</v>
      </c>
      <c r="AI28" s="43">
        <v>1789.9849999999999</v>
      </c>
      <c r="AJ28" s="45">
        <v>1.16221</v>
      </c>
      <c r="AK28" s="45">
        <v>-3.5557099999999999</v>
      </c>
      <c r="AL28" s="45">
        <v>59.818469999999998</v>
      </c>
      <c r="AM28" s="45">
        <v>-1.5592900000000001</v>
      </c>
      <c r="AN28" s="47">
        <v>152172475.19999999</v>
      </c>
      <c r="AO28" s="48">
        <v>0.90662989999999999</v>
      </c>
      <c r="AP28" s="47">
        <v>400411.90370000002</v>
      </c>
      <c r="AQ28" s="48">
        <v>0.1422235</v>
      </c>
      <c r="AR28" s="45">
        <v>121.2509</v>
      </c>
      <c r="AS28" s="47" t="s">
        <v>608</v>
      </c>
      <c r="AT28" s="45">
        <v>58.620100000000001</v>
      </c>
      <c r="AU28" s="46">
        <v>0.27579585397291079</v>
      </c>
      <c r="AX28" s="126"/>
      <c r="AY28" s="126"/>
    </row>
    <row r="29" spans="1:51" ht="15" customHeight="1" x14ac:dyDescent="0.25">
      <c r="A29" s="10" t="s">
        <v>503</v>
      </c>
      <c r="B29" s="19" t="s">
        <v>523</v>
      </c>
      <c r="C29" s="269">
        <v>0.20972222222222223</v>
      </c>
      <c r="D29" s="269">
        <v>6.25E-2</v>
      </c>
      <c r="E29" s="19">
        <v>300</v>
      </c>
      <c r="F29" s="19" t="s">
        <v>24</v>
      </c>
      <c r="G29" s="19">
        <v>870</v>
      </c>
      <c r="H29" s="279">
        <v>773</v>
      </c>
      <c r="I29" s="10" t="s">
        <v>195</v>
      </c>
      <c r="J29" s="19" t="s">
        <v>496</v>
      </c>
      <c r="K29" s="19">
        <v>4</v>
      </c>
      <c r="L29" s="19">
        <v>120</v>
      </c>
      <c r="M29" s="19">
        <v>7698.9647000000004</v>
      </c>
      <c r="S29" s="7" t="s">
        <v>797</v>
      </c>
      <c r="T29" s="7">
        <v>0</v>
      </c>
      <c r="U29" s="7">
        <v>0</v>
      </c>
      <c r="V29" s="7" t="s">
        <v>926</v>
      </c>
      <c r="W29" s="43">
        <v>92.575040767628593</v>
      </c>
      <c r="X29" s="43">
        <v>-26.233839948990425</v>
      </c>
      <c r="Y29" s="43">
        <v>116.37427197598936</v>
      </c>
      <c r="Z29" s="44">
        <v>204.70170999999999</v>
      </c>
      <c r="AA29" s="44">
        <v>-7.5302699999999998</v>
      </c>
      <c r="AB29" s="45">
        <v>213.84450000000001</v>
      </c>
      <c r="AC29" s="45">
        <v>44.442999999999998</v>
      </c>
      <c r="AD29" s="46">
        <v>15.2380344026</v>
      </c>
      <c r="AE29" s="45">
        <v>1.4259999999999999</v>
      </c>
      <c r="AF29" s="45">
        <v>0.22600000000000001</v>
      </c>
      <c r="AG29" s="45">
        <v>4.68</v>
      </c>
      <c r="AH29" s="45">
        <v>76.070999999999998</v>
      </c>
      <c r="AI29" s="43">
        <v>1789.5409999999999</v>
      </c>
      <c r="AJ29" s="45">
        <v>1.1200300000000001</v>
      </c>
      <c r="AK29" s="45">
        <v>-3.5524499999999999</v>
      </c>
      <c r="AL29" s="45">
        <v>59.725230000000003</v>
      </c>
      <c r="AM29" s="45">
        <v>-1.55931</v>
      </c>
      <c r="AN29" s="47">
        <v>152173073.30000001</v>
      </c>
      <c r="AO29" s="48">
        <v>0.90586599999999995</v>
      </c>
      <c r="AP29" s="47">
        <v>400511.22378</v>
      </c>
      <c r="AQ29" s="48">
        <v>0.15866669999999999</v>
      </c>
      <c r="AR29" s="45">
        <v>121.30200000000001</v>
      </c>
      <c r="AS29" s="47" t="s">
        <v>608</v>
      </c>
      <c r="AT29" s="45">
        <v>58.569099999999999</v>
      </c>
      <c r="AU29" s="46">
        <v>0.27570352283060251</v>
      </c>
      <c r="AX29" s="126"/>
      <c r="AY29" s="126"/>
    </row>
    <row r="30" spans="1:51" ht="15" customHeight="1" x14ac:dyDescent="0.25">
      <c r="A30" s="10" t="s">
        <v>198</v>
      </c>
      <c r="B30" s="19" t="s">
        <v>526</v>
      </c>
      <c r="C30" s="269">
        <v>0.21597222222222223</v>
      </c>
      <c r="D30" s="269">
        <v>6.8749999999999992E-2</v>
      </c>
      <c r="E30" s="19">
        <v>300</v>
      </c>
      <c r="F30" s="19" t="s">
        <v>24</v>
      </c>
      <c r="G30" s="19">
        <v>870</v>
      </c>
      <c r="H30" s="279">
        <v>773</v>
      </c>
      <c r="I30" s="10" t="s">
        <v>195</v>
      </c>
      <c r="J30" s="19" t="s">
        <v>496</v>
      </c>
      <c r="K30" s="19">
        <v>4</v>
      </c>
      <c r="L30" s="19">
        <v>120</v>
      </c>
      <c r="M30" s="19">
        <v>7698.9647000000004</v>
      </c>
      <c r="S30" s="7" t="s">
        <v>123</v>
      </c>
      <c r="T30" s="7">
        <v>0</v>
      </c>
      <c r="U30" s="7">
        <v>0</v>
      </c>
      <c r="V30" s="7" t="s">
        <v>926</v>
      </c>
      <c r="W30" s="43">
        <v>94.544979893201003</v>
      </c>
      <c r="X30" s="43">
        <v>-47.278516559692619</v>
      </c>
      <c r="Y30" s="43">
        <v>116.39714500906803</v>
      </c>
      <c r="Z30" s="44">
        <v>204.74573000000001</v>
      </c>
      <c r="AA30" s="44">
        <v>-7.55077</v>
      </c>
      <c r="AB30" s="45">
        <v>216.4778</v>
      </c>
      <c r="AC30" s="45">
        <v>43.344299999999997</v>
      </c>
      <c r="AD30" s="46">
        <v>15.388445083800001</v>
      </c>
      <c r="AE30" s="45">
        <v>1.4550000000000001</v>
      </c>
      <c r="AF30" s="45">
        <v>0.23</v>
      </c>
      <c r="AG30" s="45">
        <v>4.68</v>
      </c>
      <c r="AH30" s="45">
        <v>76.102999999999994</v>
      </c>
      <c r="AI30" s="43">
        <v>1789.1420000000001</v>
      </c>
      <c r="AJ30" s="45">
        <v>1.0859300000000001</v>
      </c>
      <c r="AK30" s="45">
        <v>-3.5501200000000002</v>
      </c>
      <c r="AL30" s="45">
        <v>59.648940000000003</v>
      </c>
      <c r="AM30" s="45">
        <v>-1.55932</v>
      </c>
      <c r="AN30" s="47">
        <v>152173562.30000001</v>
      </c>
      <c r="AO30" s="48">
        <v>0.90523980000000004</v>
      </c>
      <c r="AP30" s="47">
        <v>400600.48550000001</v>
      </c>
      <c r="AQ30" s="48">
        <v>0.1718644</v>
      </c>
      <c r="AR30" s="45">
        <v>121.3441</v>
      </c>
      <c r="AS30" s="47" t="s">
        <v>608</v>
      </c>
      <c r="AT30" s="45">
        <v>58.527000000000001</v>
      </c>
      <c r="AU30" s="46">
        <v>0.27562783522579376</v>
      </c>
      <c r="AX30" s="126"/>
      <c r="AY30" s="126"/>
    </row>
    <row r="31" spans="1:51" ht="30" customHeight="1" x14ac:dyDescent="0.25">
      <c r="A31" s="10" t="s">
        <v>503</v>
      </c>
      <c r="B31" s="19" t="s">
        <v>529</v>
      </c>
      <c r="C31" s="269">
        <v>0.22361111111111109</v>
      </c>
      <c r="D31" s="269">
        <v>7.6388888888888895E-2</v>
      </c>
      <c r="E31" s="19">
        <v>300</v>
      </c>
      <c r="F31" s="19" t="s">
        <v>24</v>
      </c>
      <c r="G31" s="19">
        <v>870</v>
      </c>
      <c r="H31" s="279">
        <v>773</v>
      </c>
      <c r="I31" s="30" t="s">
        <v>744</v>
      </c>
      <c r="J31" s="19" t="s">
        <v>496</v>
      </c>
      <c r="K31" s="19">
        <v>4</v>
      </c>
      <c r="L31" s="19">
        <v>120</v>
      </c>
      <c r="M31" s="19">
        <v>7698.9647000000004</v>
      </c>
      <c r="S31" s="7" t="s">
        <v>797</v>
      </c>
      <c r="T31" s="7">
        <v>0</v>
      </c>
      <c r="U31" s="7">
        <v>0</v>
      </c>
      <c r="V31" s="7" t="s">
        <v>129</v>
      </c>
      <c r="W31" s="43">
        <v>92.481751310236945</v>
      </c>
      <c r="X31" s="43">
        <v>-26.107517900940238</v>
      </c>
      <c r="Y31" s="43">
        <v>174.72122712386408</v>
      </c>
      <c r="Z31" s="44">
        <v>204.80024</v>
      </c>
      <c r="AA31" s="44">
        <v>-7.5756199999999998</v>
      </c>
      <c r="AB31" s="45">
        <v>219.55420000000001</v>
      </c>
      <c r="AC31" s="45">
        <v>41.910600000000002</v>
      </c>
      <c r="AD31" s="46">
        <v>15.572280360800001</v>
      </c>
      <c r="AE31" s="45">
        <v>1.4950000000000001</v>
      </c>
      <c r="AF31" s="45">
        <v>0.23599999999999999</v>
      </c>
      <c r="AG31" s="45">
        <v>4.68</v>
      </c>
      <c r="AH31" s="45">
        <v>76.141000000000005</v>
      </c>
      <c r="AI31" s="43">
        <v>1788.6120000000001</v>
      </c>
      <c r="AJ31" s="45">
        <v>1.04481</v>
      </c>
      <c r="AK31" s="45">
        <v>-3.5477300000000001</v>
      </c>
      <c r="AL31" s="45">
        <v>59.555689999999998</v>
      </c>
      <c r="AM31" s="45">
        <v>-1.5593399999999999</v>
      </c>
      <c r="AN31" s="47">
        <v>152174159.5</v>
      </c>
      <c r="AO31" s="48">
        <v>0.90447290000000002</v>
      </c>
      <c r="AP31" s="47">
        <v>400719.15723999997</v>
      </c>
      <c r="AQ31" s="48">
        <v>0.1876514</v>
      </c>
      <c r="AR31" s="45">
        <v>121.39619999999999</v>
      </c>
      <c r="AS31" s="47" t="s">
        <v>608</v>
      </c>
      <c r="AT31" s="45">
        <v>58.475000000000001</v>
      </c>
      <c r="AU31" s="46">
        <v>0.27553514147918273</v>
      </c>
      <c r="AX31" s="126"/>
      <c r="AY31" s="126"/>
    </row>
    <row r="32" spans="1:51" ht="30" customHeight="1" x14ac:dyDescent="0.25">
      <c r="A32" s="10" t="s">
        <v>142</v>
      </c>
      <c r="B32" s="19" t="s">
        <v>532</v>
      </c>
      <c r="C32" s="269">
        <v>0.2298611111111111</v>
      </c>
      <c r="D32" s="269">
        <v>8.1944444444444445E-2</v>
      </c>
      <c r="E32" s="19">
        <v>300</v>
      </c>
      <c r="F32" s="19" t="s">
        <v>24</v>
      </c>
      <c r="G32" s="19">
        <v>870</v>
      </c>
      <c r="H32" s="279">
        <v>773</v>
      </c>
      <c r="I32" s="30" t="s">
        <v>744</v>
      </c>
      <c r="J32" s="19" t="s">
        <v>496</v>
      </c>
      <c r="K32" s="19">
        <v>4</v>
      </c>
      <c r="L32" s="19">
        <v>120</v>
      </c>
      <c r="M32" s="19">
        <v>7698.9647000000004</v>
      </c>
      <c r="S32" s="7" t="s">
        <v>50</v>
      </c>
      <c r="T32" s="7">
        <v>0</v>
      </c>
      <c r="U32" s="7">
        <v>0</v>
      </c>
      <c r="V32" s="7" t="s">
        <v>129</v>
      </c>
      <c r="W32" s="43">
        <v>88.733918302557072</v>
      </c>
      <c r="X32" s="43">
        <v>28.932493618132142</v>
      </c>
      <c r="Y32" s="43">
        <v>174.7579693031978</v>
      </c>
      <c r="Z32" s="44">
        <v>204.84546</v>
      </c>
      <c r="AA32" s="44">
        <v>-7.5957800000000004</v>
      </c>
      <c r="AB32" s="45">
        <v>221.95750000000001</v>
      </c>
      <c r="AC32" s="45">
        <v>40.669199999999996</v>
      </c>
      <c r="AD32" s="46">
        <v>15.722691041999999</v>
      </c>
      <c r="AE32" s="45">
        <v>1.532</v>
      </c>
      <c r="AF32" s="45">
        <v>0.24199999999999999</v>
      </c>
      <c r="AG32" s="45">
        <v>4.68</v>
      </c>
      <c r="AH32" s="45">
        <v>76.173000000000002</v>
      </c>
      <c r="AI32" s="43">
        <v>1788.145</v>
      </c>
      <c r="AJ32" s="45">
        <v>1.0116700000000001</v>
      </c>
      <c r="AK32" s="45">
        <v>-3.54616</v>
      </c>
      <c r="AL32" s="45">
        <v>59.479399999999998</v>
      </c>
      <c r="AM32" s="45">
        <v>-1.5593600000000001</v>
      </c>
      <c r="AN32" s="47">
        <v>152174647.69999999</v>
      </c>
      <c r="AO32" s="48">
        <v>0.90384419999999999</v>
      </c>
      <c r="AP32" s="47">
        <v>400823.91583000001</v>
      </c>
      <c r="AQ32" s="48">
        <v>0.20026369999999999</v>
      </c>
      <c r="AR32" s="45">
        <v>121.4393</v>
      </c>
      <c r="AS32" s="47" t="s">
        <v>608</v>
      </c>
      <c r="AT32" s="45">
        <v>58.431899999999999</v>
      </c>
      <c r="AU32" s="46">
        <v>0.27545915170412161</v>
      </c>
      <c r="AX32" s="126"/>
      <c r="AY32" s="126"/>
    </row>
    <row r="33" spans="1:51" ht="15" customHeight="1" x14ac:dyDescent="0.25">
      <c r="A33" s="28" t="s">
        <v>280</v>
      </c>
      <c r="B33" s="19" t="s">
        <v>706</v>
      </c>
      <c r="C33" s="269">
        <v>0.23680555555555557</v>
      </c>
      <c r="D33" s="269">
        <v>0</v>
      </c>
      <c r="E33" s="19">
        <v>30</v>
      </c>
      <c r="F33" s="19" t="s">
        <v>25</v>
      </c>
      <c r="G33" s="19">
        <v>880</v>
      </c>
      <c r="H33" s="279">
        <v>862</v>
      </c>
      <c r="I33" s="10" t="s">
        <v>360</v>
      </c>
      <c r="J33" s="19" t="s">
        <v>356</v>
      </c>
      <c r="K33" s="19">
        <v>4</v>
      </c>
      <c r="L33" s="19">
        <v>120</v>
      </c>
      <c r="M33" s="280">
        <v>7647.38</v>
      </c>
      <c r="N33" s="30" t="s">
        <v>713</v>
      </c>
      <c r="O33" s="20">
        <v>266.89999999999998</v>
      </c>
      <c r="P33" s="20">
        <v>260.3</v>
      </c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X33" s="126"/>
      <c r="AY33" s="126"/>
    </row>
    <row r="34" spans="1:51" ht="15" customHeight="1" x14ac:dyDescent="0.25">
      <c r="A34" s="28" t="s">
        <v>278</v>
      </c>
      <c r="B34" s="19" t="s">
        <v>538</v>
      </c>
      <c r="C34" s="269">
        <v>0.2388888888888889</v>
      </c>
      <c r="D34" s="269">
        <v>0</v>
      </c>
      <c r="E34" s="19">
        <v>30</v>
      </c>
      <c r="F34" s="19" t="s">
        <v>354</v>
      </c>
      <c r="G34" s="19">
        <v>1190</v>
      </c>
      <c r="H34" s="19">
        <v>990</v>
      </c>
      <c r="I34" s="30" t="s">
        <v>360</v>
      </c>
      <c r="J34" s="19" t="s">
        <v>356</v>
      </c>
      <c r="K34" s="19">
        <v>4</v>
      </c>
      <c r="L34" s="19">
        <v>120</v>
      </c>
      <c r="M34" s="201">
        <v>5891.451</v>
      </c>
      <c r="N34" s="39" t="s">
        <v>540</v>
      </c>
      <c r="O34" s="20">
        <v>265.10000000000002</v>
      </c>
      <c r="P34" s="20">
        <v>265</v>
      </c>
      <c r="Q34" s="246">
        <f>AVERAGE(O34:O51)</f>
        <v>265.07500000000005</v>
      </c>
      <c r="R34" s="246">
        <f>AVERAGE(P34:P51)</f>
        <v>264.95000000000005</v>
      </c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X34" s="126"/>
      <c r="AY34" s="126"/>
    </row>
    <row r="35" spans="1:51" s="167" customFormat="1" ht="15" customHeight="1" x14ac:dyDescent="0.25">
      <c r="A35" s="167" t="s">
        <v>198</v>
      </c>
      <c r="B35" s="283" t="s">
        <v>35</v>
      </c>
      <c r="C35" s="284">
        <v>0.24305555555555555</v>
      </c>
      <c r="D35" s="284">
        <v>9.5833333333333326E-2</v>
      </c>
      <c r="E35" s="283">
        <v>300</v>
      </c>
      <c r="F35" s="283" t="s">
        <v>354</v>
      </c>
      <c r="G35" s="283">
        <v>1190</v>
      </c>
      <c r="H35" s="283">
        <v>1096</v>
      </c>
      <c r="I35" s="167" t="s">
        <v>195</v>
      </c>
      <c r="J35" s="283" t="s">
        <v>496</v>
      </c>
      <c r="K35" s="283">
        <v>4</v>
      </c>
      <c r="L35" s="283">
        <v>120</v>
      </c>
      <c r="M35" s="283">
        <v>5889.9508999999998</v>
      </c>
      <c r="N35" s="236"/>
      <c r="O35" s="287"/>
      <c r="P35" s="287"/>
      <c r="Q35" s="288"/>
      <c r="R35" s="288"/>
      <c r="S35" s="7" t="s">
        <v>123</v>
      </c>
      <c r="T35" s="7">
        <v>0</v>
      </c>
      <c r="U35" s="7">
        <v>0</v>
      </c>
      <c r="V35" s="7" t="s">
        <v>926</v>
      </c>
      <c r="W35" s="43">
        <v>94.390095513455947</v>
      </c>
      <c r="X35" s="43">
        <v>-47.242371242287163</v>
      </c>
      <c r="Y35" s="43">
        <v>116.52965862763836</v>
      </c>
      <c r="Z35" s="44">
        <v>204.94293999999999</v>
      </c>
      <c r="AA35" s="44">
        <v>-7.6378399999999997</v>
      </c>
      <c r="AB35" s="45">
        <v>226.71119999999999</v>
      </c>
      <c r="AC35" s="45">
        <v>37.868299999999998</v>
      </c>
      <c r="AD35" s="46">
        <v>16.040224702500002</v>
      </c>
      <c r="AE35" s="45">
        <v>1.6259999999999999</v>
      </c>
      <c r="AF35" s="45">
        <v>0.25700000000000001</v>
      </c>
      <c r="AG35" s="45">
        <v>4.68</v>
      </c>
      <c r="AH35" s="45">
        <v>76.242000000000004</v>
      </c>
      <c r="AI35" s="43">
        <v>1787.0609999999999</v>
      </c>
      <c r="AJ35" s="45">
        <v>0.94335999999999998</v>
      </c>
      <c r="AK35" s="45">
        <v>-3.5440299999999998</v>
      </c>
      <c r="AL35" s="45">
        <v>59.318339999999999</v>
      </c>
      <c r="AM35" s="45">
        <v>-1.5593900000000001</v>
      </c>
      <c r="AN35" s="47">
        <v>152175677.40000001</v>
      </c>
      <c r="AO35" s="48">
        <v>0.90251349999999997</v>
      </c>
      <c r="AP35" s="47">
        <v>401066.98293</v>
      </c>
      <c r="AQ35" s="48">
        <v>0.22590150000000001</v>
      </c>
      <c r="AR35" s="45">
        <v>121.532</v>
      </c>
      <c r="AS35" s="47" t="s">
        <v>608</v>
      </c>
      <c r="AT35" s="45">
        <v>58.339300000000001</v>
      </c>
      <c r="AU35" s="46">
        <v>5.6304234757108329E-2</v>
      </c>
      <c r="AV35" s="172"/>
      <c r="AW35" s="172" t="s">
        <v>639</v>
      </c>
      <c r="AX35" s="171"/>
      <c r="AY35" s="171"/>
    </row>
    <row r="36" spans="1:51" s="161" customFormat="1" ht="15" customHeight="1" x14ac:dyDescent="0.25">
      <c r="A36" s="161" t="s">
        <v>503</v>
      </c>
      <c r="B36" s="265" t="s">
        <v>36</v>
      </c>
      <c r="C36" s="263">
        <v>0.25</v>
      </c>
      <c r="D36" s="263">
        <v>0.10208333333333335</v>
      </c>
      <c r="E36" s="265">
        <v>300</v>
      </c>
      <c r="F36" s="265" t="s">
        <v>354</v>
      </c>
      <c r="G36" s="265">
        <v>1190</v>
      </c>
      <c r="H36" s="265">
        <v>1096</v>
      </c>
      <c r="I36" s="161" t="s">
        <v>195</v>
      </c>
      <c r="J36" s="265" t="s">
        <v>496</v>
      </c>
      <c r="K36" s="265">
        <v>4</v>
      </c>
      <c r="L36" s="265">
        <v>120</v>
      </c>
      <c r="M36" s="265">
        <v>5889.9508999999998</v>
      </c>
      <c r="N36" s="124"/>
      <c r="O36" s="282"/>
      <c r="P36" s="282"/>
      <c r="Q36" s="297"/>
      <c r="R36" s="297"/>
      <c r="S36" s="7" t="s">
        <v>797</v>
      </c>
      <c r="T36" s="7">
        <v>0</v>
      </c>
      <c r="U36" s="7">
        <v>0</v>
      </c>
      <c r="V36" s="7" t="s">
        <v>926</v>
      </c>
      <c r="W36" s="43">
        <v>92.359774662342645</v>
      </c>
      <c r="X36" s="43">
        <v>-26.201225483983659</v>
      </c>
      <c r="Y36" s="43">
        <v>116.58288710129</v>
      </c>
      <c r="Z36" s="44">
        <v>204.99543</v>
      </c>
      <c r="AA36" s="44">
        <v>-7.6597200000000001</v>
      </c>
      <c r="AB36" s="45">
        <v>229.0489</v>
      </c>
      <c r="AC36" s="45">
        <v>36.306800000000003</v>
      </c>
      <c r="AD36" s="46">
        <v>16.2073476817</v>
      </c>
      <c r="AE36" s="45">
        <v>1.6850000000000001</v>
      </c>
      <c r="AF36" s="45">
        <v>0.26600000000000001</v>
      </c>
      <c r="AG36" s="45">
        <v>4.67</v>
      </c>
      <c r="AH36" s="45">
        <v>76.278999999999996</v>
      </c>
      <c r="AI36" s="43">
        <v>1786.44</v>
      </c>
      <c r="AJ36" s="45">
        <v>0.90839999999999999</v>
      </c>
      <c r="AK36" s="45">
        <v>-3.54359</v>
      </c>
      <c r="AL36" s="45">
        <v>59.23357</v>
      </c>
      <c r="AM36" s="45">
        <v>-1.55941</v>
      </c>
      <c r="AN36" s="47">
        <v>152176218.69999999</v>
      </c>
      <c r="AO36" s="48">
        <v>0.90181120000000004</v>
      </c>
      <c r="AP36" s="47">
        <v>401206.42933999997</v>
      </c>
      <c r="AQ36" s="48">
        <v>0.23881089999999999</v>
      </c>
      <c r="AR36" s="45">
        <v>121.5817</v>
      </c>
      <c r="AS36" s="47" t="s">
        <v>608</v>
      </c>
      <c r="AT36" s="45">
        <v>58.2896</v>
      </c>
      <c r="AU36" s="46">
        <v>5.6294906585320589E-2</v>
      </c>
      <c r="AV36" s="123"/>
      <c r="AW36" s="123" t="s">
        <v>799</v>
      </c>
      <c r="AX36" s="166"/>
      <c r="AY36" s="166"/>
    </row>
    <row r="37" spans="1:51" s="161" customFormat="1" ht="30" customHeight="1" x14ac:dyDescent="0.25">
      <c r="A37" s="161" t="s">
        <v>503</v>
      </c>
      <c r="B37" s="265" t="s">
        <v>37</v>
      </c>
      <c r="C37" s="263">
        <v>0.25625000000000003</v>
      </c>
      <c r="D37" s="263">
        <v>0.10833333333333334</v>
      </c>
      <c r="E37" s="265">
        <v>300</v>
      </c>
      <c r="F37" s="265" t="s">
        <v>354</v>
      </c>
      <c r="G37" s="265">
        <v>1190</v>
      </c>
      <c r="H37" s="265">
        <v>1096</v>
      </c>
      <c r="I37" s="124" t="s">
        <v>744</v>
      </c>
      <c r="J37" s="265" t="s">
        <v>496</v>
      </c>
      <c r="K37" s="265">
        <v>4</v>
      </c>
      <c r="L37" s="265">
        <v>120</v>
      </c>
      <c r="M37" s="265">
        <v>5889.9508999999998</v>
      </c>
      <c r="N37" s="124"/>
      <c r="O37" s="282"/>
      <c r="P37" s="282"/>
      <c r="Q37" s="297"/>
      <c r="R37" s="297"/>
      <c r="S37" s="7" t="s">
        <v>797</v>
      </c>
      <c r="T37" s="7">
        <v>0</v>
      </c>
      <c r="U37" s="7">
        <v>0</v>
      </c>
      <c r="V37" s="7" t="s">
        <v>129</v>
      </c>
      <c r="W37" s="43">
        <v>92.310451696996125</v>
      </c>
      <c r="X37" s="43">
        <v>-26.07998522019777</v>
      </c>
      <c r="Y37" s="43">
        <v>174.98052468848255</v>
      </c>
      <c r="Z37" s="44">
        <v>205.04343</v>
      </c>
      <c r="AA37" s="44">
        <v>-7.6792499999999997</v>
      </c>
      <c r="AB37" s="45">
        <v>231.0626</v>
      </c>
      <c r="AC37" s="45">
        <v>34.855699999999999</v>
      </c>
      <c r="AD37" s="46">
        <v>16.357758362999999</v>
      </c>
      <c r="AE37" s="45">
        <v>1.7450000000000001</v>
      </c>
      <c r="AF37" s="45">
        <v>0.27600000000000002</v>
      </c>
      <c r="AG37" s="45">
        <v>4.67</v>
      </c>
      <c r="AH37" s="45">
        <v>76.313000000000002</v>
      </c>
      <c r="AI37" s="43">
        <v>1785.8520000000001</v>
      </c>
      <c r="AJ37" s="45">
        <v>0.87756999999999996</v>
      </c>
      <c r="AK37" s="45">
        <v>-3.5436000000000001</v>
      </c>
      <c r="AL37" s="45">
        <v>59.15728</v>
      </c>
      <c r="AM37" s="45">
        <v>-1.5594300000000001</v>
      </c>
      <c r="AN37" s="47">
        <v>152176705.5</v>
      </c>
      <c r="AO37" s="48">
        <v>0.90117800000000003</v>
      </c>
      <c r="AP37" s="47">
        <v>401338.45136000001</v>
      </c>
      <c r="AQ37" s="48">
        <v>0.25005899999999998</v>
      </c>
      <c r="AR37" s="45">
        <v>121.6271</v>
      </c>
      <c r="AS37" s="47" t="s">
        <v>608</v>
      </c>
      <c r="AT37" s="45">
        <v>58.244199999999999</v>
      </c>
      <c r="AU37" s="46">
        <v>5.628649622169251E-2</v>
      </c>
      <c r="AV37" s="123"/>
      <c r="AW37" s="123" t="s">
        <v>799</v>
      </c>
      <c r="AX37" s="166"/>
      <c r="AY37" s="166"/>
    </row>
    <row r="38" spans="1:51" s="161" customFormat="1" ht="15" customHeight="1" x14ac:dyDescent="0.25">
      <c r="A38" s="161" t="s">
        <v>490</v>
      </c>
      <c r="B38" s="265" t="s">
        <v>40</v>
      </c>
      <c r="C38" s="263">
        <v>0.26111111111111113</v>
      </c>
      <c r="D38" s="263">
        <v>0.11319444444444444</v>
      </c>
      <c r="E38" s="265">
        <v>300</v>
      </c>
      <c r="F38" s="265" t="s">
        <v>354</v>
      </c>
      <c r="G38" s="265">
        <v>1190</v>
      </c>
      <c r="H38" s="265">
        <v>1096</v>
      </c>
      <c r="I38" s="161" t="s">
        <v>195</v>
      </c>
      <c r="J38" s="265" t="s">
        <v>496</v>
      </c>
      <c r="K38" s="265">
        <v>4</v>
      </c>
      <c r="L38" s="265">
        <v>120</v>
      </c>
      <c r="M38" s="265">
        <v>5889.9508999999998</v>
      </c>
      <c r="N38" s="124"/>
      <c r="O38" s="282"/>
      <c r="P38" s="282"/>
      <c r="Q38" s="297"/>
      <c r="R38" s="297"/>
      <c r="S38" s="7" t="s">
        <v>220</v>
      </c>
      <c r="T38" s="7">
        <v>0</v>
      </c>
      <c r="U38" s="7">
        <v>0</v>
      </c>
      <c r="V38" s="7" t="s">
        <v>926</v>
      </c>
      <c r="W38" s="43">
        <v>91.26762567817363</v>
      </c>
      <c r="X38" s="43">
        <v>-10.926792116006878</v>
      </c>
      <c r="Y38" s="43">
        <v>116.64578122874809</v>
      </c>
      <c r="Z38" s="44">
        <v>205.08129</v>
      </c>
      <c r="AA38" s="44">
        <v>-7.69435</v>
      </c>
      <c r="AB38" s="45">
        <v>232.57300000000001</v>
      </c>
      <c r="AC38" s="45">
        <v>33.6995</v>
      </c>
      <c r="AD38" s="46">
        <v>16.474744448399999</v>
      </c>
      <c r="AE38" s="45">
        <v>1.7969999999999999</v>
      </c>
      <c r="AF38" s="45">
        <v>0.28399999999999997</v>
      </c>
      <c r="AG38" s="45">
        <v>4.67</v>
      </c>
      <c r="AH38" s="45">
        <v>76.338999999999999</v>
      </c>
      <c r="AI38" s="43">
        <v>1785.377</v>
      </c>
      <c r="AJ38" s="45">
        <v>0.85402999999999996</v>
      </c>
      <c r="AK38" s="45">
        <v>-3.5438900000000002</v>
      </c>
      <c r="AL38" s="45">
        <v>59.097940000000001</v>
      </c>
      <c r="AM38" s="45">
        <v>-1.5594399999999999</v>
      </c>
      <c r="AN38" s="47">
        <v>152177083.90000001</v>
      </c>
      <c r="AO38" s="48">
        <v>0.9006847</v>
      </c>
      <c r="AP38" s="47">
        <v>401445.27687</v>
      </c>
      <c r="AQ38" s="48">
        <v>0.25855400000000001</v>
      </c>
      <c r="AR38" s="45">
        <v>121.6628</v>
      </c>
      <c r="AS38" s="47" t="s">
        <v>608</v>
      </c>
      <c r="AT38" s="45">
        <v>58.208500000000001</v>
      </c>
      <c r="AU38" s="46">
        <v>5.6279944054324016E-2</v>
      </c>
      <c r="AV38" s="123"/>
      <c r="AW38" s="123" t="s">
        <v>799</v>
      </c>
      <c r="AX38" s="166"/>
      <c r="AY38" s="166"/>
    </row>
    <row r="39" spans="1:51" s="167" customFormat="1" ht="30" customHeight="1" x14ac:dyDescent="0.25">
      <c r="A39" s="167" t="s">
        <v>490</v>
      </c>
      <c r="B39" s="283" t="s">
        <v>41</v>
      </c>
      <c r="C39" s="284">
        <v>0.26527777777777778</v>
      </c>
      <c r="D39" s="284">
        <v>0.1173611111111111</v>
      </c>
      <c r="E39" s="283">
        <v>300</v>
      </c>
      <c r="F39" s="283" t="s">
        <v>354</v>
      </c>
      <c r="G39" s="283">
        <v>1190</v>
      </c>
      <c r="H39" s="283">
        <v>1096</v>
      </c>
      <c r="I39" s="236" t="s">
        <v>744</v>
      </c>
      <c r="J39" s="283" t="s">
        <v>496</v>
      </c>
      <c r="K39" s="283">
        <v>4</v>
      </c>
      <c r="L39" s="283">
        <v>120</v>
      </c>
      <c r="M39" s="283">
        <v>5889.9508999999998</v>
      </c>
      <c r="N39" s="236"/>
      <c r="O39" s="287"/>
      <c r="P39" s="287"/>
      <c r="Q39" s="288"/>
      <c r="R39" s="288"/>
      <c r="S39" s="7" t="s">
        <v>220</v>
      </c>
      <c r="T39" s="7">
        <v>0</v>
      </c>
      <c r="U39" s="7">
        <v>0</v>
      </c>
      <c r="V39" s="7" t="s">
        <v>129</v>
      </c>
      <c r="W39" s="43">
        <v>91.264131911524544</v>
      </c>
      <c r="X39" s="43">
        <v>-11.275833626609673</v>
      </c>
      <c r="Y39" s="43">
        <v>175.0709597757243</v>
      </c>
      <c r="Z39" s="44">
        <v>205.11410000000001</v>
      </c>
      <c r="AA39" s="44">
        <v>-7.70723</v>
      </c>
      <c r="AB39" s="45">
        <v>233.8304</v>
      </c>
      <c r="AC39" s="45">
        <v>32.690600000000003</v>
      </c>
      <c r="AD39" s="46">
        <v>16.575018235999998</v>
      </c>
      <c r="AE39" s="45">
        <v>1.8460000000000001</v>
      </c>
      <c r="AF39" s="45">
        <v>0.29199999999999998</v>
      </c>
      <c r="AG39" s="45">
        <v>4.67</v>
      </c>
      <c r="AH39" s="45">
        <v>76.361999999999995</v>
      </c>
      <c r="AI39" s="43">
        <v>1784.9570000000001</v>
      </c>
      <c r="AJ39" s="45">
        <v>0.83416000000000001</v>
      </c>
      <c r="AK39" s="45">
        <v>-3.54434</v>
      </c>
      <c r="AL39" s="45">
        <v>59.047080000000001</v>
      </c>
      <c r="AM39" s="45">
        <v>-1.55945</v>
      </c>
      <c r="AN39" s="47">
        <v>152177408</v>
      </c>
      <c r="AO39" s="48">
        <v>0.90026139999999999</v>
      </c>
      <c r="AP39" s="47">
        <v>401539.64697</v>
      </c>
      <c r="AQ39" s="48">
        <v>0.26565240000000001</v>
      </c>
      <c r="AR39" s="45">
        <v>121.6938</v>
      </c>
      <c r="AS39" s="47" t="s">
        <v>608</v>
      </c>
      <c r="AT39" s="45">
        <v>58.177500000000002</v>
      </c>
      <c r="AU39" s="46">
        <v>5.6274321649201202E-2</v>
      </c>
      <c r="AV39" s="172"/>
      <c r="AW39" s="172" t="s">
        <v>639</v>
      </c>
      <c r="AX39" s="171"/>
      <c r="AY39" s="171"/>
    </row>
    <row r="40" spans="1:51" s="161" customFormat="1" ht="15" customHeight="1" x14ac:dyDescent="0.25">
      <c r="A40" s="161" t="s">
        <v>490</v>
      </c>
      <c r="B40" s="265" t="s">
        <v>428</v>
      </c>
      <c r="C40" s="263">
        <v>0.26944444444444443</v>
      </c>
      <c r="D40" s="263">
        <v>0.12152777777777778</v>
      </c>
      <c r="E40" s="265">
        <v>300</v>
      </c>
      <c r="F40" s="265" t="s">
        <v>354</v>
      </c>
      <c r="G40" s="265">
        <v>1190</v>
      </c>
      <c r="H40" s="265">
        <v>1096</v>
      </c>
      <c r="I40" s="161" t="s">
        <v>703</v>
      </c>
      <c r="J40" s="265" t="s">
        <v>496</v>
      </c>
      <c r="K40" s="265">
        <v>4</v>
      </c>
      <c r="L40" s="265">
        <v>120</v>
      </c>
      <c r="M40" s="265">
        <v>5889.9508999999998</v>
      </c>
      <c r="N40" s="124"/>
      <c r="O40" s="282"/>
      <c r="P40" s="282"/>
      <c r="Q40" s="297"/>
      <c r="R40" s="297"/>
      <c r="S40" s="7" t="s">
        <v>220</v>
      </c>
      <c r="T40" s="7">
        <v>0</v>
      </c>
      <c r="U40" s="7">
        <v>0</v>
      </c>
      <c r="V40" s="7" t="s">
        <v>927</v>
      </c>
      <c r="W40" s="43">
        <v>91.285097350989091</v>
      </c>
      <c r="X40" s="43">
        <v>-12.457619087986442</v>
      </c>
      <c r="Y40" s="43">
        <v>401.46839866466667</v>
      </c>
      <c r="Z40" s="44">
        <v>205.14727999999999</v>
      </c>
      <c r="AA40" s="44">
        <v>-7.72004</v>
      </c>
      <c r="AB40" s="45">
        <v>235.05510000000001</v>
      </c>
      <c r="AC40" s="45">
        <v>31.6661</v>
      </c>
      <c r="AD40" s="46">
        <v>16.675292023600001</v>
      </c>
      <c r="AE40" s="45">
        <v>1.899</v>
      </c>
      <c r="AF40" s="45">
        <v>0.3</v>
      </c>
      <c r="AG40" s="45">
        <v>4.67</v>
      </c>
      <c r="AH40" s="45">
        <v>76.385000000000005</v>
      </c>
      <c r="AI40" s="43">
        <v>1784.527</v>
      </c>
      <c r="AJ40" s="45">
        <v>0.81459999999999999</v>
      </c>
      <c r="AK40" s="45">
        <v>-3.5449700000000002</v>
      </c>
      <c r="AL40" s="45">
        <v>58.996220000000001</v>
      </c>
      <c r="AM40" s="45">
        <v>-1.5594600000000001</v>
      </c>
      <c r="AN40" s="47">
        <v>152177732</v>
      </c>
      <c r="AO40" s="48">
        <v>0.89983760000000002</v>
      </c>
      <c r="AP40" s="47">
        <v>401636.54155999998</v>
      </c>
      <c r="AQ40" s="48">
        <v>0.27257700000000001</v>
      </c>
      <c r="AR40" s="45">
        <v>121.72499999999999</v>
      </c>
      <c r="AS40" s="47" t="s">
        <v>608</v>
      </c>
      <c r="AT40" s="45">
        <v>58.146299999999997</v>
      </c>
      <c r="AU40" s="46">
        <v>5.6268692602919494E-2</v>
      </c>
      <c r="AV40" s="123"/>
      <c r="AW40" s="123" t="s">
        <v>799</v>
      </c>
      <c r="AX40" s="166"/>
      <c r="AY40" s="166"/>
    </row>
    <row r="41" spans="1:51" s="161" customFormat="1" ht="15" customHeight="1" x14ac:dyDescent="0.25">
      <c r="A41" s="161" t="s">
        <v>492</v>
      </c>
      <c r="B41" s="265" t="s">
        <v>611</v>
      </c>
      <c r="C41" s="263">
        <v>0.27430555555555552</v>
      </c>
      <c r="D41" s="263">
        <v>0.12638888888888888</v>
      </c>
      <c r="E41" s="265">
        <v>300</v>
      </c>
      <c r="F41" s="265" t="s">
        <v>354</v>
      </c>
      <c r="G41" s="265">
        <v>1190</v>
      </c>
      <c r="H41" s="265">
        <v>1096</v>
      </c>
      <c r="I41" s="161" t="s">
        <v>195</v>
      </c>
      <c r="J41" s="265" t="s">
        <v>496</v>
      </c>
      <c r="K41" s="265">
        <v>4</v>
      </c>
      <c r="L41" s="265">
        <v>120</v>
      </c>
      <c r="M41" s="265">
        <v>5889.9508999999998</v>
      </c>
      <c r="N41" s="124"/>
      <c r="O41" s="282"/>
      <c r="P41" s="282"/>
      <c r="Q41" s="297"/>
      <c r="R41" s="297"/>
      <c r="S41" s="7" t="s">
        <v>241</v>
      </c>
      <c r="T41" s="7">
        <v>0</v>
      </c>
      <c r="U41" s="7">
        <v>0</v>
      </c>
      <c r="V41" s="7" t="s">
        <v>926</v>
      </c>
      <c r="W41" s="43">
        <v>89.138009302244015</v>
      </c>
      <c r="X41" s="43">
        <v>21.100232022190159</v>
      </c>
      <c r="Y41" s="43">
        <v>116.73444459302641</v>
      </c>
      <c r="Z41" s="44">
        <v>205.18644</v>
      </c>
      <c r="AA41" s="44">
        <v>-7.7349100000000002</v>
      </c>
      <c r="AB41" s="45">
        <v>236.4444</v>
      </c>
      <c r="AC41" s="45">
        <v>30.452400000000001</v>
      </c>
      <c r="AD41" s="46">
        <v>16.7922781091</v>
      </c>
      <c r="AE41" s="45">
        <v>1.966</v>
      </c>
      <c r="AF41" s="45">
        <v>0.311</v>
      </c>
      <c r="AG41" s="45">
        <v>4.67</v>
      </c>
      <c r="AH41" s="45">
        <v>76.412999999999997</v>
      </c>
      <c r="AI41" s="43">
        <v>1784.011</v>
      </c>
      <c r="AJ41" s="45">
        <v>0.79217000000000004</v>
      </c>
      <c r="AK41" s="45">
        <v>-3.5459499999999999</v>
      </c>
      <c r="AL41" s="45">
        <v>58.936880000000002</v>
      </c>
      <c r="AM41" s="45">
        <v>-1.5594699999999999</v>
      </c>
      <c r="AN41" s="47">
        <v>152178109.90000001</v>
      </c>
      <c r="AO41" s="48">
        <v>0.89934259999999999</v>
      </c>
      <c r="AP41" s="47">
        <v>401752.69127000001</v>
      </c>
      <c r="AQ41" s="48">
        <v>0.28043010000000002</v>
      </c>
      <c r="AR41" s="45">
        <v>121.7619</v>
      </c>
      <c r="AS41" s="47" t="s">
        <v>608</v>
      </c>
      <c r="AT41" s="45">
        <v>58.109499999999997</v>
      </c>
      <c r="AU41" s="46">
        <v>5.6262117855610742E-2</v>
      </c>
      <c r="AV41" s="123"/>
      <c r="AW41" s="123" t="s">
        <v>799</v>
      </c>
      <c r="AX41" s="166"/>
      <c r="AY41" s="166"/>
    </row>
    <row r="42" spans="1:51" s="161" customFormat="1" ht="30" customHeight="1" x14ac:dyDescent="0.25">
      <c r="A42" s="161" t="s">
        <v>492</v>
      </c>
      <c r="B42" s="265" t="s">
        <v>613</v>
      </c>
      <c r="C42" s="263">
        <v>0.27916666666666667</v>
      </c>
      <c r="D42" s="263">
        <v>0.13125000000000001</v>
      </c>
      <c r="E42" s="265">
        <v>300</v>
      </c>
      <c r="F42" s="265" t="s">
        <v>354</v>
      </c>
      <c r="G42" s="265">
        <v>1190</v>
      </c>
      <c r="H42" s="265">
        <v>1096</v>
      </c>
      <c r="I42" s="124" t="s">
        <v>744</v>
      </c>
      <c r="J42" s="265" t="s">
        <v>496</v>
      </c>
      <c r="K42" s="265">
        <v>4</v>
      </c>
      <c r="L42" s="265">
        <v>120</v>
      </c>
      <c r="M42" s="265">
        <v>5889.9508999999998</v>
      </c>
      <c r="N42" s="124"/>
      <c r="O42" s="282"/>
      <c r="P42" s="282"/>
      <c r="Q42" s="297"/>
      <c r="R42" s="297"/>
      <c r="S42" s="7" t="s">
        <v>241</v>
      </c>
      <c r="T42" s="7">
        <v>0</v>
      </c>
      <c r="U42" s="7">
        <v>0</v>
      </c>
      <c r="V42" s="7" t="s">
        <v>129</v>
      </c>
      <c r="W42" s="43">
        <v>89.224649659364118</v>
      </c>
      <c r="X42" s="43">
        <v>19.471136749258367</v>
      </c>
      <c r="Y42" s="43">
        <v>175.22220415472862</v>
      </c>
      <c r="Z42" s="44">
        <v>205.22611000000001</v>
      </c>
      <c r="AA42" s="44">
        <v>-7.7497100000000003</v>
      </c>
      <c r="AB42" s="45">
        <v>237.79310000000001</v>
      </c>
      <c r="AC42" s="45">
        <v>29.220099999999999</v>
      </c>
      <c r="AD42" s="46">
        <v>16.909264194599999</v>
      </c>
      <c r="AE42" s="45">
        <v>2.04</v>
      </c>
      <c r="AF42" s="45">
        <v>0.32300000000000001</v>
      </c>
      <c r="AG42" s="45">
        <v>4.67</v>
      </c>
      <c r="AH42" s="45">
        <v>76.44</v>
      </c>
      <c r="AI42" s="43">
        <v>1783.481</v>
      </c>
      <c r="AJ42" s="45">
        <v>0.77017999999999998</v>
      </c>
      <c r="AK42" s="45">
        <v>-3.54718</v>
      </c>
      <c r="AL42" s="45">
        <v>58.877540000000003</v>
      </c>
      <c r="AM42" s="45">
        <v>-1.55948</v>
      </c>
      <c r="AN42" s="47">
        <v>152178487.5</v>
      </c>
      <c r="AO42" s="48">
        <v>0.8988469</v>
      </c>
      <c r="AP42" s="47">
        <v>401872.08737999998</v>
      </c>
      <c r="AQ42" s="48">
        <v>0.2880336</v>
      </c>
      <c r="AR42" s="45">
        <v>121.7992</v>
      </c>
      <c r="AS42" s="47" t="s">
        <v>608</v>
      </c>
      <c r="AT42" s="45">
        <v>58.072200000000002</v>
      </c>
      <c r="AU42" s="46">
        <v>5.6255533810679541E-2</v>
      </c>
      <c r="AV42" s="123"/>
      <c r="AW42" s="123" t="s">
        <v>799</v>
      </c>
      <c r="AX42" s="166"/>
      <c r="AY42" s="166"/>
    </row>
    <row r="43" spans="1:51" s="161" customFormat="1" ht="15" customHeight="1" x14ac:dyDescent="0.25">
      <c r="A43" s="161" t="s">
        <v>492</v>
      </c>
      <c r="B43" s="265" t="s">
        <v>614</v>
      </c>
      <c r="C43" s="263">
        <v>0.28402777777777777</v>
      </c>
      <c r="D43" s="263">
        <v>0.1361111111111111</v>
      </c>
      <c r="E43" s="265">
        <v>300</v>
      </c>
      <c r="F43" s="265" t="s">
        <v>354</v>
      </c>
      <c r="G43" s="265">
        <v>1190</v>
      </c>
      <c r="H43" s="265">
        <v>1096</v>
      </c>
      <c r="I43" s="161" t="s">
        <v>703</v>
      </c>
      <c r="J43" s="265" t="s">
        <v>496</v>
      </c>
      <c r="K43" s="265">
        <v>4</v>
      </c>
      <c r="L43" s="265">
        <v>120</v>
      </c>
      <c r="M43" s="265">
        <v>5889.9508999999998</v>
      </c>
      <c r="N43" s="124"/>
      <c r="O43" s="282"/>
      <c r="P43" s="282"/>
      <c r="Q43" s="297"/>
      <c r="R43" s="297"/>
      <c r="S43" s="7" t="s">
        <v>241</v>
      </c>
      <c r="T43" s="7">
        <v>0</v>
      </c>
      <c r="U43" s="7">
        <v>0</v>
      </c>
      <c r="V43" s="7" t="s">
        <v>927</v>
      </c>
      <c r="W43" s="43">
        <v>89.530436364134218</v>
      </c>
      <c r="X43" s="43">
        <v>14.25643137452921</v>
      </c>
      <c r="Y43" s="43">
        <v>401.83605049796984</v>
      </c>
      <c r="Z43" s="44">
        <v>205.26631</v>
      </c>
      <c r="AA43" s="44">
        <v>-7.7644299999999999</v>
      </c>
      <c r="AB43" s="45">
        <v>239.10339999999999</v>
      </c>
      <c r="AC43" s="45">
        <v>27.970400000000001</v>
      </c>
      <c r="AD43" s="46">
        <v>17.026250280100001</v>
      </c>
      <c r="AE43" s="45">
        <v>2.1230000000000002</v>
      </c>
      <c r="AF43" s="45">
        <v>0.33600000000000002</v>
      </c>
      <c r="AG43" s="45">
        <v>4.67</v>
      </c>
      <c r="AH43" s="45">
        <v>76.468000000000004</v>
      </c>
      <c r="AI43" s="43">
        <v>1782.9369999999999</v>
      </c>
      <c r="AJ43" s="45">
        <v>0.74863999999999997</v>
      </c>
      <c r="AK43" s="45">
        <v>-3.54867</v>
      </c>
      <c r="AL43" s="45">
        <v>58.818210000000001</v>
      </c>
      <c r="AM43" s="45">
        <v>-1.5595000000000001</v>
      </c>
      <c r="AN43" s="47">
        <v>152178864.90000001</v>
      </c>
      <c r="AO43" s="48">
        <v>0.8983506</v>
      </c>
      <c r="AP43" s="47">
        <v>401994.62362999999</v>
      </c>
      <c r="AQ43" s="48">
        <v>0.2953808</v>
      </c>
      <c r="AR43" s="45">
        <v>121.8369</v>
      </c>
      <c r="AS43" s="47" t="s">
        <v>608</v>
      </c>
      <c r="AT43" s="45">
        <v>58.034500000000001</v>
      </c>
      <c r="AU43" s="46">
        <v>5.6248941796357664E-2</v>
      </c>
      <c r="AV43" s="123"/>
      <c r="AW43" s="123" t="s">
        <v>799</v>
      </c>
      <c r="AX43" s="166"/>
      <c r="AY43" s="166"/>
    </row>
    <row r="44" spans="1:51" s="161" customFormat="1" ht="15" customHeight="1" x14ac:dyDescent="0.25">
      <c r="A44" s="161" t="s">
        <v>196</v>
      </c>
      <c r="B44" s="265" t="s">
        <v>619</v>
      </c>
      <c r="C44" s="263">
        <v>0.29097222222222224</v>
      </c>
      <c r="D44" s="263">
        <v>0.1423611111111111</v>
      </c>
      <c r="E44" s="265">
        <v>300</v>
      </c>
      <c r="F44" s="265" t="s">
        <v>354</v>
      </c>
      <c r="G44" s="265">
        <v>1190</v>
      </c>
      <c r="H44" s="265">
        <v>1096</v>
      </c>
      <c r="I44" s="161" t="s">
        <v>195</v>
      </c>
      <c r="J44" s="265" t="s">
        <v>496</v>
      </c>
      <c r="K44" s="265">
        <v>4</v>
      </c>
      <c r="L44" s="265">
        <v>120</v>
      </c>
      <c r="M44" s="265">
        <v>5889.9508999999998</v>
      </c>
      <c r="N44" s="124"/>
      <c r="O44" s="282"/>
      <c r="P44" s="282"/>
      <c r="Q44" s="297"/>
      <c r="R44" s="297"/>
      <c r="S44" s="7" t="s">
        <v>790</v>
      </c>
      <c r="T44" s="7">
        <v>0</v>
      </c>
      <c r="U44" s="7">
        <v>0</v>
      </c>
      <c r="V44" s="7" t="s">
        <v>926</v>
      </c>
      <c r="W44" s="43">
        <v>88.069705562151356</v>
      </c>
      <c r="X44" s="43">
        <v>33.326911869532061</v>
      </c>
      <c r="Y44" s="43">
        <v>116.8469468861008</v>
      </c>
      <c r="Z44" s="44">
        <v>205.31290999999999</v>
      </c>
      <c r="AA44" s="44">
        <v>-7.7811599999999999</v>
      </c>
      <c r="AB44" s="45">
        <v>240.5566</v>
      </c>
      <c r="AC44" s="45">
        <v>26.522400000000001</v>
      </c>
      <c r="AD44" s="46">
        <v>17.159948663600002</v>
      </c>
      <c r="AE44" s="45">
        <v>2.2280000000000002</v>
      </c>
      <c r="AF44" s="45">
        <v>0.35199999999999998</v>
      </c>
      <c r="AG44" s="45">
        <v>4.67</v>
      </c>
      <c r="AH44" s="45">
        <v>76.501000000000005</v>
      </c>
      <c r="AI44" s="43">
        <v>1782.3</v>
      </c>
      <c r="AJ44" s="45">
        <v>0.72458999999999996</v>
      </c>
      <c r="AK44" s="45">
        <v>-3.55071</v>
      </c>
      <c r="AL44" s="45">
        <v>58.750390000000003</v>
      </c>
      <c r="AM44" s="45">
        <v>-1.55951</v>
      </c>
      <c r="AN44" s="47">
        <v>152179296</v>
      </c>
      <c r="AO44" s="48">
        <v>0.89778259999999999</v>
      </c>
      <c r="AP44" s="47">
        <v>402138.37017000001</v>
      </c>
      <c r="AQ44" s="48">
        <v>0.30345559999999999</v>
      </c>
      <c r="AR44" s="45">
        <v>121.8806</v>
      </c>
      <c r="AS44" s="47" t="s">
        <v>608</v>
      </c>
      <c r="AT44" s="45">
        <v>57.9908</v>
      </c>
      <c r="AU44" s="46">
        <v>5.6241397439849843E-2</v>
      </c>
      <c r="AV44" s="123"/>
      <c r="AW44" s="123" t="s">
        <v>799</v>
      </c>
      <c r="AX44" s="166"/>
      <c r="AY44" s="166"/>
    </row>
    <row r="45" spans="1:51" s="161" customFormat="1" ht="30" customHeight="1" x14ac:dyDescent="0.25">
      <c r="A45" s="161" t="s">
        <v>196</v>
      </c>
      <c r="B45" s="265" t="s">
        <v>620</v>
      </c>
      <c r="C45" s="263">
        <v>0.2951388888888889</v>
      </c>
      <c r="D45" s="263">
        <v>0.14652777777777778</v>
      </c>
      <c r="E45" s="265">
        <v>300</v>
      </c>
      <c r="F45" s="265" t="s">
        <v>354</v>
      </c>
      <c r="G45" s="265">
        <v>1190</v>
      </c>
      <c r="H45" s="265">
        <v>1096</v>
      </c>
      <c r="I45" s="124" t="s">
        <v>744</v>
      </c>
      <c r="J45" s="265" t="s">
        <v>496</v>
      </c>
      <c r="K45" s="265">
        <v>4</v>
      </c>
      <c r="L45" s="265">
        <v>120</v>
      </c>
      <c r="M45" s="265">
        <v>5889.9508999999998</v>
      </c>
      <c r="N45" s="124"/>
      <c r="O45" s="282"/>
      <c r="P45" s="282"/>
      <c r="Q45" s="297"/>
      <c r="R45" s="297"/>
      <c r="S45" s="7" t="s">
        <v>790</v>
      </c>
      <c r="T45" s="7">
        <v>0</v>
      </c>
      <c r="U45" s="7">
        <v>0</v>
      </c>
      <c r="V45" s="7" t="s">
        <v>129</v>
      </c>
      <c r="W45" s="43">
        <v>88.256012076097761</v>
      </c>
      <c r="X45" s="43">
        <v>30.853433686358969</v>
      </c>
      <c r="Y45" s="43">
        <v>175.40350827726161</v>
      </c>
      <c r="Z45" s="44">
        <v>205.36023</v>
      </c>
      <c r="AA45" s="44">
        <v>-7.79779</v>
      </c>
      <c r="AB45" s="45">
        <v>241.96520000000001</v>
      </c>
      <c r="AC45" s="45">
        <v>25.0547</v>
      </c>
      <c r="AD45" s="46">
        <v>17.293647047</v>
      </c>
      <c r="AE45" s="45">
        <v>2.3479999999999999</v>
      </c>
      <c r="AF45" s="45">
        <v>0.371</v>
      </c>
      <c r="AG45" s="45">
        <v>4.67</v>
      </c>
      <c r="AH45" s="45">
        <v>76.533000000000001</v>
      </c>
      <c r="AI45" s="43">
        <v>1781.646</v>
      </c>
      <c r="AJ45" s="45">
        <v>0.70116999999999996</v>
      </c>
      <c r="AK45" s="45">
        <v>-3.5530900000000001</v>
      </c>
      <c r="AL45" s="45">
        <v>58.682580000000002</v>
      </c>
      <c r="AM45" s="45">
        <v>-1.55952</v>
      </c>
      <c r="AN45" s="47">
        <v>152179726.80000001</v>
      </c>
      <c r="AO45" s="48">
        <v>0.8972137</v>
      </c>
      <c r="AP45" s="47">
        <v>402285.90873000002</v>
      </c>
      <c r="AQ45" s="48">
        <v>0.31117810000000001</v>
      </c>
      <c r="AR45" s="45">
        <v>121.92489999999999</v>
      </c>
      <c r="AS45" s="47" t="s">
        <v>608</v>
      </c>
      <c r="AT45" s="45">
        <v>57.9465</v>
      </c>
      <c r="AU45" s="46">
        <v>5.6233841129256022E-2</v>
      </c>
      <c r="AV45" s="123"/>
      <c r="AW45" s="123" t="s">
        <v>799</v>
      </c>
      <c r="AX45" s="166"/>
      <c r="AY45" s="166"/>
    </row>
    <row r="46" spans="1:51" s="161" customFormat="1" ht="15" customHeight="1" x14ac:dyDescent="0.25">
      <c r="A46" s="161" t="s">
        <v>196</v>
      </c>
      <c r="B46" s="265" t="s">
        <v>622</v>
      </c>
      <c r="C46" s="263">
        <v>0.30069444444444443</v>
      </c>
      <c r="D46" s="263">
        <v>0.15138888888888888</v>
      </c>
      <c r="E46" s="265">
        <v>300</v>
      </c>
      <c r="F46" s="265" t="s">
        <v>354</v>
      </c>
      <c r="G46" s="265">
        <v>1190</v>
      </c>
      <c r="H46" s="265">
        <v>1096</v>
      </c>
      <c r="I46" s="161" t="s">
        <v>197</v>
      </c>
      <c r="J46" s="265" t="s">
        <v>496</v>
      </c>
      <c r="K46" s="265">
        <v>4</v>
      </c>
      <c r="L46" s="265">
        <v>120</v>
      </c>
      <c r="M46" s="265">
        <v>5889.9508999999998</v>
      </c>
      <c r="N46" s="124"/>
      <c r="O46" s="282"/>
      <c r="P46" s="282"/>
      <c r="Q46" s="297"/>
      <c r="R46" s="297"/>
      <c r="S46" s="7" t="s">
        <v>790</v>
      </c>
      <c r="T46" s="7">
        <v>0</v>
      </c>
      <c r="U46" s="7">
        <v>0</v>
      </c>
      <c r="V46" s="7" t="s">
        <v>767</v>
      </c>
      <c r="W46" s="43">
        <v>84.145653755871734</v>
      </c>
      <c r="X46" s="43">
        <v>59.319427040521127</v>
      </c>
      <c r="Y46" s="43">
        <v>116.93050680638657</v>
      </c>
      <c r="Z46" s="44">
        <v>205.40827999999999</v>
      </c>
      <c r="AA46" s="44">
        <v>-7.81433</v>
      </c>
      <c r="AB46" s="45">
        <v>243.3323</v>
      </c>
      <c r="AC46" s="45">
        <v>23.568899999999999</v>
      </c>
      <c r="AD46" s="46">
        <v>17.427345430500001</v>
      </c>
      <c r="AE46" s="45">
        <v>2.4849999999999999</v>
      </c>
      <c r="AF46" s="45">
        <v>0.39300000000000002</v>
      </c>
      <c r="AG46" s="45">
        <v>4.67</v>
      </c>
      <c r="AH46" s="45">
        <v>76.566999999999993</v>
      </c>
      <c r="AI46" s="43">
        <v>1780.9770000000001</v>
      </c>
      <c r="AJ46" s="45">
        <v>0.67839000000000005</v>
      </c>
      <c r="AK46" s="45">
        <v>-3.5558299999999998</v>
      </c>
      <c r="AL46" s="45">
        <v>58.61477</v>
      </c>
      <c r="AM46" s="45">
        <v>-1.5595399999999999</v>
      </c>
      <c r="AN46" s="47">
        <v>152180157.30000001</v>
      </c>
      <c r="AO46" s="48">
        <v>0.896644</v>
      </c>
      <c r="AP46" s="47">
        <v>402437.06806000002</v>
      </c>
      <c r="AQ46" s="48">
        <v>0.31853949999999998</v>
      </c>
      <c r="AR46" s="45">
        <v>121.96980000000001</v>
      </c>
      <c r="AS46" s="47" t="s">
        <v>608</v>
      </c>
      <c r="AT46" s="45">
        <v>57.901600000000002</v>
      </c>
      <c r="AU46" s="46">
        <v>5.622627419280795E-2</v>
      </c>
      <c r="AV46" s="123"/>
      <c r="AW46" s="123" t="s">
        <v>799</v>
      </c>
      <c r="AX46" s="166"/>
      <c r="AY46" s="166"/>
    </row>
    <row r="47" spans="1:51" s="307" customFormat="1" ht="15" customHeight="1" x14ac:dyDescent="0.25">
      <c r="A47" s="307" t="s">
        <v>142</v>
      </c>
      <c r="B47" s="310" t="s">
        <v>623</v>
      </c>
      <c r="C47" s="309">
        <v>0.30694444444444441</v>
      </c>
      <c r="D47" s="309">
        <v>0.15972222222222224</v>
      </c>
      <c r="E47" s="310">
        <v>300</v>
      </c>
      <c r="F47" s="310" t="s">
        <v>354</v>
      </c>
      <c r="G47" s="310">
        <v>1190</v>
      </c>
      <c r="H47" s="310">
        <v>1096</v>
      </c>
      <c r="I47" s="307" t="s">
        <v>195</v>
      </c>
      <c r="J47" s="310" t="s">
        <v>496</v>
      </c>
      <c r="K47" s="310">
        <v>4</v>
      </c>
      <c r="L47" s="310">
        <v>120</v>
      </c>
      <c r="M47" s="310">
        <v>5889.9508999999998</v>
      </c>
      <c r="N47" s="322" t="s">
        <v>898</v>
      </c>
      <c r="O47" s="313"/>
      <c r="P47" s="313"/>
      <c r="Q47" s="323"/>
      <c r="R47" s="323"/>
      <c r="S47" s="7" t="s">
        <v>50</v>
      </c>
      <c r="T47" s="7">
        <v>0</v>
      </c>
      <c r="U47" s="7">
        <v>0</v>
      </c>
      <c r="V47" s="7" t="s">
        <v>926</v>
      </c>
      <c r="W47" s="43">
        <v>88.173316525109101</v>
      </c>
      <c r="X47" s="43">
        <v>31.3415022833174</v>
      </c>
      <c r="Y47" s="43">
        <v>116.98348096712061</v>
      </c>
      <c r="Z47" s="44">
        <v>205.46324999999999</v>
      </c>
      <c r="AA47" s="44">
        <v>-7.8328300000000004</v>
      </c>
      <c r="AB47" s="45">
        <v>244.82400000000001</v>
      </c>
      <c r="AC47" s="45">
        <v>21.877500000000001</v>
      </c>
      <c r="AD47" s="46">
        <v>17.577756111999999</v>
      </c>
      <c r="AE47" s="45">
        <v>2.6629999999999998</v>
      </c>
      <c r="AF47" s="45">
        <v>0.42099999999999999</v>
      </c>
      <c r="AG47" s="45">
        <v>4.67</v>
      </c>
      <c r="AH47" s="45">
        <v>76.603999999999999</v>
      </c>
      <c r="AI47" s="43">
        <v>1780.2070000000001</v>
      </c>
      <c r="AJ47" s="45">
        <v>0.65354999999999996</v>
      </c>
      <c r="AK47" s="45">
        <v>-3.5593400000000002</v>
      </c>
      <c r="AL47" s="45">
        <v>58.53848</v>
      </c>
      <c r="AM47" s="45">
        <v>-1.55955</v>
      </c>
      <c r="AN47" s="47">
        <v>152180641.30000001</v>
      </c>
      <c r="AO47" s="48">
        <v>0.89600199999999997</v>
      </c>
      <c r="AP47" s="47">
        <v>402611.23178999999</v>
      </c>
      <c r="AQ47" s="48">
        <v>0.32637919999999998</v>
      </c>
      <c r="AR47" s="45">
        <v>122.02119999999999</v>
      </c>
      <c r="AS47" s="47" t="s">
        <v>608</v>
      </c>
      <c r="AT47" s="45">
        <v>57.850299999999997</v>
      </c>
      <c r="AU47" s="46">
        <v>5.6217746944783271E-2</v>
      </c>
      <c r="AV47" s="314"/>
      <c r="AW47" s="314"/>
      <c r="AX47" s="315"/>
      <c r="AY47" s="316" t="s">
        <v>898</v>
      </c>
    </row>
    <row r="48" spans="1:51" s="161" customFormat="1" ht="30" customHeight="1" x14ac:dyDescent="0.25">
      <c r="A48" s="161" t="s">
        <v>142</v>
      </c>
      <c r="B48" s="265" t="s">
        <v>625</v>
      </c>
      <c r="C48" s="263">
        <v>0.31319444444444444</v>
      </c>
      <c r="D48" s="263">
        <v>0.16597222222222222</v>
      </c>
      <c r="E48" s="265">
        <v>300</v>
      </c>
      <c r="F48" s="265" t="s">
        <v>354</v>
      </c>
      <c r="G48" s="265">
        <v>1190</v>
      </c>
      <c r="H48" s="265">
        <v>1096</v>
      </c>
      <c r="I48" s="124" t="s">
        <v>744</v>
      </c>
      <c r="J48" s="265" t="s">
        <v>496</v>
      </c>
      <c r="K48" s="265">
        <v>4</v>
      </c>
      <c r="L48" s="265">
        <v>120</v>
      </c>
      <c r="M48" s="265">
        <v>5889.9508999999998</v>
      </c>
      <c r="N48" s="124"/>
      <c r="O48" s="282"/>
      <c r="P48" s="282"/>
      <c r="Q48" s="297"/>
      <c r="R48" s="297"/>
      <c r="S48" s="7" t="s">
        <v>50</v>
      </c>
      <c r="T48" s="7">
        <v>0</v>
      </c>
      <c r="U48" s="7">
        <v>0</v>
      </c>
      <c r="V48" s="7" t="s">
        <v>129</v>
      </c>
      <c r="W48" s="43">
        <v>88.335042858117376</v>
      </c>
      <c r="X48" s="43">
        <v>29.03253375300956</v>
      </c>
      <c r="Y48" s="43">
        <v>175.61531667901454</v>
      </c>
      <c r="Z48" s="44">
        <v>205.51920000000001</v>
      </c>
      <c r="AA48" s="44">
        <v>-7.8512300000000002</v>
      </c>
      <c r="AB48" s="45">
        <v>246.27029999999999</v>
      </c>
      <c r="AC48" s="45">
        <v>20.166699999999999</v>
      </c>
      <c r="AD48" s="46">
        <v>17.7281667934</v>
      </c>
      <c r="AE48" s="45">
        <v>2.8740000000000001</v>
      </c>
      <c r="AF48" s="45">
        <v>0.45500000000000002</v>
      </c>
      <c r="AG48" s="45">
        <v>4.67</v>
      </c>
      <c r="AH48" s="45">
        <v>76.643000000000001</v>
      </c>
      <c r="AI48" s="43">
        <v>1779.4190000000001</v>
      </c>
      <c r="AJ48" s="45">
        <v>0.62956000000000001</v>
      </c>
      <c r="AK48" s="45">
        <v>-3.5632999999999999</v>
      </c>
      <c r="AL48" s="45">
        <v>58.46219</v>
      </c>
      <c r="AM48" s="45">
        <v>-1.5595699999999999</v>
      </c>
      <c r="AN48" s="47">
        <v>152181125</v>
      </c>
      <c r="AO48" s="48">
        <v>0.89535900000000002</v>
      </c>
      <c r="AP48" s="47">
        <v>402789.50056000001</v>
      </c>
      <c r="AQ48" s="48">
        <v>0.33374029999999999</v>
      </c>
      <c r="AR48" s="45">
        <v>122.07340000000001</v>
      </c>
      <c r="AS48" s="47" t="s">
        <v>608</v>
      </c>
      <c r="AT48" s="45">
        <v>57.798099999999998</v>
      </c>
      <c r="AU48" s="46">
        <v>5.6209206414440806E-2</v>
      </c>
      <c r="AV48" s="123"/>
      <c r="AW48" s="123" t="s">
        <v>799</v>
      </c>
      <c r="AX48" s="166"/>
      <c r="AY48" s="166"/>
    </row>
    <row r="49" spans="1:51" ht="15" customHeight="1" x14ac:dyDescent="0.25">
      <c r="A49" s="28" t="s">
        <v>278</v>
      </c>
      <c r="B49" s="19" t="s">
        <v>205</v>
      </c>
      <c r="C49" s="269">
        <v>0.3263888888888889</v>
      </c>
      <c r="D49" s="269">
        <v>0</v>
      </c>
      <c r="E49" s="19">
        <v>30</v>
      </c>
      <c r="F49" s="19" t="s">
        <v>354</v>
      </c>
      <c r="G49" s="19">
        <v>1190</v>
      </c>
      <c r="H49" s="19">
        <v>990</v>
      </c>
      <c r="I49" s="30" t="s">
        <v>360</v>
      </c>
      <c r="J49" s="19" t="s">
        <v>356</v>
      </c>
      <c r="K49" s="19">
        <v>4</v>
      </c>
      <c r="L49" s="19">
        <v>120</v>
      </c>
      <c r="M49" s="201">
        <v>5891.451</v>
      </c>
      <c r="O49" s="20">
        <v>265.10000000000002</v>
      </c>
      <c r="P49" s="20">
        <v>265</v>
      </c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</row>
    <row r="50" spans="1:51" s="209" customFormat="1" ht="15" customHeight="1" x14ac:dyDescent="0.25">
      <c r="A50" s="209" t="s">
        <v>278</v>
      </c>
      <c r="B50" s="318" t="s">
        <v>393</v>
      </c>
      <c r="C50" s="319">
        <v>0.32777777777777778</v>
      </c>
      <c r="D50" s="319">
        <v>0</v>
      </c>
      <c r="E50" s="318">
        <v>30</v>
      </c>
      <c r="F50" s="318" t="s">
        <v>354</v>
      </c>
      <c r="G50" s="318">
        <f>G49-120</f>
        <v>1070</v>
      </c>
      <c r="H50" s="318">
        <f>H49-120</f>
        <v>870</v>
      </c>
      <c r="I50" s="260" t="s">
        <v>281</v>
      </c>
      <c r="J50" s="318" t="s">
        <v>356</v>
      </c>
      <c r="K50" s="318">
        <v>4</v>
      </c>
      <c r="L50" s="318">
        <v>120</v>
      </c>
      <c r="M50" s="201">
        <v>5891.451</v>
      </c>
      <c r="N50" s="260" t="s">
        <v>714</v>
      </c>
      <c r="O50" s="320">
        <v>265.10000000000002</v>
      </c>
      <c r="P50" s="320">
        <v>265.2</v>
      </c>
      <c r="Q50" s="321"/>
      <c r="R50" s="321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213"/>
      <c r="AW50" s="213" t="s">
        <v>639</v>
      </c>
      <c r="AX50" s="262"/>
      <c r="AY50" s="262" t="s">
        <v>893</v>
      </c>
    </row>
    <row r="51" spans="1:51" ht="30" customHeight="1" x14ac:dyDescent="0.25">
      <c r="A51" s="28" t="s">
        <v>4</v>
      </c>
      <c r="B51" s="19" t="s">
        <v>308</v>
      </c>
      <c r="C51" s="269">
        <v>0.3520833333333333</v>
      </c>
      <c r="D51" s="269">
        <v>0</v>
      </c>
      <c r="E51" s="19">
        <v>10</v>
      </c>
      <c r="F51" s="19" t="s">
        <v>354</v>
      </c>
      <c r="G51" s="19">
        <v>1190</v>
      </c>
      <c r="H51" s="19">
        <v>1096</v>
      </c>
      <c r="I51" s="10" t="s">
        <v>355</v>
      </c>
      <c r="J51" s="19" t="s">
        <v>356</v>
      </c>
      <c r="K51" s="19">
        <v>4</v>
      </c>
      <c r="L51" s="19">
        <v>120</v>
      </c>
      <c r="M51" s="19">
        <v>5889.9508999999998</v>
      </c>
      <c r="N51" s="30" t="s">
        <v>715</v>
      </c>
      <c r="O51" s="20">
        <v>265</v>
      </c>
      <c r="P51" s="20">
        <v>264.60000000000002</v>
      </c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</row>
    <row r="55" spans="1:51" ht="15" customHeight="1" x14ac:dyDescent="0.25">
      <c r="A55" s="7"/>
      <c r="B55" s="68" t="s">
        <v>215</v>
      </c>
      <c r="C55" s="69" t="s">
        <v>216</v>
      </c>
      <c r="D55" s="70">
        <v>5888.5839999999998</v>
      </c>
      <c r="E55" s="71"/>
      <c r="F55" s="22" t="s">
        <v>217</v>
      </c>
      <c r="G55" s="22" t="s">
        <v>218</v>
      </c>
      <c r="H55" s="22" t="s">
        <v>219</v>
      </c>
      <c r="I55" s="72" t="s">
        <v>220</v>
      </c>
      <c r="J55" s="22" t="s">
        <v>221</v>
      </c>
      <c r="K55" s="22" t="s">
        <v>222</v>
      </c>
      <c r="L55" s="8"/>
      <c r="M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</row>
    <row r="56" spans="1:51" ht="15" customHeight="1" x14ac:dyDescent="0.25">
      <c r="A56" s="7"/>
      <c r="B56" s="74"/>
      <c r="C56" s="69" t="s">
        <v>223</v>
      </c>
      <c r="D56" s="70">
        <v>5889.9508999999998</v>
      </c>
      <c r="E56" s="71"/>
      <c r="F56" s="22" t="s">
        <v>224</v>
      </c>
      <c r="G56" s="22" t="s">
        <v>225</v>
      </c>
      <c r="H56" s="22" t="s">
        <v>226</v>
      </c>
      <c r="I56" s="72" t="s">
        <v>227</v>
      </c>
      <c r="J56" s="22" t="s">
        <v>228</v>
      </c>
      <c r="K56" s="22" t="s">
        <v>229</v>
      </c>
      <c r="L56" s="8"/>
      <c r="M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</row>
    <row r="57" spans="1:51" ht="15" customHeight="1" x14ac:dyDescent="0.25">
      <c r="A57" s="7"/>
      <c r="B57" s="74"/>
      <c r="C57" s="69" t="s">
        <v>230</v>
      </c>
      <c r="D57" s="70" t="s">
        <v>231</v>
      </c>
      <c r="E57" s="71"/>
      <c r="F57" s="22" t="s">
        <v>232</v>
      </c>
      <c r="G57" s="22" t="s">
        <v>233</v>
      </c>
      <c r="H57" s="22" t="s">
        <v>234</v>
      </c>
      <c r="I57" s="72" t="s">
        <v>235</v>
      </c>
      <c r="J57" s="22" t="s">
        <v>236</v>
      </c>
      <c r="K57" s="22" t="s">
        <v>789</v>
      </c>
      <c r="L57" s="8"/>
      <c r="M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</row>
    <row r="58" spans="1:51" ht="15" customHeight="1" x14ac:dyDescent="0.25">
      <c r="A58" s="7"/>
      <c r="B58" s="74"/>
      <c r="C58" s="69" t="s">
        <v>237</v>
      </c>
      <c r="D58" s="70">
        <v>7647.38</v>
      </c>
      <c r="E58" s="71"/>
      <c r="F58" s="22" t="s">
        <v>238</v>
      </c>
      <c r="G58" s="22" t="s">
        <v>239</v>
      </c>
      <c r="H58" s="22" t="s">
        <v>240</v>
      </c>
      <c r="I58" s="72" t="s">
        <v>241</v>
      </c>
      <c r="J58" s="22" t="s">
        <v>242</v>
      </c>
      <c r="K58" s="22" t="s">
        <v>243</v>
      </c>
      <c r="L58" s="8"/>
      <c r="M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</row>
    <row r="59" spans="1:51" ht="15" customHeight="1" x14ac:dyDescent="0.25">
      <c r="A59" s="7"/>
      <c r="B59" s="74"/>
      <c r="C59" s="69" t="s">
        <v>244</v>
      </c>
      <c r="D59" s="70">
        <v>7698.9647000000004</v>
      </c>
      <c r="E59" s="71"/>
      <c r="F59" s="22" t="s">
        <v>245</v>
      </c>
      <c r="G59" s="22" t="s">
        <v>246</v>
      </c>
      <c r="H59" s="22" t="s">
        <v>49</v>
      </c>
      <c r="I59" s="72" t="s">
        <v>50</v>
      </c>
      <c r="J59" s="22" t="s">
        <v>121</v>
      </c>
      <c r="K59" s="22" t="s">
        <v>122</v>
      </c>
      <c r="L59" s="8"/>
      <c r="M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</row>
    <row r="60" spans="1:51" ht="15" customHeight="1" x14ac:dyDescent="0.25">
      <c r="A60" s="7"/>
      <c r="B60" s="74"/>
      <c r="C60" s="69" t="s">
        <v>206</v>
      </c>
      <c r="D60" s="70">
        <v>6562.79</v>
      </c>
      <c r="E60" s="71"/>
      <c r="F60" s="22"/>
      <c r="G60" s="22"/>
      <c r="H60" s="22"/>
      <c r="I60" s="72"/>
      <c r="J60" s="22"/>
      <c r="K60" s="22"/>
      <c r="L60" s="8"/>
      <c r="M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</row>
    <row r="61" spans="1:51" ht="15" customHeight="1" x14ac:dyDescent="0.25">
      <c r="A61" s="7"/>
      <c r="B61" s="74"/>
      <c r="C61" s="69"/>
      <c r="D61" s="70"/>
      <c r="E61" s="71"/>
      <c r="F61" s="22"/>
      <c r="G61" s="8"/>
      <c r="H61" s="8"/>
      <c r="I61" s="66"/>
      <c r="J61" s="8"/>
      <c r="K61" s="8"/>
      <c r="L61" s="8"/>
      <c r="M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</row>
    <row r="62" spans="1:51" ht="15" customHeight="1" x14ac:dyDescent="0.25">
      <c r="A62" s="7"/>
      <c r="B62" s="74"/>
      <c r="C62" s="69" t="s">
        <v>267</v>
      </c>
      <c r="D62" s="305" t="s">
        <v>207</v>
      </c>
      <c r="E62" s="22"/>
      <c r="F62" s="22" t="s">
        <v>208</v>
      </c>
      <c r="G62" s="8"/>
      <c r="H62" s="8"/>
      <c r="I62" s="76" t="s">
        <v>440</v>
      </c>
      <c r="J62" s="15" t="s">
        <v>209</v>
      </c>
      <c r="K62" s="15"/>
      <c r="L62" s="77" t="s">
        <v>210</v>
      </c>
      <c r="M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</row>
    <row r="63" spans="1:51" ht="15" customHeight="1" x14ac:dyDescent="0.25">
      <c r="A63" s="7"/>
      <c r="B63" s="74"/>
      <c r="C63" s="69" t="s">
        <v>268</v>
      </c>
      <c r="D63" s="305" t="s">
        <v>211</v>
      </c>
      <c r="E63" s="22"/>
      <c r="F63" s="8"/>
      <c r="G63" s="8"/>
      <c r="H63" s="8"/>
      <c r="I63" s="66"/>
      <c r="J63" s="15" t="s">
        <v>212</v>
      </c>
      <c r="K63" s="15"/>
      <c r="L63" s="77" t="s">
        <v>213</v>
      </c>
      <c r="M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</row>
    <row r="64" spans="1:51" ht="15" customHeight="1" x14ac:dyDescent="0.25">
      <c r="A64" s="7"/>
      <c r="B64" s="74"/>
      <c r="C64" s="69" t="s">
        <v>269</v>
      </c>
      <c r="D64" s="305" t="s">
        <v>214</v>
      </c>
      <c r="E64" s="22"/>
      <c r="F64" s="8"/>
      <c r="G64" s="8"/>
      <c r="H64" s="8"/>
      <c r="I64" s="66"/>
      <c r="J64" s="8"/>
      <c r="K64" s="8"/>
      <c r="L64" s="8"/>
      <c r="M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</row>
    <row r="65" spans="1:47" ht="15" customHeight="1" x14ac:dyDescent="0.25">
      <c r="A65" s="7"/>
      <c r="B65" s="74"/>
      <c r="C65" s="69" t="s">
        <v>70</v>
      </c>
      <c r="D65" s="305" t="s">
        <v>400</v>
      </c>
      <c r="E65" s="22"/>
      <c r="F65" s="8"/>
      <c r="G65" s="8"/>
      <c r="H65" s="8"/>
      <c r="I65" s="19"/>
      <c r="J65" s="8"/>
      <c r="K65" s="8"/>
      <c r="L65" s="8"/>
      <c r="M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</row>
    <row r="66" spans="1:47" ht="15" customHeight="1" x14ac:dyDescent="0.25">
      <c r="A66" s="7"/>
      <c r="B66" s="74"/>
      <c r="C66" s="7"/>
      <c r="D66" s="9"/>
      <c r="E66" s="29"/>
      <c r="F66" s="8"/>
      <c r="G66" s="8"/>
      <c r="H66" s="8"/>
      <c r="I66" s="19"/>
      <c r="J66" s="8"/>
      <c r="K66" s="8"/>
      <c r="L66" s="8"/>
      <c r="M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</row>
    <row r="67" spans="1:47" ht="15" customHeight="1" x14ac:dyDescent="0.25">
      <c r="A67" s="7"/>
      <c r="B67" s="74"/>
      <c r="C67" s="17" t="s">
        <v>401</v>
      </c>
      <c r="D67" s="16">
        <v>1</v>
      </c>
      <c r="E67" s="18" t="s">
        <v>402</v>
      </c>
      <c r="F67" s="15"/>
      <c r="G67" s="15"/>
      <c r="H67" s="8"/>
      <c r="I67" s="19"/>
      <c r="J67" s="8"/>
      <c r="K67" s="8"/>
      <c r="L67" s="8"/>
      <c r="M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</row>
    <row r="68" spans="1:47" ht="15" customHeight="1" x14ac:dyDescent="0.25">
      <c r="A68" s="7"/>
      <c r="B68" s="74"/>
      <c r="C68" s="8"/>
      <c r="D68" s="78"/>
      <c r="E68" s="154" t="s">
        <v>403</v>
      </c>
      <c r="F68" s="8"/>
      <c r="G68" s="8"/>
      <c r="H68" s="8"/>
      <c r="I68" s="19"/>
      <c r="J68" s="8"/>
      <c r="K68" s="8"/>
      <c r="L68" s="8"/>
      <c r="M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</row>
    <row r="69" spans="1:47" ht="15" customHeight="1" x14ac:dyDescent="0.25">
      <c r="A69" s="7"/>
      <c r="B69" s="74"/>
      <c r="C69" s="7"/>
      <c r="D69" s="78">
        <v>2</v>
      </c>
      <c r="E69" s="18" t="s">
        <v>404</v>
      </c>
      <c r="F69" s="15"/>
      <c r="G69" s="15"/>
      <c r="H69" s="8"/>
      <c r="I69" s="19"/>
      <c r="J69" s="8"/>
      <c r="K69" s="8"/>
      <c r="L69" s="8"/>
      <c r="M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</row>
    <row r="70" spans="1:47" ht="15" customHeight="1" x14ac:dyDescent="0.25">
      <c r="A70" s="7"/>
      <c r="B70" s="74"/>
      <c r="C70" s="7"/>
      <c r="D70" s="78"/>
      <c r="E70" s="154" t="s">
        <v>405</v>
      </c>
      <c r="F70" s="8"/>
      <c r="G70" s="8"/>
      <c r="H70" s="8"/>
      <c r="I70" s="19"/>
      <c r="J70" s="8"/>
      <c r="K70" s="8"/>
      <c r="L70" s="8"/>
      <c r="M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</row>
    <row r="71" spans="1:47" ht="15" customHeight="1" x14ac:dyDescent="0.25">
      <c r="A71" s="7"/>
      <c r="B71" s="74"/>
      <c r="C71" s="8"/>
      <c r="D71" s="16">
        <v>3</v>
      </c>
      <c r="E71" s="18" t="s">
        <v>406</v>
      </c>
      <c r="F71" s="15"/>
      <c r="G71" s="15"/>
      <c r="H71" s="8"/>
      <c r="I71" s="19"/>
      <c r="J71" s="8"/>
      <c r="K71" s="8"/>
      <c r="L71" s="8"/>
      <c r="M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</row>
    <row r="72" spans="1:47" ht="15" customHeight="1" x14ac:dyDescent="0.25">
      <c r="A72" s="7"/>
      <c r="B72" s="74"/>
      <c r="C72" s="8"/>
      <c r="D72" s="16"/>
      <c r="E72" s="154" t="s">
        <v>407</v>
      </c>
      <c r="F72" s="8"/>
      <c r="G72" s="8"/>
      <c r="H72" s="8"/>
      <c r="I72" s="19"/>
      <c r="J72" s="8"/>
      <c r="K72" s="8"/>
      <c r="L72" s="8"/>
      <c r="M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</row>
    <row r="73" spans="1:47" ht="15" customHeight="1" x14ac:dyDescent="0.25">
      <c r="A73" s="7"/>
      <c r="B73" s="74"/>
      <c r="C73" s="8"/>
      <c r="D73" s="16">
        <v>4</v>
      </c>
      <c r="E73" s="18" t="s">
        <v>408</v>
      </c>
      <c r="F73" s="15"/>
      <c r="G73" s="15"/>
      <c r="H73" s="8"/>
      <c r="I73" s="19"/>
      <c r="J73" s="8"/>
      <c r="K73" s="8"/>
      <c r="L73" s="8"/>
      <c r="M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</row>
  </sheetData>
  <mergeCells count="23">
    <mergeCell ref="F7:I7"/>
    <mergeCell ref="A1:H1"/>
    <mergeCell ref="A3:E3"/>
    <mergeCell ref="F3:I3"/>
    <mergeCell ref="K3:N3"/>
    <mergeCell ref="F4:I4"/>
    <mergeCell ref="K4:P4"/>
    <mergeCell ref="A5:E5"/>
    <mergeCell ref="F5:I5"/>
    <mergeCell ref="K5:P5"/>
    <mergeCell ref="F6:I6"/>
    <mergeCell ref="K6:M6"/>
    <mergeCell ref="F8:I8"/>
    <mergeCell ref="K8:P8"/>
    <mergeCell ref="F9:I9"/>
    <mergeCell ref="K9:P9"/>
    <mergeCell ref="G12:H12"/>
    <mergeCell ref="O12:P12"/>
    <mergeCell ref="Q12:R12"/>
    <mergeCell ref="S12:V12"/>
    <mergeCell ref="W12:Y12"/>
    <mergeCell ref="AJ12:AK12"/>
    <mergeCell ref="AL12:AM12"/>
  </mergeCells>
  <phoneticPr fontId="7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73"/>
  <sheetViews>
    <sheetView zoomScaleNormal="100" zoomScalePageLayoutView="90" workbookViewId="0">
      <selection activeCell="N6" sqref="N6"/>
    </sheetView>
  </sheetViews>
  <sheetFormatPr defaultColWidth="8.85546875" defaultRowHeight="15" x14ac:dyDescent="0.25"/>
  <cols>
    <col min="1" max="1" width="20.7109375" style="12" customWidth="1" collapsed="1"/>
    <col min="2" max="2" width="11.7109375" style="8" customWidth="1" collapsed="1"/>
    <col min="3" max="4" width="10.7109375" style="8" customWidth="1" collapsed="1"/>
    <col min="5" max="5" width="5.7109375" style="8" customWidth="1" collapsed="1"/>
    <col min="6" max="6" width="14.7109375" style="8" customWidth="1" collapsed="1"/>
    <col min="7" max="8" width="7.7109375" style="8" customWidth="1" collapsed="1"/>
    <col min="9" max="9" width="30.7109375" style="12" customWidth="1" collapsed="1"/>
    <col min="10" max="12" width="7.7109375" style="8" customWidth="1" collapsed="1"/>
    <col min="13" max="13" width="11.7109375" style="8" customWidth="1" collapsed="1"/>
    <col min="14" max="14" width="25.7109375" style="12" customWidth="1" collapsed="1"/>
    <col min="15" max="16" width="7.7109375" style="11" customWidth="1" collapsed="1"/>
    <col min="17" max="18" width="7.7109375" style="325" customWidth="1" collapsed="1"/>
    <col min="19" max="19" width="15.7109375" style="12" customWidth="1" collapsed="1"/>
    <col min="20" max="22" width="7.7109375" style="12" customWidth="1" collapsed="1"/>
    <col min="23" max="24" width="9.7109375" style="12" customWidth="1" collapsed="1"/>
    <col min="25" max="25" width="11.7109375" style="12" customWidth="1" collapsed="1"/>
    <col min="26" max="27" width="10.7109375" style="12" customWidth="1" collapsed="1"/>
    <col min="28" max="30" width="8.7109375" style="12" customWidth="1" collapsed="1"/>
    <col min="31" max="32" width="5.7109375" style="12" customWidth="1" collapsed="1"/>
    <col min="33" max="33" width="9.7109375" style="12" customWidth="1" collapsed="1"/>
    <col min="34" max="34" width="10.7109375" style="12" customWidth="1" collapsed="1"/>
    <col min="35" max="39" width="9.7109375" style="12" customWidth="1" collapsed="1"/>
    <col min="40" max="40" width="11.7109375" style="12" customWidth="1" collapsed="1"/>
    <col min="41" max="44" width="7.7109375" style="12" customWidth="1" collapsed="1"/>
    <col min="45" max="45" width="3.7109375" style="12" customWidth="1" collapsed="1"/>
    <col min="46" max="47" width="6.7109375" style="12" customWidth="1" collapsed="1"/>
    <col min="48" max="48" width="6.7109375" style="7" customWidth="1" collapsed="1"/>
    <col min="49" max="49" width="7.7109375" style="7" customWidth="1" collapsed="1"/>
    <col min="50" max="50" width="10.7109375" style="12" customWidth="1" collapsed="1"/>
    <col min="51" max="51" width="20.7109375" style="12" customWidth="1" collapsed="1"/>
    <col min="52" max="16384" width="8.85546875" style="12" collapsed="1"/>
  </cols>
  <sheetData>
    <row r="1" spans="1:51" ht="20.100000000000001" customHeight="1" x14ac:dyDescent="0.25">
      <c r="A1" s="573" t="s">
        <v>414</v>
      </c>
      <c r="B1" s="573"/>
      <c r="C1" s="573"/>
      <c r="D1" s="573"/>
      <c r="E1" s="573"/>
      <c r="F1" s="573"/>
      <c r="G1" s="573"/>
      <c r="H1" s="573"/>
      <c r="I1" s="10"/>
      <c r="J1" s="19"/>
      <c r="K1" s="19"/>
      <c r="L1" s="19"/>
      <c r="M1" s="19"/>
      <c r="N1" s="30"/>
      <c r="O1" s="20"/>
      <c r="P1" s="20"/>
      <c r="Q1" s="324"/>
      <c r="R1" s="324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</row>
    <row r="2" spans="1:51" ht="15" customHeight="1" x14ac:dyDescent="0.25">
      <c r="A2" s="10"/>
      <c r="B2" s="19"/>
      <c r="C2" s="273"/>
      <c r="D2" s="270"/>
      <c r="E2" s="19"/>
      <c r="F2" s="19"/>
      <c r="G2" s="19"/>
      <c r="H2" s="19"/>
      <c r="I2" s="10"/>
      <c r="J2" s="19"/>
      <c r="K2" s="19"/>
      <c r="L2" s="19"/>
      <c r="M2" s="19"/>
      <c r="N2" s="30"/>
      <c r="O2" s="20"/>
      <c r="P2" s="20"/>
      <c r="Q2" s="324"/>
      <c r="R2" s="324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</row>
    <row r="3" spans="1:51" ht="15" customHeight="1" x14ac:dyDescent="0.25">
      <c r="A3" s="575" t="s">
        <v>137</v>
      </c>
      <c r="B3" s="575"/>
      <c r="C3" s="575"/>
      <c r="D3" s="575"/>
      <c r="E3" s="575"/>
      <c r="F3" s="571" t="s">
        <v>138</v>
      </c>
      <c r="G3" s="571"/>
      <c r="H3" s="571"/>
      <c r="I3" s="571"/>
      <c r="J3" s="19"/>
      <c r="K3" s="574" t="s">
        <v>139</v>
      </c>
      <c r="L3" s="574"/>
      <c r="M3" s="574"/>
      <c r="N3" s="574"/>
      <c r="O3" s="20"/>
      <c r="P3" s="20"/>
      <c r="Q3" s="324"/>
      <c r="R3" s="324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</row>
    <row r="4" spans="1:51" ht="15" customHeight="1" x14ac:dyDescent="0.25">
      <c r="A4" s="13" t="s">
        <v>716</v>
      </c>
      <c r="B4" s="17"/>
      <c r="C4" s="274"/>
      <c r="D4" s="78"/>
      <c r="E4" s="17"/>
      <c r="F4" s="571" t="s">
        <v>557</v>
      </c>
      <c r="G4" s="571"/>
      <c r="H4" s="571"/>
      <c r="I4" s="571"/>
      <c r="J4" s="19"/>
      <c r="K4" s="574" t="s">
        <v>265</v>
      </c>
      <c r="L4" s="574"/>
      <c r="M4" s="574"/>
      <c r="N4" s="574"/>
      <c r="O4" s="574"/>
      <c r="P4" s="574"/>
      <c r="Q4" s="324"/>
      <c r="R4" s="324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</row>
    <row r="5" spans="1:51" ht="15" customHeight="1" x14ac:dyDescent="0.25">
      <c r="A5" s="575"/>
      <c r="B5" s="575"/>
      <c r="C5" s="575"/>
      <c r="D5" s="575"/>
      <c r="E5" s="575"/>
      <c r="F5" s="571" t="s">
        <v>717</v>
      </c>
      <c r="G5" s="571"/>
      <c r="H5" s="571"/>
      <c r="I5" s="571"/>
      <c r="J5" s="19"/>
      <c r="K5" s="574" t="s">
        <v>266</v>
      </c>
      <c r="L5" s="574"/>
      <c r="M5" s="574"/>
      <c r="N5" s="574"/>
      <c r="O5" s="574"/>
      <c r="P5" s="574"/>
      <c r="Q5" s="324"/>
      <c r="R5" s="324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</row>
    <row r="6" spans="1:51" ht="15" customHeight="1" x14ac:dyDescent="0.25">
      <c r="A6" s="17" t="s">
        <v>267</v>
      </c>
      <c r="B6" s="17" t="s">
        <v>268</v>
      </c>
      <c r="C6" s="274" t="s">
        <v>269</v>
      </c>
      <c r="D6" s="78" t="s">
        <v>70</v>
      </c>
      <c r="E6" s="17"/>
      <c r="F6" s="571" t="s">
        <v>718</v>
      </c>
      <c r="G6" s="571"/>
      <c r="H6" s="571"/>
      <c r="I6" s="571"/>
      <c r="J6" s="19"/>
      <c r="K6" s="572" t="s">
        <v>71</v>
      </c>
      <c r="L6" s="572"/>
      <c r="M6" s="572"/>
      <c r="N6" s="501" t="s">
        <v>1235</v>
      </c>
      <c r="O6" s="20"/>
      <c r="P6" s="20"/>
      <c r="Q6" s="324"/>
      <c r="R6" s="324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</row>
    <row r="7" spans="1:51" ht="15" customHeight="1" x14ac:dyDescent="0.25">
      <c r="A7" s="17" t="s">
        <v>72</v>
      </c>
      <c r="B7" s="17" t="s">
        <v>73</v>
      </c>
      <c r="C7" s="274" t="s">
        <v>74</v>
      </c>
      <c r="D7" s="78" t="s">
        <v>75</v>
      </c>
      <c r="E7" s="17"/>
      <c r="F7" s="571" t="s">
        <v>719</v>
      </c>
      <c r="G7" s="571"/>
      <c r="H7" s="571"/>
      <c r="I7" s="571"/>
      <c r="J7" s="19"/>
      <c r="K7" s="19"/>
      <c r="L7" s="19"/>
      <c r="M7" s="20"/>
      <c r="N7" s="178"/>
      <c r="O7" s="20"/>
      <c r="P7" s="20"/>
      <c r="Q7" s="324"/>
      <c r="R7" s="324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</row>
    <row r="8" spans="1:51" ht="15" customHeight="1" x14ac:dyDescent="0.25">
      <c r="A8" s="17" t="s">
        <v>76</v>
      </c>
      <c r="B8" s="17" t="s">
        <v>261</v>
      </c>
      <c r="C8" s="274" t="s">
        <v>262</v>
      </c>
      <c r="D8" s="78" t="s">
        <v>263</v>
      </c>
      <c r="E8" s="19"/>
      <c r="F8" s="571" t="s">
        <v>429</v>
      </c>
      <c r="G8" s="571"/>
      <c r="H8" s="571"/>
      <c r="I8" s="571"/>
      <c r="J8" s="17"/>
      <c r="K8" s="572" t="s">
        <v>430</v>
      </c>
      <c r="L8" s="572"/>
      <c r="M8" s="572"/>
      <c r="N8" s="572"/>
      <c r="O8" s="572"/>
      <c r="P8" s="572"/>
      <c r="Q8" s="324"/>
      <c r="R8" s="324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</row>
    <row r="9" spans="1:51" ht="15" customHeight="1" x14ac:dyDescent="0.25">
      <c r="A9" s="17"/>
      <c r="B9" s="17"/>
      <c r="C9" s="274"/>
      <c r="D9" s="78"/>
      <c r="E9" s="19"/>
      <c r="F9" s="571" t="s">
        <v>431</v>
      </c>
      <c r="G9" s="571"/>
      <c r="H9" s="571"/>
      <c r="I9" s="571"/>
      <c r="J9" s="17"/>
      <c r="K9" s="572"/>
      <c r="L9" s="572"/>
      <c r="M9" s="572"/>
      <c r="N9" s="572"/>
      <c r="O9" s="572"/>
      <c r="P9" s="572"/>
      <c r="Q9" s="324"/>
      <c r="R9" s="324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</row>
    <row r="10" spans="1:51" ht="15" customHeight="1" x14ac:dyDescent="0.25">
      <c r="A10" s="13"/>
      <c r="B10" s="17"/>
      <c r="C10" s="274"/>
      <c r="D10" s="78"/>
      <c r="E10" s="19"/>
      <c r="F10" s="69"/>
      <c r="G10" s="69"/>
      <c r="H10" s="69"/>
      <c r="I10" s="23"/>
      <c r="J10" s="17"/>
      <c r="K10" s="17"/>
      <c r="L10" s="17"/>
      <c r="M10" s="19"/>
      <c r="N10" s="30"/>
      <c r="O10" s="20"/>
      <c r="P10" s="20"/>
      <c r="Q10" s="324"/>
      <c r="R10" s="324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</row>
    <row r="11" spans="1:51" ht="15" customHeight="1" x14ac:dyDescent="0.25">
      <c r="A11" s="13"/>
      <c r="B11" s="17"/>
      <c r="C11" s="274"/>
      <c r="D11" s="78"/>
      <c r="E11" s="19"/>
      <c r="F11" s="19"/>
      <c r="G11" s="19"/>
      <c r="H11" s="19"/>
      <c r="I11" s="14"/>
      <c r="J11" s="17"/>
      <c r="K11" s="17"/>
      <c r="L11" s="17"/>
      <c r="M11" s="19"/>
      <c r="N11" s="30"/>
      <c r="O11" s="20"/>
      <c r="P11" s="20"/>
      <c r="Q11" s="324"/>
      <c r="R11" s="324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</row>
    <row r="12" spans="1:51" ht="15" customHeight="1" x14ac:dyDescent="0.25">
      <c r="A12" s="14"/>
      <c r="B12" s="17"/>
      <c r="C12" s="224" t="s">
        <v>432</v>
      </c>
      <c r="D12" s="16" t="s">
        <v>433</v>
      </c>
      <c r="E12" s="15" t="s">
        <v>434</v>
      </c>
      <c r="F12" s="15"/>
      <c r="G12" s="549" t="s">
        <v>435</v>
      </c>
      <c r="H12" s="549"/>
      <c r="I12" s="14"/>
      <c r="J12" s="24" t="s">
        <v>436</v>
      </c>
      <c r="K12" s="24" t="s">
        <v>437</v>
      </c>
      <c r="L12" s="15" t="s">
        <v>438</v>
      </c>
      <c r="M12" s="25" t="s">
        <v>439</v>
      </c>
      <c r="N12" s="17"/>
      <c r="O12" s="551" t="s">
        <v>440</v>
      </c>
      <c r="P12" s="551"/>
      <c r="Q12" s="551" t="s">
        <v>441</v>
      </c>
      <c r="R12" s="551"/>
      <c r="S12" s="549" t="s">
        <v>442</v>
      </c>
      <c r="T12" s="549"/>
      <c r="U12" s="549"/>
      <c r="V12" s="549"/>
      <c r="W12" s="549" t="s">
        <v>109</v>
      </c>
      <c r="X12" s="549"/>
      <c r="Y12" s="549"/>
      <c r="Z12" s="24" t="s">
        <v>110</v>
      </c>
      <c r="AA12" s="24" t="s">
        <v>111</v>
      </c>
      <c r="AB12" s="24" t="s">
        <v>112</v>
      </c>
      <c r="AC12" s="24" t="s">
        <v>113</v>
      </c>
      <c r="AG12" s="15" t="s">
        <v>114</v>
      </c>
      <c r="AH12" s="15" t="s">
        <v>115</v>
      </c>
      <c r="AI12" s="15" t="s">
        <v>116</v>
      </c>
      <c r="AJ12" s="550" t="s">
        <v>117</v>
      </c>
      <c r="AK12" s="550"/>
      <c r="AL12" s="550" t="s">
        <v>118</v>
      </c>
      <c r="AM12" s="550"/>
      <c r="AN12" s="26" t="s">
        <v>119</v>
      </c>
      <c r="AO12" s="15" t="s">
        <v>120</v>
      </c>
      <c r="AP12" s="15" t="s">
        <v>312</v>
      </c>
      <c r="AQ12" s="15" t="s">
        <v>313</v>
      </c>
      <c r="AR12" s="15" t="s">
        <v>314</v>
      </c>
      <c r="AS12" s="15" t="s">
        <v>315</v>
      </c>
      <c r="AT12" s="15" t="s">
        <v>316</v>
      </c>
      <c r="AU12" s="15" t="s">
        <v>317</v>
      </c>
      <c r="AV12" s="27" t="s">
        <v>270</v>
      </c>
      <c r="AW12" s="27" t="s">
        <v>272</v>
      </c>
      <c r="AX12" s="7"/>
      <c r="AY12" s="7"/>
    </row>
    <row r="13" spans="1:51" ht="15" customHeight="1" thickBot="1" x14ac:dyDescent="0.3">
      <c r="A13" s="365" t="s">
        <v>318</v>
      </c>
      <c r="B13" s="366" t="s">
        <v>319</v>
      </c>
      <c r="C13" s="367" t="s">
        <v>320</v>
      </c>
      <c r="D13" s="368" t="s">
        <v>321</v>
      </c>
      <c r="E13" s="369" t="s">
        <v>322</v>
      </c>
      <c r="F13" s="369" t="s">
        <v>323</v>
      </c>
      <c r="G13" s="369" t="s">
        <v>324</v>
      </c>
      <c r="H13" s="369" t="s">
        <v>325</v>
      </c>
      <c r="I13" s="366" t="s">
        <v>326</v>
      </c>
      <c r="J13" s="369" t="s">
        <v>327</v>
      </c>
      <c r="K13" s="370"/>
      <c r="L13" s="369" t="s">
        <v>328</v>
      </c>
      <c r="M13" s="371" t="s">
        <v>329</v>
      </c>
      <c r="N13" s="366" t="s">
        <v>330</v>
      </c>
      <c r="O13" s="372" t="s">
        <v>331</v>
      </c>
      <c r="P13" s="372" t="s">
        <v>332</v>
      </c>
      <c r="Q13" s="372" t="s">
        <v>333</v>
      </c>
      <c r="R13" s="372" t="s">
        <v>334</v>
      </c>
      <c r="S13" s="369" t="s">
        <v>335</v>
      </c>
      <c r="T13" s="373" t="s">
        <v>336</v>
      </c>
      <c r="U13" s="373" t="s">
        <v>337</v>
      </c>
      <c r="V13" s="373" t="s">
        <v>338</v>
      </c>
      <c r="W13" s="369" t="s">
        <v>339</v>
      </c>
      <c r="X13" s="369" t="s">
        <v>340</v>
      </c>
      <c r="Y13" s="369" t="s">
        <v>173</v>
      </c>
      <c r="Z13" s="373" t="s">
        <v>542</v>
      </c>
      <c r="AA13" s="373" t="s">
        <v>174</v>
      </c>
      <c r="AB13" s="373" t="s">
        <v>175</v>
      </c>
      <c r="AC13" s="373" t="s">
        <v>175</v>
      </c>
      <c r="AD13" s="373" t="s">
        <v>176</v>
      </c>
      <c r="AE13" s="373" t="s">
        <v>177</v>
      </c>
      <c r="AF13" s="373" t="s">
        <v>178</v>
      </c>
      <c r="AG13" s="373" t="s">
        <v>179</v>
      </c>
      <c r="AH13" s="373" t="s">
        <v>180</v>
      </c>
      <c r="AI13" s="373" t="s">
        <v>0</v>
      </c>
      <c r="AJ13" s="374" t="s">
        <v>339</v>
      </c>
      <c r="AK13" s="374" t="s">
        <v>340</v>
      </c>
      <c r="AL13" s="374" t="s">
        <v>339</v>
      </c>
      <c r="AM13" s="374" t="s">
        <v>340</v>
      </c>
      <c r="AN13" s="375" t="s">
        <v>1</v>
      </c>
      <c r="AO13" s="373" t="s">
        <v>2</v>
      </c>
      <c r="AP13" s="373" t="s">
        <v>1</v>
      </c>
      <c r="AQ13" s="373" t="s">
        <v>2</v>
      </c>
      <c r="AR13" s="369" t="s">
        <v>175</v>
      </c>
      <c r="AS13" s="369" t="s">
        <v>430</v>
      </c>
      <c r="AT13" s="369" t="s">
        <v>175</v>
      </c>
      <c r="AU13" s="369" t="s">
        <v>3</v>
      </c>
      <c r="AV13" s="376" t="s">
        <v>271</v>
      </c>
      <c r="AW13" s="376" t="s">
        <v>273</v>
      </c>
      <c r="AX13" s="376" t="s">
        <v>800</v>
      </c>
      <c r="AY13" s="376" t="s">
        <v>637</v>
      </c>
    </row>
    <row r="14" spans="1:51" ht="15" customHeight="1" x14ac:dyDescent="0.25">
      <c r="A14" s="28" t="s">
        <v>4</v>
      </c>
      <c r="B14" s="19" t="s">
        <v>5</v>
      </c>
      <c r="C14" s="269">
        <v>0.12222222222222223</v>
      </c>
      <c r="D14" s="269">
        <v>0</v>
      </c>
      <c r="E14" s="19">
        <v>10</v>
      </c>
      <c r="F14" s="19" t="s">
        <v>354</v>
      </c>
      <c r="G14" s="19">
        <v>1190</v>
      </c>
      <c r="H14" s="19">
        <v>1096</v>
      </c>
      <c r="I14" s="10" t="s">
        <v>355</v>
      </c>
      <c r="J14" s="19" t="s">
        <v>356</v>
      </c>
      <c r="K14" s="19">
        <v>4</v>
      </c>
      <c r="L14" s="19">
        <v>120</v>
      </c>
      <c r="M14" s="19">
        <v>5889.9508999999998</v>
      </c>
      <c r="N14" s="12" t="s">
        <v>540</v>
      </c>
      <c r="O14" s="11">
        <v>265</v>
      </c>
      <c r="P14" s="11">
        <v>264.60000000000002</v>
      </c>
      <c r="Q14" s="325">
        <f>AVERAGE(O14:O16)</f>
        <v>265.06666666666666</v>
      </c>
      <c r="R14" s="325">
        <f>AVERAGE(P14:P16)</f>
        <v>264.86666666666667</v>
      </c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</row>
    <row r="15" spans="1:51" ht="15" customHeight="1" x14ac:dyDescent="0.25">
      <c r="A15" s="28" t="s">
        <v>278</v>
      </c>
      <c r="B15" s="19" t="s">
        <v>361</v>
      </c>
      <c r="C15" s="269">
        <v>0.13125000000000001</v>
      </c>
      <c r="D15" s="269">
        <v>0</v>
      </c>
      <c r="E15" s="19">
        <v>30</v>
      </c>
      <c r="F15" s="19" t="s">
        <v>354</v>
      </c>
      <c r="G15" s="19">
        <v>1190</v>
      </c>
      <c r="H15" s="19">
        <v>990</v>
      </c>
      <c r="I15" s="19" t="s">
        <v>360</v>
      </c>
      <c r="J15" s="19" t="s">
        <v>356</v>
      </c>
      <c r="K15" s="19">
        <v>4</v>
      </c>
      <c r="L15" s="19">
        <v>120</v>
      </c>
      <c r="M15" s="201">
        <v>5891.451</v>
      </c>
      <c r="O15" s="11">
        <v>265.10000000000002</v>
      </c>
      <c r="P15" s="11">
        <v>265</v>
      </c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</row>
    <row r="16" spans="1:51" s="198" customFormat="1" ht="15" customHeight="1" x14ac:dyDescent="0.25">
      <c r="A16" s="194" t="s">
        <v>278</v>
      </c>
      <c r="B16" s="275" t="s">
        <v>362</v>
      </c>
      <c r="C16" s="276">
        <v>0.13194444444444445</v>
      </c>
      <c r="D16" s="276">
        <v>0</v>
      </c>
      <c r="E16" s="275">
        <v>30</v>
      </c>
      <c r="F16" s="275" t="s">
        <v>354</v>
      </c>
      <c r="G16" s="275">
        <f>G15-120</f>
        <v>1070</v>
      </c>
      <c r="H16" s="275">
        <f>H15-120</f>
        <v>870</v>
      </c>
      <c r="I16" s="247" t="s">
        <v>281</v>
      </c>
      <c r="J16" s="275" t="s">
        <v>356</v>
      </c>
      <c r="K16" s="275">
        <v>4</v>
      </c>
      <c r="L16" s="275">
        <v>120</v>
      </c>
      <c r="M16" s="201">
        <v>5891.451</v>
      </c>
      <c r="O16" s="229">
        <v>265.10000000000002</v>
      </c>
      <c r="P16" s="229">
        <v>265</v>
      </c>
      <c r="Q16" s="326"/>
      <c r="R16" s="326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199"/>
      <c r="AW16" s="199"/>
    </row>
    <row r="17" spans="1:51" ht="15" customHeight="1" x14ac:dyDescent="0.25">
      <c r="A17" s="28" t="s">
        <v>280</v>
      </c>
      <c r="B17" s="19" t="s">
        <v>27</v>
      </c>
      <c r="C17" s="269">
        <v>0.14027777777777778</v>
      </c>
      <c r="D17" s="269">
        <v>0</v>
      </c>
      <c r="E17" s="19">
        <v>30</v>
      </c>
      <c r="F17" s="19" t="s">
        <v>25</v>
      </c>
      <c r="G17" s="19">
        <v>880</v>
      </c>
      <c r="H17" s="279">
        <v>861</v>
      </c>
      <c r="I17" s="10" t="s">
        <v>360</v>
      </c>
      <c r="J17" s="19" t="s">
        <v>356</v>
      </c>
      <c r="K17" s="19">
        <v>4</v>
      </c>
      <c r="L17" s="19">
        <v>120</v>
      </c>
      <c r="M17" s="280">
        <v>7647.38</v>
      </c>
      <c r="N17" s="30" t="s">
        <v>26</v>
      </c>
      <c r="O17" s="11">
        <v>265.7</v>
      </c>
      <c r="P17" s="11">
        <v>261</v>
      </c>
      <c r="Q17" s="325">
        <f>AVERAGE(O17:O35)</f>
        <v>265.73333333333335</v>
      </c>
      <c r="R17" s="325">
        <f>AVERAGE(P17:P35)</f>
        <v>260.96666666666664</v>
      </c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</row>
    <row r="18" spans="1:51" ht="15" customHeight="1" x14ac:dyDescent="0.25">
      <c r="A18" s="28" t="s">
        <v>679</v>
      </c>
      <c r="B18" s="19" t="s">
        <v>28</v>
      </c>
      <c r="C18" s="269">
        <v>0.15416666666666667</v>
      </c>
      <c r="D18" s="269">
        <v>0</v>
      </c>
      <c r="E18" s="19">
        <v>10</v>
      </c>
      <c r="F18" s="19" t="s">
        <v>24</v>
      </c>
      <c r="G18" s="19">
        <v>870</v>
      </c>
      <c r="H18" s="279">
        <v>773</v>
      </c>
      <c r="I18" s="30" t="s">
        <v>355</v>
      </c>
      <c r="J18" s="19" t="s">
        <v>356</v>
      </c>
      <c r="K18" s="19">
        <v>4</v>
      </c>
      <c r="L18" s="19">
        <v>120</v>
      </c>
      <c r="M18" s="19">
        <v>7698.9647000000004</v>
      </c>
      <c r="N18" s="30"/>
      <c r="O18" s="11">
        <v>265.8</v>
      </c>
      <c r="P18" s="11">
        <v>260.89999999999998</v>
      </c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41"/>
      <c r="AW18" s="41"/>
    </row>
    <row r="19" spans="1:51" ht="15" customHeight="1" x14ac:dyDescent="0.25">
      <c r="A19" s="12" t="s">
        <v>253</v>
      </c>
      <c r="B19" s="8" t="s">
        <v>31</v>
      </c>
      <c r="C19" s="29">
        <v>0.16388888888888889</v>
      </c>
      <c r="D19" s="327" t="s">
        <v>375</v>
      </c>
      <c r="E19" s="8">
        <v>30</v>
      </c>
      <c r="F19" s="19" t="s">
        <v>24</v>
      </c>
      <c r="G19" s="19">
        <v>870</v>
      </c>
      <c r="H19" s="279">
        <v>773</v>
      </c>
      <c r="I19" s="12" t="s">
        <v>254</v>
      </c>
      <c r="J19" s="8" t="s">
        <v>496</v>
      </c>
      <c r="K19" s="19">
        <v>4</v>
      </c>
      <c r="L19" s="19">
        <v>120</v>
      </c>
      <c r="M19" s="19">
        <v>7698.9647000000004</v>
      </c>
      <c r="S19" s="7" t="s">
        <v>253</v>
      </c>
      <c r="T19" s="7">
        <v>0</v>
      </c>
      <c r="U19" s="7">
        <v>0</v>
      </c>
      <c r="V19" s="7" t="s">
        <v>859</v>
      </c>
      <c r="W19" s="7"/>
      <c r="X19" s="7"/>
      <c r="Y19" s="7"/>
      <c r="Z19" s="44">
        <v>215.99495999999999</v>
      </c>
      <c r="AA19" s="44">
        <v>-10.778600000000001</v>
      </c>
      <c r="AB19" s="45">
        <v>174.28980000000001</v>
      </c>
      <c r="AC19" s="45">
        <v>47.022399999999998</v>
      </c>
      <c r="AD19" s="46">
        <v>14.1505950488</v>
      </c>
      <c r="AE19" s="45">
        <v>1.365</v>
      </c>
      <c r="AF19" s="45">
        <v>0.216</v>
      </c>
      <c r="AG19" s="45">
        <v>4.4800000000000004</v>
      </c>
      <c r="AH19" s="45">
        <v>83.489000000000004</v>
      </c>
      <c r="AI19" s="43">
        <v>1791.298</v>
      </c>
      <c r="AJ19" s="45">
        <v>0.17133999999999999</v>
      </c>
      <c r="AK19" s="45">
        <v>-4.54901</v>
      </c>
      <c r="AL19" s="45">
        <v>48.105409999999999</v>
      </c>
      <c r="AM19" s="45">
        <v>-1.5609299999999999</v>
      </c>
      <c r="AN19" s="47">
        <v>152243332.5</v>
      </c>
      <c r="AO19" s="48">
        <v>0.79836479999999999</v>
      </c>
      <c r="AP19" s="47">
        <v>400118.24271999998</v>
      </c>
      <c r="AQ19" s="48">
        <v>-3.1272899999999999E-2</v>
      </c>
      <c r="AR19" s="45">
        <v>131.94239999999999</v>
      </c>
      <c r="AS19" s="47" t="s">
        <v>608</v>
      </c>
      <c r="AT19" s="45">
        <v>47.945500000000003</v>
      </c>
      <c r="AU19" s="46">
        <v>0.26430658045607158</v>
      </c>
      <c r="AV19" s="41"/>
      <c r="AW19" s="41"/>
    </row>
    <row r="20" spans="1:51" ht="15" customHeight="1" x14ac:dyDescent="0.25">
      <c r="A20" s="12" t="s">
        <v>490</v>
      </c>
      <c r="B20" s="8" t="s">
        <v>498</v>
      </c>
      <c r="C20" s="29">
        <v>0.16666666666666666</v>
      </c>
      <c r="D20" s="327" t="s">
        <v>720</v>
      </c>
      <c r="E20" s="8">
        <v>300</v>
      </c>
      <c r="F20" s="19" t="s">
        <v>24</v>
      </c>
      <c r="G20" s="19">
        <v>870</v>
      </c>
      <c r="H20" s="279">
        <v>773</v>
      </c>
      <c r="I20" s="12" t="s">
        <v>195</v>
      </c>
      <c r="J20" s="8" t="s">
        <v>496</v>
      </c>
      <c r="K20" s="19">
        <v>4</v>
      </c>
      <c r="L20" s="19">
        <v>120</v>
      </c>
      <c r="M20" s="19">
        <v>7698.9647000000004</v>
      </c>
      <c r="S20" s="7" t="s">
        <v>220</v>
      </c>
      <c r="T20" s="7">
        <v>0</v>
      </c>
      <c r="U20" s="7">
        <v>0</v>
      </c>
      <c r="V20" s="7" t="s">
        <v>926</v>
      </c>
      <c r="W20" s="43">
        <v>90.667859775797609</v>
      </c>
      <c r="X20" s="43">
        <v>-9.9041528642811816</v>
      </c>
      <c r="Y20" s="43">
        <v>116.25609015094619</v>
      </c>
      <c r="Z20" s="44">
        <v>216.02798999999999</v>
      </c>
      <c r="AA20" s="44">
        <v>-10.79453</v>
      </c>
      <c r="AB20" s="45">
        <v>176.76849999999999</v>
      </c>
      <c r="AC20" s="45">
        <v>47.1205</v>
      </c>
      <c r="AD20" s="46">
        <v>14.2675811364</v>
      </c>
      <c r="AE20" s="45">
        <v>1.363</v>
      </c>
      <c r="AF20" s="45">
        <v>0.216</v>
      </c>
      <c r="AG20" s="45">
        <v>4.4800000000000004</v>
      </c>
      <c r="AH20" s="45">
        <v>83.51</v>
      </c>
      <c r="AI20" s="43">
        <v>1791.347</v>
      </c>
      <c r="AJ20" s="45">
        <v>0.14332</v>
      </c>
      <c r="AK20" s="45">
        <v>-4.5449900000000003</v>
      </c>
      <c r="AL20" s="45">
        <v>48.04609</v>
      </c>
      <c r="AM20" s="45">
        <v>-1.5609299999999999</v>
      </c>
      <c r="AN20" s="47">
        <v>152243667.69999999</v>
      </c>
      <c r="AO20" s="48">
        <v>0.79775549999999995</v>
      </c>
      <c r="AP20" s="47">
        <v>400107.46156999998</v>
      </c>
      <c r="AQ20" s="48">
        <v>-2.0059400000000002E-2</v>
      </c>
      <c r="AR20" s="45">
        <v>131.97380000000001</v>
      </c>
      <c r="AS20" s="47" t="s">
        <v>608</v>
      </c>
      <c r="AT20" s="45">
        <v>47.914200000000001</v>
      </c>
      <c r="AU20" s="46">
        <v>0.26424802881207321</v>
      </c>
      <c r="AV20" s="41"/>
      <c r="AW20" s="41"/>
    </row>
    <row r="21" spans="1:51" ht="30" customHeight="1" x14ac:dyDescent="0.25">
      <c r="A21" s="12" t="s">
        <v>490</v>
      </c>
      <c r="B21" s="8" t="s">
        <v>156</v>
      </c>
      <c r="C21" s="29">
        <v>0.17222222222222225</v>
      </c>
      <c r="D21" s="327" t="s">
        <v>721</v>
      </c>
      <c r="E21" s="8">
        <v>300</v>
      </c>
      <c r="F21" s="19" t="s">
        <v>24</v>
      </c>
      <c r="G21" s="19">
        <v>870</v>
      </c>
      <c r="H21" s="279">
        <v>773</v>
      </c>
      <c r="I21" s="30" t="s">
        <v>744</v>
      </c>
      <c r="J21" s="8" t="s">
        <v>496</v>
      </c>
      <c r="K21" s="19">
        <v>4</v>
      </c>
      <c r="L21" s="19">
        <v>120</v>
      </c>
      <c r="M21" s="19">
        <v>7698.9647000000004</v>
      </c>
      <c r="S21" s="7" t="s">
        <v>220</v>
      </c>
      <c r="T21" s="7">
        <v>0</v>
      </c>
      <c r="U21" s="7">
        <v>0</v>
      </c>
      <c r="V21" s="7" t="s">
        <v>129</v>
      </c>
      <c r="W21" s="43">
        <v>90.649617027142057</v>
      </c>
      <c r="X21" s="43">
        <v>-10.205416721953776</v>
      </c>
      <c r="Y21" s="43">
        <v>174.45065568732389</v>
      </c>
      <c r="Z21" s="44">
        <v>216.06571</v>
      </c>
      <c r="AA21" s="44">
        <v>-10.812569999999999</v>
      </c>
      <c r="AB21" s="45">
        <v>179.60900000000001</v>
      </c>
      <c r="AC21" s="45">
        <v>47.155200000000001</v>
      </c>
      <c r="AD21" s="46">
        <v>14.401279522299999</v>
      </c>
      <c r="AE21" s="45">
        <v>1.3620000000000001</v>
      </c>
      <c r="AF21" s="45">
        <v>0.215</v>
      </c>
      <c r="AG21" s="45">
        <v>4.4800000000000004</v>
      </c>
      <c r="AH21" s="45">
        <v>83.533000000000001</v>
      </c>
      <c r="AI21" s="43">
        <v>1791.376</v>
      </c>
      <c r="AJ21" s="45">
        <v>0.11121</v>
      </c>
      <c r="AK21" s="45">
        <v>-4.5405499999999996</v>
      </c>
      <c r="AL21" s="45">
        <v>47.978299999999997</v>
      </c>
      <c r="AM21" s="45">
        <v>-1.56094</v>
      </c>
      <c r="AN21" s="47">
        <v>152244050.5</v>
      </c>
      <c r="AO21" s="48">
        <v>0.7970585</v>
      </c>
      <c r="AP21" s="47">
        <v>400100.91119999997</v>
      </c>
      <c r="AQ21" s="48">
        <v>-7.2306000000000002E-3</v>
      </c>
      <c r="AR21" s="45">
        <v>132.0095</v>
      </c>
      <c r="AS21" s="47" t="s">
        <v>608</v>
      </c>
      <c r="AT21" s="45">
        <v>47.878500000000003</v>
      </c>
      <c r="AU21" s="46">
        <v>0.26418104949832477</v>
      </c>
      <c r="AV21" s="41"/>
      <c r="AW21" s="41"/>
    </row>
    <row r="22" spans="1:51" ht="15" customHeight="1" x14ac:dyDescent="0.25">
      <c r="A22" s="12" t="s">
        <v>490</v>
      </c>
      <c r="B22" s="8" t="s">
        <v>158</v>
      </c>
      <c r="C22" s="29">
        <v>0.17777777777777778</v>
      </c>
      <c r="D22" s="29">
        <v>3.472222222222222E-3</v>
      </c>
      <c r="E22" s="8">
        <v>300</v>
      </c>
      <c r="F22" s="19" t="s">
        <v>24</v>
      </c>
      <c r="G22" s="19">
        <v>870</v>
      </c>
      <c r="H22" s="279">
        <v>773</v>
      </c>
      <c r="I22" s="10" t="s">
        <v>703</v>
      </c>
      <c r="J22" s="8" t="s">
        <v>496</v>
      </c>
      <c r="K22" s="19">
        <v>4</v>
      </c>
      <c r="L22" s="19">
        <v>120</v>
      </c>
      <c r="M22" s="19">
        <v>7698.9647000000004</v>
      </c>
      <c r="S22" s="7" t="s">
        <v>220</v>
      </c>
      <c r="T22" s="7">
        <v>0</v>
      </c>
      <c r="U22" s="7">
        <v>0</v>
      </c>
      <c r="V22" s="7" t="s">
        <v>927</v>
      </c>
      <c r="W22" s="43">
        <v>90.666851649676175</v>
      </c>
      <c r="X22" s="43">
        <v>-11.221912997072344</v>
      </c>
      <c r="Y22" s="43">
        <v>399.93884176251026</v>
      </c>
      <c r="Z22" s="44">
        <v>216.10343</v>
      </c>
      <c r="AA22" s="44">
        <v>-10.83043</v>
      </c>
      <c r="AB22" s="45">
        <v>182.4486</v>
      </c>
      <c r="AC22" s="45">
        <v>47.107399999999998</v>
      </c>
      <c r="AD22" s="46">
        <v>14.5349779082</v>
      </c>
      <c r="AE22" s="45">
        <v>1.363</v>
      </c>
      <c r="AF22" s="45">
        <v>0.216</v>
      </c>
      <c r="AG22" s="45">
        <v>4.4800000000000004</v>
      </c>
      <c r="AH22" s="45">
        <v>83.555999999999997</v>
      </c>
      <c r="AI22" s="43">
        <v>1791.3779999999999</v>
      </c>
      <c r="AJ22" s="45">
        <v>7.9030000000000003E-2</v>
      </c>
      <c r="AK22" s="45">
        <v>-4.53627</v>
      </c>
      <c r="AL22" s="45">
        <v>47.910510000000002</v>
      </c>
      <c r="AM22" s="45">
        <v>-1.56094</v>
      </c>
      <c r="AN22" s="47">
        <v>152244432.90000001</v>
      </c>
      <c r="AO22" s="48">
        <v>0.79636079999999998</v>
      </c>
      <c r="AP22" s="47">
        <v>400100.51965999999</v>
      </c>
      <c r="AQ22" s="48">
        <v>5.5979000000000003E-3</v>
      </c>
      <c r="AR22" s="45">
        <v>132.04519999999999</v>
      </c>
      <c r="AS22" s="47" t="s">
        <v>608</v>
      </c>
      <c r="AT22" s="45">
        <v>47.8429</v>
      </c>
      <c r="AU22" s="46">
        <v>0.26411400291697296</v>
      </c>
      <c r="AV22" s="41"/>
      <c r="AW22" s="41"/>
    </row>
    <row r="23" spans="1:51" ht="15" customHeight="1" x14ac:dyDescent="0.25">
      <c r="A23" s="12" t="s">
        <v>198</v>
      </c>
      <c r="B23" s="8" t="s">
        <v>160</v>
      </c>
      <c r="C23" s="29">
        <v>0.18472222222222223</v>
      </c>
      <c r="D23" s="29">
        <v>1.0416666666666666E-2</v>
      </c>
      <c r="E23" s="8">
        <v>300</v>
      </c>
      <c r="F23" s="19" t="s">
        <v>24</v>
      </c>
      <c r="G23" s="19">
        <v>870</v>
      </c>
      <c r="H23" s="279">
        <v>773</v>
      </c>
      <c r="I23" s="12" t="s">
        <v>195</v>
      </c>
      <c r="J23" s="8" t="s">
        <v>496</v>
      </c>
      <c r="K23" s="19">
        <v>4</v>
      </c>
      <c r="L23" s="19">
        <v>120</v>
      </c>
      <c r="M23" s="19">
        <v>7698.9647000000004</v>
      </c>
      <c r="S23" s="7" t="s">
        <v>123</v>
      </c>
      <c r="T23" s="7">
        <v>0</v>
      </c>
      <c r="U23" s="7">
        <v>0</v>
      </c>
      <c r="V23" s="7" t="s">
        <v>926</v>
      </c>
      <c r="W23" s="43">
        <v>94.311623096773658</v>
      </c>
      <c r="X23" s="43">
        <v>-45.673868804957095</v>
      </c>
      <c r="Y23" s="43">
        <v>116.25039521641997</v>
      </c>
      <c r="Z23" s="44">
        <v>216.15062</v>
      </c>
      <c r="AA23" s="44">
        <v>-10.85249</v>
      </c>
      <c r="AB23" s="45">
        <v>185.98230000000001</v>
      </c>
      <c r="AC23" s="45">
        <v>46.932000000000002</v>
      </c>
      <c r="AD23" s="46">
        <v>14.702100890500001</v>
      </c>
      <c r="AE23" s="45">
        <v>1.367</v>
      </c>
      <c r="AF23" s="45">
        <v>0.216</v>
      </c>
      <c r="AG23" s="45">
        <v>4.4800000000000004</v>
      </c>
      <c r="AH23" s="45">
        <v>83.584999999999994</v>
      </c>
      <c r="AI23" s="43">
        <v>1791.3409999999999</v>
      </c>
      <c r="AJ23" s="45">
        <v>3.8769999999999999E-2</v>
      </c>
      <c r="AK23" s="45">
        <v>-4.5311599999999999</v>
      </c>
      <c r="AL23" s="45">
        <v>47.825769999999999</v>
      </c>
      <c r="AM23" s="45">
        <v>-1.5609500000000001</v>
      </c>
      <c r="AN23" s="47">
        <v>152244910.40000001</v>
      </c>
      <c r="AO23" s="48">
        <v>0.79548750000000001</v>
      </c>
      <c r="AP23" s="47">
        <v>400108.68452000001</v>
      </c>
      <c r="AQ23" s="48">
        <v>2.1609699999999999E-2</v>
      </c>
      <c r="AR23" s="45">
        <v>132.0898</v>
      </c>
      <c r="AS23" s="47" t="s">
        <v>608</v>
      </c>
      <c r="AT23" s="45">
        <v>47.798400000000001</v>
      </c>
      <c r="AU23" s="46">
        <v>0.26403008177680581</v>
      </c>
      <c r="AV23" s="49"/>
      <c r="AW23" s="49"/>
      <c r="AX23" s="126"/>
      <c r="AY23" s="126"/>
    </row>
    <row r="24" spans="1:51" ht="15" customHeight="1" x14ac:dyDescent="0.25">
      <c r="A24" s="12" t="s">
        <v>503</v>
      </c>
      <c r="B24" s="8" t="s">
        <v>163</v>
      </c>
      <c r="C24" s="29">
        <v>0.19513888888888889</v>
      </c>
      <c r="D24" s="29">
        <v>2.0833333333333332E-2</v>
      </c>
      <c r="E24" s="8">
        <v>300</v>
      </c>
      <c r="F24" s="19" t="s">
        <v>24</v>
      </c>
      <c r="G24" s="19">
        <v>870</v>
      </c>
      <c r="H24" s="279">
        <v>773</v>
      </c>
      <c r="I24" s="12" t="s">
        <v>195</v>
      </c>
      <c r="J24" s="8" t="s">
        <v>496</v>
      </c>
      <c r="K24" s="19">
        <v>4</v>
      </c>
      <c r="L24" s="19">
        <v>120</v>
      </c>
      <c r="M24" s="19">
        <v>7698.9647000000004</v>
      </c>
      <c r="S24" s="7" t="s">
        <v>797</v>
      </c>
      <c r="T24" s="7">
        <v>0</v>
      </c>
      <c r="U24" s="7">
        <v>0</v>
      </c>
      <c r="V24" s="7" t="s">
        <v>926</v>
      </c>
      <c r="W24" s="43">
        <v>91.816293124827453</v>
      </c>
      <c r="X24" s="43">
        <v>-25.199270196362964</v>
      </c>
      <c r="Y24" s="43">
        <v>116.2664283990282</v>
      </c>
      <c r="Z24" s="44">
        <v>216.22166000000001</v>
      </c>
      <c r="AA24" s="44">
        <v>-10.88504</v>
      </c>
      <c r="AB24" s="45">
        <v>191.21250000000001</v>
      </c>
      <c r="AC24" s="45">
        <v>46.431600000000003</v>
      </c>
      <c r="AD24" s="46">
        <v>14.9527853642</v>
      </c>
      <c r="AE24" s="45">
        <v>1.3779999999999999</v>
      </c>
      <c r="AF24" s="45">
        <v>0.218</v>
      </c>
      <c r="AG24" s="45">
        <v>4.4800000000000004</v>
      </c>
      <c r="AH24" s="45">
        <v>83.628</v>
      </c>
      <c r="AI24" s="43">
        <v>1791.2059999999999</v>
      </c>
      <c r="AJ24" s="45">
        <v>359.97840000000002</v>
      </c>
      <c r="AK24" s="45">
        <v>-4.52407</v>
      </c>
      <c r="AL24" s="45">
        <v>47.698659999999997</v>
      </c>
      <c r="AM24" s="45">
        <v>-1.5609500000000001</v>
      </c>
      <c r="AN24" s="47">
        <v>152245625.80000001</v>
      </c>
      <c r="AO24" s="48">
        <v>0.79417530000000003</v>
      </c>
      <c r="AP24" s="47">
        <v>400138.90607000003</v>
      </c>
      <c r="AQ24" s="48">
        <v>4.5515600000000003E-2</v>
      </c>
      <c r="AR24" s="45">
        <v>132.1567</v>
      </c>
      <c r="AS24" s="47" t="s">
        <v>608</v>
      </c>
      <c r="AT24" s="45">
        <v>47.7316</v>
      </c>
      <c r="AU24" s="46">
        <v>0.26390398384925828</v>
      </c>
      <c r="AV24" s="49"/>
      <c r="AW24" s="49"/>
      <c r="AX24" s="126"/>
      <c r="AY24" s="126"/>
    </row>
    <row r="25" spans="1:51" ht="30" customHeight="1" x14ac:dyDescent="0.25">
      <c r="A25" s="12" t="s">
        <v>503</v>
      </c>
      <c r="B25" s="8" t="s">
        <v>166</v>
      </c>
      <c r="C25" s="29">
        <v>0.20069444444444443</v>
      </c>
      <c r="D25" s="29">
        <v>2.5694444444444447E-2</v>
      </c>
      <c r="E25" s="8">
        <v>300</v>
      </c>
      <c r="F25" s="19" t="s">
        <v>24</v>
      </c>
      <c r="G25" s="19">
        <v>870</v>
      </c>
      <c r="H25" s="279">
        <v>773</v>
      </c>
      <c r="I25" s="30" t="s">
        <v>744</v>
      </c>
      <c r="J25" s="8" t="s">
        <v>496</v>
      </c>
      <c r="K25" s="19">
        <v>4</v>
      </c>
      <c r="L25" s="19">
        <v>120</v>
      </c>
      <c r="M25" s="19">
        <v>7698.9647000000004</v>
      </c>
      <c r="S25" s="7" t="s">
        <v>797</v>
      </c>
      <c r="T25" s="7">
        <v>0</v>
      </c>
      <c r="U25" s="7">
        <v>0</v>
      </c>
      <c r="V25" s="7" t="s">
        <v>129</v>
      </c>
      <c r="W25" s="43">
        <v>91.758173400377459</v>
      </c>
      <c r="X25" s="43">
        <v>-25.029588077796362</v>
      </c>
      <c r="Y25" s="43">
        <v>174.48084353780041</v>
      </c>
      <c r="Z25" s="44">
        <v>216.25971999999999</v>
      </c>
      <c r="AA25" s="44">
        <v>-10.902139999999999</v>
      </c>
      <c r="AB25" s="45">
        <v>193.95070000000001</v>
      </c>
      <c r="AC25" s="45">
        <v>46.051200000000001</v>
      </c>
      <c r="AD25" s="46">
        <v>15.086483750099999</v>
      </c>
      <c r="AE25" s="45">
        <v>1.387</v>
      </c>
      <c r="AF25" s="45">
        <v>0.219</v>
      </c>
      <c r="AG25" s="45">
        <v>4.4800000000000004</v>
      </c>
      <c r="AH25" s="45">
        <v>83.650999999999996</v>
      </c>
      <c r="AI25" s="43">
        <v>1791.095</v>
      </c>
      <c r="AJ25" s="45">
        <v>359.94627000000003</v>
      </c>
      <c r="AK25" s="45">
        <v>-4.5205799999999998</v>
      </c>
      <c r="AL25" s="45">
        <v>47.630870000000002</v>
      </c>
      <c r="AM25" s="45">
        <v>-1.5609599999999999</v>
      </c>
      <c r="AN25" s="47">
        <v>152246006.80000001</v>
      </c>
      <c r="AO25" s="48">
        <v>0.79347440000000002</v>
      </c>
      <c r="AP25" s="47">
        <v>400163.79774000001</v>
      </c>
      <c r="AQ25" s="48">
        <v>5.81804E-2</v>
      </c>
      <c r="AR25" s="45">
        <v>132.19239999999999</v>
      </c>
      <c r="AS25" s="47" t="s">
        <v>608</v>
      </c>
      <c r="AT25" s="45">
        <v>47.695999999999998</v>
      </c>
      <c r="AU25" s="46">
        <v>0.26383662975886196</v>
      </c>
      <c r="AV25" s="49"/>
      <c r="AW25" s="49"/>
      <c r="AX25" s="126"/>
      <c r="AY25" s="126"/>
    </row>
    <row r="26" spans="1:51" ht="15" customHeight="1" x14ac:dyDescent="0.25">
      <c r="A26" s="12" t="s">
        <v>492</v>
      </c>
      <c r="B26" s="8" t="s">
        <v>167</v>
      </c>
      <c r="C26" s="29">
        <v>0.20625000000000002</v>
      </c>
      <c r="D26" s="29">
        <v>3.125E-2</v>
      </c>
      <c r="E26" s="8">
        <v>300</v>
      </c>
      <c r="F26" s="19" t="s">
        <v>24</v>
      </c>
      <c r="G26" s="19">
        <v>870</v>
      </c>
      <c r="H26" s="279">
        <v>773</v>
      </c>
      <c r="I26" s="12" t="s">
        <v>195</v>
      </c>
      <c r="J26" s="8" t="s">
        <v>496</v>
      </c>
      <c r="K26" s="19">
        <v>4</v>
      </c>
      <c r="L26" s="19">
        <v>120</v>
      </c>
      <c r="M26" s="19">
        <v>7698.9647000000004</v>
      </c>
      <c r="S26" s="7" t="s">
        <v>241</v>
      </c>
      <c r="T26" s="7">
        <v>0</v>
      </c>
      <c r="U26" s="7">
        <v>0</v>
      </c>
      <c r="V26" s="7" t="s">
        <v>926</v>
      </c>
      <c r="W26" s="43">
        <v>87.731000210262749</v>
      </c>
      <c r="X26" s="43">
        <v>22.705484923541682</v>
      </c>
      <c r="Y26" s="43">
        <v>116.2861346818886</v>
      </c>
      <c r="Z26" s="44">
        <v>216.29794999999999</v>
      </c>
      <c r="AA26" s="44">
        <v>-10.91905</v>
      </c>
      <c r="AB26" s="45">
        <v>196.64349999999999</v>
      </c>
      <c r="AC26" s="45">
        <v>45.594299999999997</v>
      </c>
      <c r="AD26" s="46">
        <v>15.2201821361</v>
      </c>
      <c r="AE26" s="45">
        <v>1.3979999999999999</v>
      </c>
      <c r="AF26" s="45">
        <v>0.221</v>
      </c>
      <c r="AG26" s="45">
        <v>4.47</v>
      </c>
      <c r="AH26" s="45">
        <v>83.674000000000007</v>
      </c>
      <c r="AI26" s="43">
        <v>1790.9559999999999</v>
      </c>
      <c r="AJ26" s="45">
        <v>359.91424000000001</v>
      </c>
      <c r="AK26" s="45">
        <v>-4.5173199999999998</v>
      </c>
      <c r="AL26" s="45">
        <v>47.563079999999999</v>
      </c>
      <c r="AM26" s="45">
        <v>-1.5609599999999999</v>
      </c>
      <c r="AN26" s="47">
        <v>152246387.5</v>
      </c>
      <c r="AO26" s="48">
        <v>0.79277260000000005</v>
      </c>
      <c r="AP26" s="47">
        <v>400194.75065</v>
      </c>
      <c r="AQ26" s="48">
        <v>7.0766399999999993E-2</v>
      </c>
      <c r="AR26" s="45">
        <v>132.22819999999999</v>
      </c>
      <c r="AS26" s="47" t="s">
        <v>608</v>
      </c>
      <c r="AT26" s="45">
        <v>47.660200000000003</v>
      </c>
      <c r="AU26" s="46">
        <v>0.26376918918154685</v>
      </c>
      <c r="AV26" s="49"/>
      <c r="AW26" s="49"/>
      <c r="AX26" s="126"/>
      <c r="AY26" s="126"/>
    </row>
    <row r="27" spans="1:51" ht="30" customHeight="1" x14ac:dyDescent="0.25">
      <c r="A27" s="12" t="s">
        <v>492</v>
      </c>
      <c r="B27" s="8" t="s">
        <v>170</v>
      </c>
      <c r="C27" s="29">
        <v>0.21875</v>
      </c>
      <c r="D27" s="29">
        <v>4.3750000000000004E-2</v>
      </c>
      <c r="E27" s="8">
        <v>300</v>
      </c>
      <c r="F27" s="19" t="s">
        <v>24</v>
      </c>
      <c r="G27" s="19">
        <v>870</v>
      </c>
      <c r="H27" s="279">
        <v>773</v>
      </c>
      <c r="I27" s="30" t="s">
        <v>744</v>
      </c>
      <c r="J27" s="8" t="s">
        <v>496</v>
      </c>
      <c r="K27" s="19">
        <v>4</v>
      </c>
      <c r="L27" s="19">
        <v>120</v>
      </c>
      <c r="M27" s="19">
        <v>7698.9647000000004</v>
      </c>
      <c r="S27" s="7" t="s">
        <v>241</v>
      </c>
      <c r="T27" s="7">
        <v>0</v>
      </c>
      <c r="U27" s="7">
        <v>0</v>
      </c>
      <c r="V27" s="7" t="s">
        <v>129</v>
      </c>
      <c r="W27" s="43">
        <v>87.798618226741766</v>
      </c>
      <c r="X27" s="43">
        <v>21.144022523021157</v>
      </c>
      <c r="Y27" s="43">
        <v>174.51990951252446</v>
      </c>
      <c r="Z27" s="44">
        <v>216.38471999999999</v>
      </c>
      <c r="AA27" s="44">
        <v>-10.956440000000001</v>
      </c>
      <c r="AB27" s="45">
        <v>202.5043</v>
      </c>
      <c r="AC27" s="45">
        <v>44.299799999999998</v>
      </c>
      <c r="AD27" s="46">
        <v>15.521003504599999</v>
      </c>
      <c r="AE27" s="45">
        <v>1.43</v>
      </c>
      <c r="AF27" s="45">
        <v>0.22600000000000001</v>
      </c>
      <c r="AG27" s="45">
        <v>4.47</v>
      </c>
      <c r="AH27" s="45">
        <v>83.725999999999999</v>
      </c>
      <c r="AI27" s="43">
        <v>1790.546</v>
      </c>
      <c r="AJ27" s="45">
        <v>359.84262000000001</v>
      </c>
      <c r="AK27" s="45">
        <v>-4.5108199999999998</v>
      </c>
      <c r="AL27" s="45">
        <v>47.410550000000001</v>
      </c>
      <c r="AM27" s="45">
        <v>-1.56097</v>
      </c>
      <c r="AN27" s="47">
        <v>152247242.90000001</v>
      </c>
      <c r="AO27" s="48">
        <v>0.79119099999999998</v>
      </c>
      <c r="AP27" s="47">
        <v>400286.32981999998</v>
      </c>
      <c r="AQ27" s="48">
        <v>9.8719100000000004E-2</v>
      </c>
      <c r="AR27" s="45">
        <v>132.3091</v>
      </c>
      <c r="AS27" s="47" t="s">
        <v>608</v>
      </c>
      <c r="AT27" s="45">
        <v>47.5794</v>
      </c>
      <c r="AU27" s="46">
        <v>0.26361720283631807</v>
      </c>
      <c r="AV27" s="50"/>
      <c r="AW27" s="50"/>
    </row>
    <row r="28" spans="1:51" ht="15" customHeight="1" x14ac:dyDescent="0.25">
      <c r="A28" s="12" t="s">
        <v>492</v>
      </c>
      <c r="B28" s="8" t="s">
        <v>60</v>
      </c>
      <c r="C28" s="29">
        <v>0.22430555555555556</v>
      </c>
      <c r="D28" s="29">
        <v>4.9305555555555554E-2</v>
      </c>
      <c r="E28" s="8">
        <v>300</v>
      </c>
      <c r="F28" s="19" t="s">
        <v>24</v>
      </c>
      <c r="G28" s="19">
        <v>870</v>
      </c>
      <c r="H28" s="279">
        <v>773</v>
      </c>
      <c r="I28" s="10" t="s">
        <v>703</v>
      </c>
      <c r="J28" s="8" t="s">
        <v>496</v>
      </c>
      <c r="K28" s="19">
        <v>4</v>
      </c>
      <c r="L28" s="19">
        <v>120</v>
      </c>
      <c r="M28" s="19">
        <v>7698.9647000000004</v>
      </c>
      <c r="S28" s="7" t="s">
        <v>241</v>
      </c>
      <c r="T28" s="7">
        <v>0</v>
      </c>
      <c r="U28" s="7">
        <v>0</v>
      </c>
      <c r="V28" s="7" t="s">
        <v>927</v>
      </c>
      <c r="W28" s="43">
        <v>88.186930679883005</v>
      </c>
      <c r="X28" s="43">
        <v>16.103260089070524</v>
      </c>
      <c r="Y28" s="43">
        <v>400.17416200391813</v>
      </c>
      <c r="Z28" s="44">
        <v>216.4237</v>
      </c>
      <c r="AA28" s="44">
        <v>-10.972759999999999</v>
      </c>
      <c r="AB28" s="45">
        <v>205.00989999999999</v>
      </c>
      <c r="AC28" s="45">
        <v>43.612299999999998</v>
      </c>
      <c r="AD28" s="46">
        <v>15.6547018906</v>
      </c>
      <c r="AE28" s="45">
        <v>1.448</v>
      </c>
      <c r="AF28" s="45">
        <v>0.22900000000000001</v>
      </c>
      <c r="AG28" s="45">
        <v>4.47</v>
      </c>
      <c r="AH28" s="45">
        <v>83.748999999999995</v>
      </c>
      <c r="AI28" s="43">
        <v>1790.3209999999999</v>
      </c>
      <c r="AJ28" s="45">
        <v>359.81106999999997</v>
      </c>
      <c r="AK28" s="45">
        <v>-4.5083299999999999</v>
      </c>
      <c r="AL28" s="45">
        <v>47.342759999999998</v>
      </c>
      <c r="AM28" s="45">
        <v>-1.56097</v>
      </c>
      <c r="AN28" s="47">
        <v>152247622.5</v>
      </c>
      <c r="AO28" s="48">
        <v>0.79048680000000004</v>
      </c>
      <c r="AP28" s="47">
        <v>400336.65840999997</v>
      </c>
      <c r="AQ28" s="48">
        <v>0.1109458</v>
      </c>
      <c r="AR28" s="45">
        <v>132.34540000000001</v>
      </c>
      <c r="AS28" s="47" t="s">
        <v>608</v>
      </c>
      <c r="AT28" s="45">
        <v>47.543199999999999</v>
      </c>
      <c r="AU28" s="46">
        <v>0.26354953162721967</v>
      </c>
      <c r="AX28" s="126"/>
      <c r="AY28" s="126"/>
    </row>
    <row r="29" spans="1:51" ht="15" customHeight="1" x14ac:dyDescent="0.25">
      <c r="A29" s="12" t="s">
        <v>142</v>
      </c>
      <c r="B29" s="8" t="s">
        <v>523</v>
      </c>
      <c r="C29" s="29">
        <v>0.23124999999999998</v>
      </c>
      <c r="D29" s="29">
        <v>5.6250000000000001E-2</v>
      </c>
      <c r="E29" s="8">
        <v>300</v>
      </c>
      <c r="F29" s="19" t="s">
        <v>24</v>
      </c>
      <c r="G29" s="19">
        <v>870</v>
      </c>
      <c r="H29" s="279">
        <v>773</v>
      </c>
      <c r="I29" s="12" t="s">
        <v>195</v>
      </c>
      <c r="J29" s="8" t="s">
        <v>496</v>
      </c>
      <c r="K29" s="19">
        <v>4</v>
      </c>
      <c r="L29" s="19">
        <v>120</v>
      </c>
      <c r="M29" s="19">
        <v>7698.9647000000004</v>
      </c>
      <c r="S29" s="7" t="s">
        <v>50</v>
      </c>
      <c r="T29" s="7">
        <v>0</v>
      </c>
      <c r="U29" s="7">
        <v>0</v>
      </c>
      <c r="V29" s="7" t="s">
        <v>926</v>
      </c>
      <c r="W29" s="43">
        <v>86.530144374653759</v>
      </c>
      <c r="X29" s="43">
        <v>32.930343132608449</v>
      </c>
      <c r="Y29" s="43">
        <v>116.33695040486282</v>
      </c>
      <c r="Z29" s="44">
        <v>216.47283999999999</v>
      </c>
      <c r="AA29" s="44">
        <v>-10.992900000000001</v>
      </c>
      <c r="AB29" s="45">
        <v>208.04849999999999</v>
      </c>
      <c r="AC29" s="45">
        <v>42.662199999999999</v>
      </c>
      <c r="AD29" s="46">
        <v>15.821824873100001</v>
      </c>
      <c r="AE29" s="45">
        <v>1.4730000000000001</v>
      </c>
      <c r="AF29" s="45">
        <v>0.23300000000000001</v>
      </c>
      <c r="AG29" s="45">
        <v>4.47</v>
      </c>
      <c r="AH29" s="45">
        <v>83.778999999999996</v>
      </c>
      <c r="AI29" s="43">
        <v>1790.0029999999999</v>
      </c>
      <c r="AJ29" s="45">
        <v>359.77193</v>
      </c>
      <c r="AK29" s="45">
        <v>-4.5055899999999998</v>
      </c>
      <c r="AL29" s="45">
        <v>47.258020000000002</v>
      </c>
      <c r="AM29" s="45">
        <v>-1.56098</v>
      </c>
      <c r="AN29" s="47">
        <v>152248096.5</v>
      </c>
      <c r="AO29" s="48">
        <v>0.78960549999999996</v>
      </c>
      <c r="AP29" s="47">
        <v>400407.76746</v>
      </c>
      <c r="AQ29" s="48">
        <v>0.1260281</v>
      </c>
      <c r="AR29" s="45">
        <v>132.39099999999999</v>
      </c>
      <c r="AS29" s="47" t="s">
        <v>608</v>
      </c>
      <c r="AT29" s="45">
        <v>47.497700000000002</v>
      </c>
      <c r="AU29" s="46">
        <v>0.26346484171444134</v>
      </c>
      <c r="AX29" s="126"/>
      <c r="AY29" s="126"/>
    </row>
    <row r="30" spans="1:51" ht="30" customHeight="1" x14ac:dyDescent="0.25">
      <c r="A30" s="12" t="s">
        <v>142</v>
      </c>
      <c r="B30" s="8" t="s">
        <v>526</v>
      </c>
      <c r="C30" s="29">
        <v>0.23611111111111113</v>
      </c>
      <c r="D30" s="29">
        <v>6.1111111111111116E-2</v>
      </c>
      <c r="E30" s="8">
        <v>300</v>
      </c>
      <c r="F30" s="19" t="s">
        <v>24</v>
      </c>
      <c r="G30" s="19">
        <v>870</v>
      </c>
      <c r="H30" s="279">
        <v>773</v>
      </c>
      <c r="I30" s="30" t="s">
        <v>744</v>
      </c>
      <c r="J30" s="8" t="s">
        <v>496</v>
      </c>
      <c r="K30" s="19">
        <v>4</v>
      </c>
      <c r="L30" s="19">
        <v>120</v>
      </c>
      <c r="M30" s="19">
        <v>7698.9647000000004</v>
      </c>
      <c r="S30" s="7" t="s">
        <v>50</v>
      </c>
      <c r="T30" s="7">
        <v>0</v>
      </c>
      <c r="U30" s="7">
        <v>0</v>
      </c>
      <c r="V30" s="7" t="s">
        <v>129</v>
      </c>
      <c r="W30" s="43">
        <v>86.743064782621943</v>
      </c>
      <c r="X30" s="43">
        <v>30.707482350002696</v>
      </c>
      <c r="Y30" s="43">
        <v>174.59820331624155</v>
      </c>
      <c r="Z30" s="44">
        <v>216.50755000000001</v>
      </c>
      <c r="AA30" s="44">
        <v>-11.00684</v>
      </c>
      <c r="AB30" s="45">
        <v>210.11170000000001</v>
      </c>
      <c r="AC30" s="45">
        <v>41.940199999999997</v>
      </c>
      <c r="AD30" s="46">
        <v>15.9388109609</v>
      </c>
      <c r="AE30" s="45">
        <v>1.494</v>
      </c>
      <c r="AF30" s="45">
        <v>0.23599999999999999</v>
      </c>
      <c r="AG30" s="45">
        <v>4.47</v>
      </c>
      <c r="AH30" s="45">
        <v>83.799000000000007</v>
      </c>
      <c r="AI30" s="43">
        <v>1789.7570000000001</v>
      </c>
      <c r="AJ30" s="45">
        <v>359.74475999999999</v>
      </c>
      <c r="AK30" s="45">
        <v>-4.5039199999999999</v>
      </c>
      <c r="AL30" s="45">
        <v>47.198700000000002</v>
      </c>
      <c r="AM30" s="45">
        <v>-1.56098</v>
      </c>
      <c r="AN30" s="47">
        <v>152248428</v>
      </c>
      <c r="AO30" s="48">
        <v>0.78898789999999996</v>
      </c>
      <c r="AP30" s="47">
        <v>400462.89390000002</v>
      </c>
      <c r="AQ30" s="48">
        <v>0.1364388</v>
      </c>
      <c r="AR30" s="45">
        <v>132.42310000000001</v>
      </c>
      <c r="AS30" s="47" t="s">
        <v>608</v>
      </c>
      <c r="AT30" s="45">
        <v>47.465600000000002</v>
      </c>
      <c r="AU30" s="46">
        <v>0.26340549246885886</v>
      </c>
      <c r="AX30" s="126"/>
      <c r="AY30" s="126"/>
    </row>
    <row r="31" spans="1:51" ht="15" customHeight="1" x14ac:dyDescent="0.25">
      <c r="A31" s="12" t="s">
        <v>196</v>
      </c>
      <c r="B31" s="8" t="s">
        <v>529</v>
      </c>
      <c r="C31" s="29">
        <v>0.24236111111111111</v>
      </c>
      <c r="D31" s="29">
        <v>6.7361111111111108E-2</v>
      </c>
      <c r="E31" s="8">
        <v>300</v>
      </c>
      <c r="F31" s="19" t="s">
        <v>24</v>
      </c>
      <c r="G31" s="19">
        <v>870</v>
      </c>
      <c r="H31" s="279">
        <v>773</v>
      </c>
      <c r="I31" s="12" t="s">
        <v>195</v>
      </c>
      <c r="J31" s="8" t="s">
        <v>496</v>
      </c>
      <c r="K31" s="19">
        <v>4</v>
      </c>
      <c r="L31" s="19">
        <v>120</v>
      </c>
      <c r="M31" s="19">
        <v>7698.9647000000004</v>
      </c>
      <c r="S31" s="7" t="s">
        <v>790</v>
      </c>
      <c r="T31" s="7">
        <v>0</v>
      </c>
      <c r="U31" s="7">
        <v>0</v>
      </c>
      <c r="V31" s="7" t="s">
        <v>926</v>
      </c>
      <c r="W31" s="43">
        <v>86.097099860846356</v>
      </c>
      <c r="X31" s="43">
        <v>36.049632442981995</v>
      </c>
      <c r="Y31" s="43">
        <v>116.37459794511597</v>
      </c>
      <c r="Z31" s="44">
        <v>216.55258000000001</v>
      </c>
      <c r="AA31" s="44">
        <v>-11.02455</v>
      </c>
      <c r="AB31" s="45">
        <v>212.68559999999999</v>
      </c>
      <c r="AC31" s="45">
        <v>40.947000000000003</v>
      </c>
      <c r="AD31" s="46">
        <v>16.0892216453</v>
      </c>
      <c r="AE31" s="45">
        <v>1.5229999999999999</v>
      </c>
      <c r="AF31" s="45">
        <v>0.24099999999999999</v>
      </c>
      <c r="AG31" s="45">
        <v>4.47</v>
      </c>
      <c r="AH31" s="45">
        <v>83.825999999999993</v>
      </c>
      <c r="AI31" s="43">
        <v>1789.412</v>
      </c>
      <c r="AJ31" s="45">
        <v>359.71012999999999</v>
      </c>
      <c r="AK31" s="45">
        <v>-4.5020899999999999</v>
      </c>
      <c r="AL31" s="45">
        <v>47.122439999999997</v>
      </c>
      <c r="AM31" s="45">
        <v>-1.56098</v>
      </c>
      <c r="AN31" s="47">
        <v>152248853.80000001</v>
      </c>
      <c r="AO31" s="48">
        <v>0.78819289999999997</v>
      </c>
      <c r="AP31" s="47">
        <v>400540.14799999999</v>
      </c>
      <c r="AQ31" s="48">
        <v>0.14962900000000001</v>
      </c>
      <c r="AR31" s="45">
        <v>132.46469999999999</v>
      </c>
      <c r="AS31" s="47" t="s">
        <v>608</v>
      </c>
      <c r="AT31" s="45">
        <v>47.423999999999999</v>
      </c>
      <c r="AU31" s="46">
        <v>0.26332909569062357</v>
      </c>
      <c r="AX31" s="126"/>
      <c r="AY31" s="126"/>
    </row>
    <row r="32" spans="1:51" ht="30" customHeight="1" x14ac:dyDescent="0.25">
      <c r="A32" s="12" t="s">
        <v>196</v>
      </c>
      <c r="B32" s="8" t="s">
        <v>532</v>
      </c>
      <c r="C32" s="29">
        <v>0.24861111111111112</v>
      </c>
      <c r="D32" s="29">
        <v>7.3611111111111113E-2</v>
      </c>
      <c r="E32" s="8">
        <v>300</v>
      </c>
      <c r="F32" s="19" t="s">
        <v>24</v>
      </c>
      <c r="G32" s="19">
        <v>870</v>
      </c>
      <c r="H32" s="279">
        <v>773</v>
      </c>
      <c r="I32" s="30" t="s">
        <v>744</v>
      </c>
      <c r="J32" s="8" t="s">
        <v>496</v>
      </c>
      <c r="K32" s="19">
        <v>4</v>
      </c>
      <c r="L32" s="19">
        <v>120</v>
      </c>
      <c r="M32" s="19">
        <v>7698.9647000000004</v>
      </c>
      <c r="S32" s="7" t="s">
        <v>790</v>
      </c>
      <c r="T32" s="7">
        <v>0</v>
      </c>
      <c r="U32" s="7">
        <v>0</v>
      </c>
      <c r="V32" s="7" t="s">
        <v>129</v>
      </c>
      <c r="W32" s="43">
        <v>86.352610728187315</v>
      </c>
      <c r="X32" s="43">
        <v>33.578449680017982</v>
      </c>
      <c r="Y32" s="43">
        <v>174.67663352742625</v>
      </c>
      <c r="Z32" s="44">
        <v>216.59302</v>
      </c>
      <c r="AA32" s="44">
        <v>-11.04012</v>
      </c>
      <c r="AB32" s="45">
        <v>214.89840000000001</v>
      </c>
      <c r="AC32" s="45">
        <v>40.006</v>
      </c>
      <c r="AD32" s="46">
        <v>16.222920031299999</v>
      </c>
      <c r="AE32" s="45">
        <v>1.5529999999999999</v>
      </c>
      <c r="AF32" s="45">
        <v>0.246</v>
      </c>
      <c r="AG32" s="45">
        <v>4.47</v>
      </c>
      <c r="AH32" s="45">
        <v>83.85</v>
      </c>
      <c r="AI32" s="43">
        <v>1789.078</v>
      </c>
      <c r="AJ32" s="45">
        <v>359.67966999999999</v>
      </c>
      <c r="AK32" s="45">
        <v>-4.5007599999999996</v>
      </c>
      <c r="AL32" s="45">
        <v>47.054650000000002</v>
      </c>
      <c r="AM32" s="45">
        <v>-1.5609900000000001</v>
      </c>
      <c r="AN32" s="47">
        <v>152249232</v>
      </c>
      <c r="AO32" s="48">
        <v>0.78748549999999995</v>
      </c>
      <c r="AP32" s="47">
        <v>400614.74923999998</v>
      </c>
      <c r="AQ32" s="48">
        <v>0.16115479999999999</v>
      </c>
      <c r="AR32" s="45">
        <v>132.50200000000001</v>
      </c>
      <c r="AS32" s="47" t="s">
        <v>608</v>
      </c>
      <c r="AT32" s="45">
        <v>47.386800000000001</v>
      </c>
      <c r="AU32" s="46">
        <v>0.26326111697248067</v>
      </c>
      <c r="AX32" s="126"/>
      <c r="AY32" s="126"/>
    </row>
    <row r="33" spans="1:51" ht="15" customHeight="1" x14ac:dyDescent="0.25">
      <c r="A33" s="28" t="s">
        <v>280</v>
      </c>
      <c r="B33" s="19" t="s">
        <v>706</v>
      </c>
      <c r="C33" s="269">
        <v>0.26527777777777778</v>
      </c>
      <c r="D33" s="269">
        <v>0</v>
      </c>
      <c r="E33" s="19">
        <v>30</v>
      </c>
      <c r="F33" s="19" t="s">
        <v>25</v>
      </c>
      <c r="G33" s="19">
        <v>880</v>
      </c>
      <c r="H33" s="279">
        <v>861</v>
      </c>
      <c r="I33" s="10" t="s">
        <v>360</v>
      </c>
      <c r="J33" s="19" t="s">
        <v>356</v>
      </c>
      <c r="K33" s="19">
        <v>4</v>
      </c>
      <c r="L33" s="19">
        <v>120</v>
      </c>
      <c r="M33" s="280">
        <v>7647.38</v>
      </c>
      <c r="O33" s="11">
        <v>265.7</v>
      </c>
      <c r="P33" s="11">
        <v>261</v>
      </c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X33" s="126"/>
      <c r="AY33" s="126"/>
    </row>
    <row r="34" spans="1:51" ht="15" customHeight="1" x14ac:dyDescent="0.25">
      <c r="A34" s="12" t="s">
        <v>196</v>
      </c>
      <c r="B34" s="8" t="s">
        <v>537</v>
      </c>
      <c r="C34" s="29">
        <v>0.26805555555555555</v>
      </c>
      <c r="D34" s="29">
        <v>7.8472222222222221E-2</v>
      </c>
      <c r="E34" s="8">
        <v>300</v>
      </c>
      <c r="F34" s="19" t="s">
        <v>24</v>
      </c>
      <c r="G34" s="19">
        <v>870</v>
      </c>
      <c r="H34" s="279">
        <v>773</v>
      </c>
      <c r="I34" s="12" t="s">
        <v>197</v>
      </c>
      <c r="J34" s="8" t="s">
        <v>496</v>
      </c>
      <c r="K34" s="19">
        <v>4</v>
      </c>
      <c r="L34" s="19">
        <v>120</v>
      </c>
      <c r="M34" s="19">
        <v>7698.9647000000004</v>
      </c>
      <c r="S34" s="7" t="s">
        <v>790</v>
      </c>
      <c r="T34" s="7">
        <v>0</v>
      </c>
      <c r="U34" s="7">
        <v>0</v>
      </c>
      <c r="V34" s="7" t="s">
        <v>767</v>
      </c>
      <c r="W34" s="43">
        <v>81.440434063900483</v>
      </c>
      <c r="X34" s="43">
        <v>59.273854842084496</v>
      </c>
      <c r="Y34" s="43">
        <v>116.49254779239027</v>
      </c>
      <c r="Z34" s="44">
        <v>216.74336</v>
      </c>
      <c r="AA34" s="44">
        <v>-11.095090000000001</v>
      </c>
      <c r="AB34" s="45">
        <v>222.33609999999999</v>
      </c>
      <c r="AC34" s="45">
        <v>36.186599999999999</v>
      </c>
      <c r="AD34" s="46">
        <v>16.707576681100001</v>
      </c>
      <c r="AE34" s="45">
        <v>1.69</v>
      </c>
      <c r="AF34" s="45">
        <v>0.26700000000000002</v>
      </c>
      <c r="AG34" s="45">
        <v>4.47</v>
      </c>
      <c r="AH34" s="45">
        <v>83.938000000000002</v>
      </c>
      <c r="AI34" s="43">
        <v>1787.67</v>
      </c>
      <c r="AJ34" s="45">
        <v>359.57220999999998</v>
      </c>
      <c r="AK34" s="45">
        <v>-4.4984599999999997</v>
      </c>
      <c r="AL34" s="45">
        <v>46.808909999999997</v>
      </c>
      <c r="AM34" s="45">
        <v>-1.5609999999999999</v>
      </c>
      <c r="AN34" s="47">
        <v>152250600</v>
      </c>
      <c r="AO34" s="48">
        <v>0.78491460000000002</v>
      </c>
      <c r="AP34" s="47">
        <v>400930.40633000003</v>
      </c>
      <c r="AQ34" s="48">
        <v>0.20114989999999999</v>
      </c>
      <c r="AR34" s="45">
        <v>132.63999999999999</v>
      </c>
      <c r="AS34" s="47" t="s">
        <v>608</v>
      </c>
      <c r="AT34" s="45">
        <v>47.248899999999999</v>
      </c>
      <c r="AU34" s="46">
        <v>0.2630140622842228</v>
      </c>
      <c r="AX34" s="126"/>
      <c r="AY34" s="126"/>
    </row>
    <row r="35" spans="1:51" ht="15" customHeight="1" x14ac:dyDescent="0.25">
      <c r="A35" s="12" t="s">
        <v>525</v>
      </c>
      <c r="B35" s="8" t="s">
        <v>35</v>
      </c>
      <c r="C35" s="29">
        <v>0.27291666666666664</v>
      </c>
      <c r="D35" s="29">
        <v>8.2638888888888887E-2</v>
      </c>
      <c r="E35" s="8">
        <v>300</v>
      </c>
      <c r="F35" s="19" t="s">
        <v>24</v>
      </c>
      <c r="G35" s="19">
        <v>870</v>
      </c>
      <c r="H35" s="279">
        <v>773</v>
      </c>
      <c r="I35" s="12" t="s">
        <v>197</v>
      </c>
      <c r="J35" s="8" t="s">
        <v>496</v>
      </c>
      <c r="K35" s="19">
        <v>4</v>
      </c>
      <c r="L35" s="19">
        <v>120</v>
      </c>
      <c r="M35" s="19">
        <v>7698.9647000000004</v>
      </c>
      <c r="S35" s="7" t="s">
        <v>245</v>
      </c>
      <c r="T35" s="7">
        <v>0</v>
      </c>
      <c r="U35" s="7">
        <v>0</v>
      </c>
      <c r="V35" s="7" t="s">
        <v>767</v>
      </c>
      <c r="W35" s="43">
        <v>-8.189602663974938</v>
      </c>
      <c r="X35" s="43">
        <v>85.191985789461214</v>
      </c>
      <c r="Y35" s="43">
        <v>116.522806096262</v>
      </c>
      <c r="Z35" s="44">
        <v>216.78062</v>
      </c>
      <c r="AA35" s="44">
        <v>-11.108029999999999</v>
      </c>
      <c r="AB35" s="45">
        <v>223.999</v>
      </c>
      <c r="AC35" s="45">
        <v>35.179200000000002</v>
      </c>
      <c r="AD35" s="46">
        <v>16.824562769</v>
      </c>
      <c r="AE35" s="45">
        <v>1.7310000000000001</v>
      </c>
      <c r="AF35" s="45">
        <v>0.27400000000000002</v>
      </c>
      <c r="AG35" s="45">
        <v>4.47</v>
      </c>
      <c r="AH35" s="45">
        <v>83.96</v>
      </c>
      <c r="AI35" s="43">
        <v>1787.2850000000001</v>
      </c>
      <c r="AJ35" s="45">
        <v>359.54705999999999</v>
      </c>
      <c r="AK35" s="45">
        <v>-4.4985200000000001</v>
      </c>
      <c r="AL35" s="45">
        <v>46.749600000000001</v>
      </c>
      <c r="AM35" s="45">
        <v>-1.5609999999999999</v>
      </c>
      <c r="AN35" s="47">
        <v>152250929.5</v>
      </c>
      <c r="AO35" s="48">
        <v>0.78429249999999995</v>
      </c>
      <c r="AP35" s="47">
        <v>401016.83168</v>
      </c>
      <c r="AQ35" s="48">
        <v>0.21033760000000001</v>
      </c>
      <c r="AR35" s="45">
        <v>132.67410000000001</v>
      </c>
      <c r="AS35" s="47" t="s">
        <v>608</v>
      </c>
      <c r="AT35" s="45">
        <v>47.2149</v>
      </c>
      <c r="AU35" s="46">
        <v>0.26295428060404652</v>
      </c>
      <c r="AX35" s="126"/>
      <c r="AY35" s="126"/>
    </row>
    <row r="36" spans="1:51" ht="15" customHeight="1" x14ac:dyDescent="0.25">
      <c r="A36" s="28" t="s">
        <v>278</v>
      </c>
      <c r="B36" s="19" t="s">
        <v>69</v>
      </c>
      <c r="C36" s="269">
        <v>0.27986111111111112</v>
      </c>
      <c r="D36" s="269">
        <v>0</v>
      </c>
      <c r="E36" s="19">
        <v>30</v>
      </c>
      <c r="F36" s="19" t="s">
        <v>354</v>
      </c>
      <c r="G36" s="19">
        <v>1190</v>
      </c>
      <c r="H36" s="19">
        <v>990</v>
      </c>
      <c r="I36" s="19" t="s">
        <v>360</v>
      </c>
      <c r="J36" s="19" t="s">
        <v>356</v>
      </c>
      <c r="K36" s="19">
        <v>4</v>
      </c>
      <c r="L36" s="19">
        <v>120</v>
      </c>
      <c r="M36" s="201">
        <v>5891.451</v>
      </c>
      <c r="N36" s="328" t="s">
        <v>540</v>
      </c>
      <c r="O36" s="11">
        <v>265.7</v>
      </c>
      <c r="P36" s="11">
        <v>266.39999999999998</v>
      </c>
      <c r="Q36" s="325">
        <f>AVERAGE(O36:O53)</f>
        <v>265.64999999999998</v>
      </c>
      <c r="R36" s="325">
        <f>AVERAGE(P36:P53)</f>
        <v>266.34999999999997</v>
      </c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X36" s="126"/>
      <c r="AY36" s="126"/>
    </row>
    <row r="37" spans="1:51" s="166" customFormat="1" ht="15" customHeight="1" x14ac:dyDescent="0.25">
      <c r="A37" s="166" t="s">
        <v>198</v>
      </c>
      <c r="B37" s="122" t="s">
        <v>37</v>
      </c>
      <c r="C37" s="165">
        <v>0.28888888888888892</v>
      </c>
      <c r="D37" s="165">
        <v>0.11388888888888889</v>
      </c>
      <c r="E37" s="122">
        <v>300</v>
      </c>
      <c r="F37" s="265" t="s">
        <v>354</v>
      </c>
      <c r="G37" s="265">
        <v>1190</v>
      </c>
      <c r="H37" s="265">
        <v>1096</v>
      </c>
      <c r="I37" s="166" t="s">
        <v>195</v>
      </c>
      <c r="J37" s="122" t="s">
        <v>496</v>
      </c>
      <c r="K37" s="265">
        <v>4</v>
      </c>
      <c r="L37" s="265">
        <v>120</v>
      </c>
      <c r="M37" s="265">
        <v>5889.9508999999998</v>
      </c>
      <c r="O37" s="233"/>
      <c r="P37" s="233"/>
      <c r="Q37" s="329"/>
      <c r="R37" s="329"/>
      <c r="S37" s="7" t="s">
        <v>123</v>
      </c>
      <c r="T37" s="7">
        <v>0</v>
      </c>
      <c r="U37" s="7">
        <v>0</v>
      </c>
      <c r="V37" s="7" t="s">
        <v>926</v>
      </c>
      <c r="W37" s="43">
        <v>93.684903450848438</v>
      </c>
      <c r="X37" s="43">
        <v>-45.537075706445115</v>
      </c>
      <c r="Y37" s="43">
        <v>116.60652760374728</v>
      </c>
      <c r="Z37" s="44">
        <v>216.90607</v>
      </c>
      <c r="AA37" s="44">
        <v>-11.14969</v>
      </c>
      <c r="AB37" s="45">
        <v>229.1276</v>
      </c>
      <c r="AC37" s="45">
        <v>31.6709</v>
      </c>
      <c r="AD37" s="46">
        <v>17.2089456293</v>
      </c>
      <c r="AE37" s="45">
        <v>1.8979999999999999</v>
      </c>
      <c r="AF37" s="45">
        <v>0.3</v>
      </c>
      <c r="AG37" s="45">
        <v>4.46</v>
      </c>
      <c r="AH37" s="45">
        <v>84.033000000000001</v>
      </c>
      <c r="AI37" s="43">
        <v>1785.902</v>
      </c>
      <c r="AJ37" s="45">
        <v>359.46692000000002</v>
      </c>
      <c r="AK37" s="45">
        <v>-4.5004499999999998</v>
      </c>
      <c r="AL37" s="45">
        <v>46.554699999999997</v>
      </c>
      <c r="AM37" s="45">
        <v>-1.56101</v>
      </c>
      <c r="AN37" s="47">
        <v>152252010.40000001</v>
      </c>
      <c r="AO37" s="48">
        <v>0.78224450000000001</v>
      </c>
      <c r="AP37" s="47">
        <v>401327.21823</v>
      </c>
      <c r="AQ37" s="48">
        <v>0.2390852</v>
      </c>
      <c r="AR37" s="45">
        <v>132.7885</v>
      </c>
      <c r="AS37" s="47" t="s">
        <v>608</v>
      </c>
      <c r="AT37" s="45">
        <v>47.1006</v>
      </c>
      <c r="AU37" s="46">
        <v>5.470678367816767E-2</v>
      </c>
      <c r="AV37" s="123"/>
      <c r="AW37" s="123" t="s">
        <v>799</v>
      </c>
    </row>
    <row r="38" spans="1:51" s="166" customFormat="1" ht="30" customHeight="1" x14ac:dyDescent="0.25">
      <c r="A38" s="166" t="s">
        <v>198</v>
      </c>
      <c r="B38" s="122" t="s">
        <v>40</v>
      </c>
      <c r="C38" s="165">
        <v>0.29583333333333334</v>
      </c>
      <c r="D38" s="165">
        <v>0.12083333333333333</v>
      </c>
      <c r="E38" s="122">
        <v>300</v>
      </c>
      <c r="F38" s="265" t="s">
        <v>354</v>
      </c>
      <c r="G38" s="265">
        <v>1190</v>
      </c>
      <c r="H38" s="265">
        <v>1096</v>
      </c>
      <c r="I38" s="124" t="s">
        <v>744</v>
      </c>
      <c r="J38" s="122" t="s">
        <v>496</v>
      </c>
      <c r="K38" s="265">
        <v>4</v>
      </c>
      <c r="L38" s="265">
        <v>120</v>
      </c>
      <c r="M38" s="265">
        <v>5889.9508999999998</v>
      </c>
      <c r="O38" s="233"/>
      <c r="P38" s="233"/>
      <c r="Q38" s="329"/>
      <c r="R38" s="329"/>
      <c r="S38" s="7" t="s">
        <v>123</v>
      </c>
      <c r="T38" s="7">
        <v>0</v>
      </c>
      <c r="U38" s="7">
        <v>0</v>
      </c>
      <c r="V38" s="7" t="s">
        <v>129</v>
      </c>
      <c r="W38" s="43">
        <v>93.510886179518565</v>
      </c>
      <c r="X38" s="43">
        <v>-44.678671143271394</v>
      </c>
      <c r="Y38" s="43">
        <v>175.0465658201274</v>
      </c>
      <c r="Z38" s="44">
        <v>216.96216000000001</v>
      </c>
      <c r="AA38" s="44">
        <v>-11.167400000000001</v>
      </c>
      <c r="AB38" s="45">
        <v>231.2073</v>
      </c>
      <c r="AC38" s="45">
        <v>30.0609</v>
      </c>
      <c r="AD38" s="46">
        <v>17.376068612099999</v>
      </c>
      <c r="AE38" s="45">
        <v>1.9890000000000001</v>
      </c>
      <c r="AF38" s="45">
        <v>0.315</v>
      </c>
      <c r="AG38" s="45">
        <v>4.46</v>
      </c>
      <c r="AH38" s="45">
        <v>84.066000000000003</v>
      </c>
      <c r="AI38" s="43">
        <v>1785.248</v>
      </c>
      <c r="AJ38" s="45">
        <v>359.43338</v>
      </c>
      <c r="AK38" s="45">
        <v>-4.5021500000000003</v>
      </c>
      <c r="AL38" s="45">
        <v>46.469970000000004</v>
      </c>
      <c r="AM38" s="45">
        <v>-1.56101</v>
      </c>
      <c r="AN38" s="47">
        <v>152252479.5</v>
      </c>
      <c r="AO38" s="48">
        <v>0.78135220000000005</v>
      </c>
      <c r="AP38" s="47">
        <v>401474.23129999998</v>
      </c>
      <c r="AQ38" s="48">
        <v>0.2508454</v>
      </c>
      <c r="AR38" s="45">
        <v>132.83949999999999</v>
      </c>
      <c r="AS38" s="47" t="s">
        <v>608</v>
      </c>
      <c r="AT38" s="45">
        <v>47.049700000000001</v>
      </c>
      <c r="AU38" s="46">
        <v>5.4696832416336896E-2</v>
      </c>
      <c r="AV38" s="123"/>
      <c r="AW38" s="123" t="s">
        <v>799</v>
      </c>
    </row>
    <row r="39" spans="1:51" s="166" customFormat="1" ht="15" customHeight="1" x14ac:dyDescent="0.25">
      <c r="A39" s="166" t="s">
        <v>503</v>
      </c>
      <c r="B39" s="122" t="s">
        <v>41</v>
      </c>
      <c r="C39" s="165">
        <v>0.3034722222222222</v>
      </c>
      <c r="D39" s="165">
        <v>0.1277777777777778</v>
      </c>
      <c r="E39" s="122">
        <v>300</v>
      </c>
      <c r="F39" s="265" t="s">
        <v>354</v>
      </c>
      <c r="G39" s="265">
        <v>1190</v>
      </c>
      <c r="H39" s="265">
        <v>1096</v>
      </c>
      <c r="I39" s="166" t="s">
        <v>195</v>
      </c>
      <c r="J39" s="122" t="s">
        <v>496</v>
      </c>
      <c r="K39" s="265">
        <v>4</v>
      </c>
      <c r="L39" s="265">
        <v>120</v>
      </c>
      <c r="M39" s="265">
        <v>5889.9508999999998</v>
      </c>
      <c r="O39" s="233"/>
      <c r="P39" s="233"/>
      <c r="Q39" s="329"/>
      <c r="R39" s="329"/>
      <c r="S39" s="7" t="s">
        <v>797</v>
      </c>
      <c r="T39" s="7">
        <v>0</v>
      </c>
      <c r="U39" s="7">
        <v>0</v>
      </c>
      <c r="V39" s="7" t="s">
        <v>926</v>
      </c>
      <c r="W39" s="43">
        <v>91.220809171587277</v>
      </c>
      <c r="X39" s="43">
        <v>-25.118628926037385</v>
      </c>
      <c r="Y39" s="43">
        <v>116.7059339647833</v>
      </c>
      <c r="Z39" s="44">
        <v>217.02501000000001</v>
      </c>
      <c r="AA39" s="44">
        <v>-11.18662</v>
      </c>
      <c r="AB39" s="45">
        <v>233.39859999999999</v>
      </c>
      <c r="AC39" s="45">
        <v>28.2379</v>
      </c>
      <c r="AD39" s="46">
        <v>17.559903893200001</v>
      </c>
      <c r="AE39" s="45">
        <v>2.105</v>
      </c>
      <c r="AF39" s="45">
        <v>0.33300000000000002</v>
      </c>
      <c r="AG39" s="45">
        <v>4.46</v>
      </c>
      <c r="AH39" s="45">
        <v>84.102000000000004</v>
      </c>
      <c r="AI39" s="43">
        <v>1784.4939999999999</v>
      </c>
      <c r="AJ39" s="45">
        <v>359.39746000000002</v>
      </c>
      <c r="AK39" s="45">
        <v>-4.5046299999999997</v>
      </c>
      <c r="AL39" s="45">
        <v>46.376759999999997</v>
      </c>
      <c r="AM39" s="45">
        <v>-1.56101</v>
      </c>
      <c r="AN39" s="47">
        <v>152252994.90000001</v>
      </c>
      <c r="AO39" s="48">
        <v>0.78036919999999999</v>
      </c>
      <c r="AP39" s="47">
        <v>401643.92019999999</v>
      </c>
      <c r="AQ39" s="48">
        <v>0.26322800000000002</v>
      </c>
      <c r="AR39" s="45">
        <v>132.8965</v>
      </c>
      <c r="AS39" s="47" t="s">
        <v>608</v>
      </c>
      <c r="AT39" s="45">
        <v>46.992699999999999</v>
      </c>
      <c r="AU39" s="46">
        <v>5.4688672092567128E-2</v>
      </c>
      <c r="AV39" s="123"/>
      <c r="AW39" s="123" t="s">
        <v>799</v>
      </c>
    </row>
    <row r="40" spans="1:51" s="166" customFormat="1" ht="30" customHeight="1" x14ac:dyDescent="0.25">
      <c r="A40" s="166" t="s">
        <v>503</v>
      </c>
      <c r="B40" s="122" t="s">
        <v>428</v>
      </c>
      <c r="C40" s="165">
        <v>0.30833333333333335</v>
      </c>
      <c r="D40" s="165">
        <v>0.13194444444444445</v>
      </c>
      <c r="E40" s="122">
        <v>300</v>
      </c>
      <c r="F40" s="265" t="s">
        <v>354</v>
      </c>
      <c r="G40" s="265">
        <v>1190</v>
      </c>
      <c r="H40" s="265">
        <v>1096</v>
      </c>
      <c r="I40" s="124" t="s">
        <v>744</v>
      </c>
      <c r="J40" s="122" t="s">
        <v>496</v>
      </c>
      <c r="K40" s="265">
        <v>4</v>
      </c>
      <c r="L40" s="265">
        <v>120</v>
      </c>
      <c r="M40" s="265">
        <v>5889.9508999999998</v>
      </c>
      <c r="O40" s="233"/>
      <c r="P40" s="233"/>
      <c r="Q40" s="329"/>
      <c r="R40" s="329"/>
      <c r="S40" s="7" t="s">
        <v>797</v>
      </c>
      <c r="T40" s="7">
        <v>0</v>
      </c>
      <c r="U40" s="7">
        <v>0</v>
      </c>
      <c r="V40" s="7" t="s">
        <v>129</v>
      </c>
      <c r="W40" s="43">
        <v>91.172775159403741</v>
      </c>
      <c r="X40" s="43">
        <v>-24.942374200330828</v>
      </c>
      <c r="Y40" s="43">
        <v>175.1638747626198</v>
      </c>
      <c r="Z40" s="44">
        <v>217.06567000000001</v>
      </c>
      <c r="AA40" s="44">
        <v>-11.19872</v>
      </c>
      <c r="AB40" s="45">
        <v>234.74340000000001</v>
      </c>
      <c r="AC40" s="45">
        <v>27.051600000000001</v>
      </c>
      <c r="AD40" s="46">
        <v>17.676889981199999</v>
      </c>
      <c r="AE40" s="45">
        <v>2.1880000000000002</v>
      </c>
      <c r="AF40" s="45">
        <v>0.34599999999999997</v>
      </c>
      <c r="AG40" s="45">
        <v>4.46</v>
      </c>
      <c r="AH40" s="45">
        <v>84.126000000000005</v>
      </c>
      <c r="AI40" s="43">
        <v>1783.9960000000001</v>
      </c>
      <c r="AJ40" s="45">
        <v>359.37515999999999</v>
      </c>
      <c r="AK40" s="45">
        <v>-4.5065400000000002</v>
      </c>
      <c r="AL40" s="45">
        <v>46.317439999999998</v>
      </c>
      <c r="AM40" s="45">
        <v>-1.56101</v>
      </c>
      <c r="AN40" s="47">
        <v>152253322.5</v>
      </c>
      <c r="AO40" s="48">
        <v>0.77974290000000002</v>
      </c>
      <c r="AP40" s="47">
        <v>401756.08147999999</v>
      </c>
      <c r="AQ40" s="48">
        <v>0.27079389999999998</v>
      </c>
      <c r="AR40" s="45">
        <v>132.93340000000001</v>
      </c>
      <c r="AS40" s="47" t="s">
        <v>608</v>
      </c>
      <c r="AT40" s="45">
        <v>46.9559</v>
      </c>
      <c r="AU40" s="46">
        <v>5.4683472895438942E-2</v>
      </c>
      <c r="AV40" s="123"/>
      <c r="AW40" s="123" t="s">
        <v>799</v>
      </c>
    </row>
    <row r="41" spans="1:51" s="166" customFormat="1" ht="15" customHeight="1" x14ac:dyDescent="0.25">
      <c r="A41" s="166" t="s">
        <v>490</v>
      </c>
      <c r="B41" s="122" t="s">
        <v>611</v>
      </c>
      <c r="C41" s="165">
        <v>0.31319444444444444</v>
      </c>
      <c r="D41" s="165">
        <v>0.13680555555555554</v>
      </c>
      <c r="E41" s="122">
        <v>300</v>
      </c>
      <c r="F41" s="265" t="s">
        <v>354</v>
      </c>
      <c r="G41" s="265">
        <v>1190</v>
      </c>
      <c r="H41" s="265">
        <v>1096</v>
      </c>
      <c r="I41" s="166" t="s">
        <v>195</v>
      </c>
      <c r="J41" s="122" t="s">
        <v>496</v>
      </c>
      <c r="K41" s="265">
        <v>4</v>
      </c>
      <c r="L41" s="265">
        <v>120</v>
      </c>
      <c r="M41" s="265">
        <v>5889.9508999999998</v>
      </c>
      <c r="O41" s="233"/>
      <c r="P41" s="233"/>
      <c r="Q41" s="329"/>
      <c r="R41" s="329"/>
      <c r="S41" s="7" t="s">
        <v>220</v>
      </c>
      <c r="T41" s="7">
        <v>0</v>
      </c>
      <c r="U41" s="7">
        <v>0</v>
      </c>
      <c r="V41" s="7" t="s">
        <v>926</v>
      </c>
      <c r="W41" s="43">
        <v>89.865999608706801</v>
      </c>
      <c r="X41" s="43">
        <v>-9.796976212966765</v>
      </c>
      <c r="Y41" s="43">
        <v>116.77326556882031</v>
      </c>
      <c r="Z41" s="44">
        <v>217.10685000000001</v>
      </c>
      <c r="AA41" s="44">
        <v>-11.210699999999999</v>
      </c>
      <c r="AB41" s="45">
        <v>236.05170000000001</v>
      </c>
      <c r="AC41" s="45">
        <v>25.846499999999999</v>
      </c>
      <c r="AD41" s="46">
        <v>17.793876069100001</v>
      </c>
      <c r="AE41" s="45">
        <v>2.282</v>
      </c>
      <c r="AF41" s="45">
        <v>0.36099999999999999</v>
      </c>
      <c r="AG41" s="45">
        <v>4.46</v>
      </c>
      <c r="AH41" s="45">
        <v>84.149000000000001</v>
      </c>
      <c r="AI41" s="43">
        <v>1783.4839999999999</v>
      </c>
      <c r="AJ41" s="45">
        <v>359.35332</v>
      </c>
      <c r="AK41" s="45">
        <v>-4.5087200000000003</v>
      </c>
      <c r="AL41" s="45">
        <v>46.258130000000001</v>
      </c>
      <c r="AM41" s="45">
        <v>-1.5610200000000001</v>
      </c>
      <c r="AN41" s="47">
        <v>152253649.90000001</v>
      </c>
      <c r="AO41" s="48">
        <v>0.77911600000000003</v>
      </c>
      <c r="AP41" s="47">
        <v>401871.36796</v>
      </c>
      <c r="AQ41" s="48">
        <v>0.27810780000000002</v>
      </c>
      <c r="AR41" s="45">
        <v>132.97059999999999</v>
      </c>
      <c r="AS41" s="47" t="s">
        <v>608</v>
      </c>
      <c r="AT41" s="45">
        <v>46.918599999999998</v>
      </c>
      <c r="AU41" s="46">
        <v>5.4678268717441719E-2</v>
      </c>
      <c r="AV41" s="123"/>
      <c r="AW41" s="123" t="s">
        <v>799</v>
      </c>
    </row>
    <row r="42" spans="1:51" s="171" customFormat="1" ht="30" customHeight="1" x14ac:dyDescent="0.25">
      <c r="A42" s="171" t="s">
        <v>490</v>
      </c>
      <c r="B42" s="170" t="s">
        <v>613</v>
      </c>
      <c r="C42" s="235">
        <v>0.31805555555555554</v>
      </c>
      <c r="D42" s="235">
        <v>0.1423611111111111</v>
      </c>
      <c r="E42" s="170">
        <v>300</v>
      </c>
      <c r="F42" s="283" t="s">
        <v>354</v>
      </c>
      <c r="G42" s="283">
        <v>1190</v>
      </c>
      <c r="H42" s="283">
        <v>1096</v>
      </c>
      <c r="I42" s="236" t="s">
        <v>744</v>
      </c>
      <c r="J42" s="170" t="s">
        <v>496</v>
      </c>
      <c r="K42" s="283">
        <v>4</v>
      </c>
      <c r="L42" s="283">
        <v>120</v>
      </c>
      <c r="M42" s="283">
        <v>5889.9508999999998</v>
      </c>
      <c r="O42" s="237"/>
      <c r="P42" s="237"/>
      <c r="Q42" s="330"/>
      <c r="R42" s="330"/>
      <c r="S42" s="7" t="s">
        <v>220</v>
      </c>
      <c r="T42" s="7">
        <v>0</v>
      </c>
      <c r="U42" s="7">
        <v>0</v>
      </c>
      <c r="V42" s="7" t="s">
        <v>129</v>
      </c>
      <c r="W42" s="43">
        <v>89.858093786383961</v>
      </c>
      <c r="X42" s="43">
        <v>-10.091643875939239</v>
      </c>
      <c r="Y42" s="43">
        <v>175.27183008707152</v>
      </c>
      <c r="Z42" s="44">
        <v>217.14858000000001</v>
      </c>
      <c r="AA42" s="44">
        <v>-11.222580000000001</v>
      </c>
      <c r="AB42" s="45">
        <v>237.3252</v>
      </c>
      <c r="AC42" s="45">
        <v>24.623699999999999</v>
      </c>
      <c r="AD42" s="46">
        <v>17.910862157099999</v>
      </c>
      <c r="AE42" s="45">
        <v>2.3860000000000001</v>
      </c>
      <c r="AF42" s="45">
        <v>0.377</v>
      </c>
      <c r="AG42" s="45">
        <v>4.46</v>
      </c>
      <c r="AH42" s="45">
        <v>84.173000000000002</v>
      </c>
      <c r="AI42" s="43">
        <v>1782.9590000000001</v>
      </c>
      <c r="AJ42" s="45">
        <v>359.33195000000001</v>
      </c>
      <c r="AK42" s="45">
        <v>-4.5111600000000003</v>
      </c>
      <c r="AL42" s="45">
        <v>46.198810000000002</v>
      </c>
      <c r="AM42" s="45">
        <v>-1.5610200000000001</v>
      </c>
      <c r="AN42" s="47">
        <v>152253977</v>
      </c>
      <c r="AO42" s="48">
        <v>0.77848859999999998</v>
      </c>
      <c r="AP42" s="47">
        <v>401989.67241</v>
      </c>
      <c r="AQ42" s="48">
        <v>0.2851631</v>
      </c>
      <c r="AR42" s="45">
        <v>133.00839999999999</v>
      </c>
      <c r="AS42" s="47" t="s">
        <v>608</v>
      </c>
      <c r="AT42" s="45">
        <v>46.880899999999997</v>
      </c>
      <c r="AU42" s="46">
        <v>5.4673060388720301E-2</v>
      </c>
      <c r="AV42" s="172"/>
      <c r="AW42" s="172" t="s">
        <v>639</v>
      </c>
    </row>
    <row r="43" spans="1:51" s="166" customFormat="1" ht="15" customHeight="1" x14ac:dyDescent="0.25">
      <c r="A43" s="166" t="s">
        <v>490</v>
      </c>
      <c r="B43" s="122" t="s">
        <v>614</v>
      </c>
      <c r="C43" s="165">
        <v>0.32361111111111113</v>
      </c>
      <c r="D43" s="165">
        <v>0.14722222222222223</v>
      </c>
      <c r="E43" s="122">
        <v>300</v>
      </c>
      <c r="F43" s="265" t="s">
        <v>354</v>
      </c>
      <c r="G43" s="265">
        <v>1190</v>
      </c>
      <c r="H43" s="265">
        <v>1096</v>
      </c>
      <c r="I43" s="161" t="s">
        <v>703</v>
      </c>
      <c r="J43" s="122" t="s">
        <v>496</v>
      </c>
      <c r="K43" s="265">
        <v>4</v>
      </c>
      <c r="L43" s="265">
        <v>120</v>
      </c>
      <c r="M43" s="265">
        <v>5889.9508999999998</v>
      </c>
      <c r="O43" s="233"/>
      <c r="P43" s="233"/>
      <c r="Q43" s="329"/>
      <c r="R43" s="329"/>
      <c r="S43" s="7" t="s">
        <v>220</v>
      </c>
      <c r="T43" s="7">
        <v>0</v>
      </c>
      <c r="U43" s="7">
        <v>0</v>
      </c>
      <c r="V43" s="7" t="s">
        <v>927</v>
      </c>
      <c r="W43" s="43">
        <v>89.883013798649131</v>
      </c>
      <c r="X43" s="43">
        <v>-11.090920231630401</v>
      </c>
      <c r="Y43" s="43">
        <v>401.96568866121584</v>
      </c>
      <c r="Z43" s="44">
        <v>217.19694999999999</v>
      </c>
      <c r="AA43" s="44">
        <v>-11.236039999999999</v>
      </c>
      <c r="AB43" s="45">
        <v>238.74019999999999</v>
      </c>
      <c r="AC43" s="45">
        <v>23.206</v>
      </c>
      <c r="AD43" s="46">
        <v>18.044560543500001</v>
      </c>
      <c r="AE43" s="45">
        <v>2.5209999999999999</v>
      </c>
      <c r="AF43" s="45">
        <v>0.39900000000000002</v>
      </c>
      <c r="AG43" s="45">
        <v>4.46</v>
      </c>
      <c r="AH43" s="45">
        <v>84.200999999999993</v>
      </c>
      <c r="AI43" s="43">
        <v>1782.3440000000001</v>
      </c>
      <c r="AJ43" s="45">
        <v>359.30811</v>
      </c>
      <c r="AK43" s="45">
        <v>-4.5142800000000003</v>
      </c>
      <c r="AL43" s="45">
        <v>46.131030000000003</v>
      </c>
      <c r="AM43" s="45">
        <v>-1.5610200000000001</v>
      </c>
      <c r="AN43" s="47">
        <v>152254350.5</v>
      </c>
      <c r="AO43" s="48">
        <v>0.77777079999999998</v>
      </c>
      <c r="AP43" s="47">
        <v>402128.43190999998</v>
      </c>
      <c r="AQ43" s="48">
        <v>0.2929021</v>
      </c>
      <c r="AR43" s="45">
        <v>133.0521</v>
      </c>
      <c r="AS43" s="47" t="s">
        <v>608</v>
      </c>
      <c r="AT43" s="45">
        <v>46.837299999999999</v>
      </c>
      <c r="AU43" s="46">
        <v>5.4667101609064205E-2</v>
      </c>
      <c r="AV43" s="123"/>
      <c r="AW43" s="123" t="s">
        <v>799</v>
      </c>
    </row>
    <row r="44" spans="1:51" s="166" customFormat="1" ht="15" customHeight="1" x14ac:dyDescent="0.25">
      <c r="A44" s="166" t="s">
        <v>492</v>
      </c>
      <c r="B44" s="122" t="s">
        <v>619</v>
      </c>
      <c r="C44" s="165">
        <v>0.32847222222222222</v>
      </c>
      <c r="D44" s="165">
        <v>0.15208333333333332</v>
      </c>
      <c r="E44" s="122">
        <v>300</v>
      </c>
      <c r="F44" s="265" t="s">
        <v>354</v>
      </c>
      <c r="G44" s="265">
        <v>1190</v>
      </c>
      <c r="H44" s="265">
        <v>1096</v>
      </c>
      <c r="I44" s="166" t="s">
        <v>195</v>
      </c>
      <c r="J44" s="122" t="s">
        <v>496</v>
      </c>
      <c r="K44" s="265">
        <v>4</v>
      </c>
      <c r="L44" s="265">
        <v>120</v>
      </c>
      <c r="M44" s="265">
        <v>5889.9508999999998</v>
      </c>
      <c r="O44" s="233"/>
      <c r="P44" s="233"/>
      <c r="Q44" s="329"/>
      <c r="R44" s="329"/>
      <c r="S44" s="7" t="s">
        <v>241</v>
      </c>
      <c r="T44" s="7">
        <v>0</v>
      </c>
      <c r="U44" s="7">
        <v>0</v>
      </c>
      <c r="V44" s="7" t="s">
        <v>926</v>
      </c>
      <c r="W44" s="43">
        <v>87.091010091394367</v>
      </c>
      <c r="X44" s="43">
        <v>22.862352879390219</v>
      </c>
      <c r="Y44" s="43">
        <v>116.88209486834489</v>
      </c>
      <c r="Z44" s="44">
        <v>217.23988</v>
      </c>
      <c r="AA44" s="44">
        <v>-11.24771</v>
      </c>
      <c r="AB44" s="45">
        <v>239.94489999999999</v>
      </c>
      <c r="AC44" s="45">
        <v>21.948799999999999</v>
      </c>
      <c r="AD44" s="46">
        <v>18.161546631499998</v>
      </c>
      <c r="AE44" s="45">
        <v>2.6549999999999998</v>
      </c>
      <c r="AF44" s="45">
        <v>0.42</v>
      </c>
      <c r="AG44" s="45">
        <v>4.46</v>
      </c>
      <c r="AH44" s="45">
        <v>84.225999999999999</v>
      </c>
      <c r="AI44" s="43">
        <v>1781.7929999999999</v>
      </c>
      <c r="AJ44" s="45">
        <v>359.28777000000002</v>
      </c>
      <c r="AK44" s="45">
        <v>-4.51729</v>
      </c>
      <c r="AL44" s="45">
        <v>46.071710000000003</v>
      </c>
      <c r="AM44" s="45">
        <v>-1.5610200000000001</v>
      </c>
      <c r="AN44" s="47">
        <v>152254677</v>
      </c>
      <c r="AO44" s="48">
        <v>0.77714209999999995</v>
      </c>
      <c r="AP44" s="47">
        <v>402252.83023999998</v>
      </c>
      <c r="AQ44" s="48">
        <v>0.29938320000000002</v>
      </c>
      <c r="AR44" s="45">
        <v>133.0909</v>
      </c>
      <c r="AS44" s="47" t="s">
        <v>608</v>
      </c>
      <c r="AT44" s="45">
        <v>46.798499999999997</v>
      </c>
      <c r="AU44" s="46">
        <v>5.4661882488459879E-2</v>
      </c>
      <c r="AV44" s="123"/>
      <c r="AW44" s="123" t="s">
        <v>799</v>
      </c>
    </row>
    <row r="45" spans="1:51" s="166" customFormat="1" ht="30" customHeight="1" x14ac:dyDescent="0.25">
      <c r="A45" s="166" t="s">
        <v>492</v>
      </c>
      <c r="B45" s="122" t="s">
        <v>620</v>
      </c>
      <c r="C45" s="165">
        <v>0.33402777777777781</v>
      </c>
      <c r="D45" s="165">
        <v>0.15694444444444444</v>
      </c>
      <c r="E45" s="122">
        <v>300</v>
      </c>
      <c r="F45" s="265" t="s">
        <v>354</v>
      </c>
      <c r="G45" s="265">
        <v>1190</v>
      </c>
      <c r="H45" s="265">
        <v>1096</v>
      </c>
      <c r="I45" s="124" t="s">
        <v>744</v>
      </c>
      <c r="J45" s="122" t="s">
        <v>496</v>
      </c>
      <c r="K45" s="265">
        <v>4</v>
      </c>
      <c r="L45" s="265">
        <v>120</v>
      </c>
      <c r="M45" s="265">
        <v>5889.9508999999998</v>
      </c>
      <c r="O45" s="233"/>
      <c r="P45" s="233"/>
      <c r="Q45" s="329"/>
      <c r="R45" s="329"/>
      <c r="S45" s="7" t="s">
        <v>241</v>
      </c>
      <c r="T45" s="7">
        <v>0</v>
      </c>
      <c r="U45" s="7">
        <v>0</v>
      </c>
      <c r="V45" s="7" t="s">
        <v>129</v>
      </c>
      <c r="W45" s="43">
        <v>87.206828168692283</v>
      </c>
      <c r="X45" s="43">
        <v>21.290332713570862</v>
      </c>
      <c r="Y45" s="43">
        <v>175.45075581423998</v>
      </c>
      <c r="Z45" s="44">
        <v>217.28966</v>
      </c>
      <c r="AA45" s="44">
        <v>-11.26093</v>
      </c>
      <c r="AB45" s="45">
        <v>241.28569999999999</v>
      </c>
      <c r="AC45" s="45">
        <v>20.494399999999999</v>
      </c>
      <c r="AD45" s="46">
        <v>18.295245017900001</v>
      </c>
      <c r="AE45" s="45">
        <v>2.831</v>
      </c>
      <c r="AF45" s="45">
        <v>0.44800000000000001</v>
      </c>
      <c r="AG45" s="45">
        <v>4.46</v>
      </c>
      <c r="AH45" s="45">
        <v>84.254000000000005</v>
      </c>
      <c r="AI45" s="43">
        <v>1781.1489999999999</v>
      </c>
      <c r="AJ45" s="45">
        <v>359.26515999999998</v>
      </c>
      <c r="AK45" s="45">
        <v>-4.5210699999999999</v>
      </c>
      <c r="AL45" s="45">
        <v>46.003920000000001</v>
      </c>
      <c r="AM45" s="45">
        <v>-1.5610200000000001</v>
      </c>
      <c r="AN45" s="47">
        <v>152255049.80000001</v>
      </c>
      <c r="AO45" s="48">
        <v>0.77642290000000003</v>
      </c>
      <c r="AP45" s="47">
        <v>402398.25537999999</v>
      </c>
      <c r="AQ45" s="48">
        <v>0.30645090000000003</v>
      </c>
      <c r="AR45" s="45">
        <v>133.13579999999999</v>
      </c>
      <c r="AS45" s="47" t="s">
        <v>608</v>
      </c>
      <c r="AT45" s="45">
        <v>46.753700000000002</v>
      </c>
      <c r="AU45" s="46">
        <v>5.4655912086776039E-2</v>
      </c>
      <c r="AV45" s="123"/>
      <c r="AW45" s="123" t="s">
        <v>799</v>
      </c>
    </row>
    <row r="46" spans="1:51" s="166" customFormat="1" ht="15" customHeight="1" x14ac:dyDescent="0.25">
      <c r="A46" s="166" t="s">
        <v>142</v>
      </c>
      <c r="B46" s="122" t="s">
        <v>622</v>
      </c>
      <c r="C46" s="165">
        <v>0.33958333333333335</v>
      </c>
      <c r="D46" s="165">
        <v>0.16250000000000001</v>
      </c>
      <c r="E46" s="122">
        <v>300</v>
      </c>
      <c r="F46" s="265" t="s">
        <v>354</v>
      </c>
      <c r="G46" s="265">
        <v>1190</v>
      </c>
      <c r="H46" s="265">
        <v>1096</v>
      </c>
      <c r="I46" s="166" t="s">
        <v>195</v>
      </c>
      <c r="J46" s="122" t="s">
        <v>496</v>
      </c>
      <c r="K46" s="265">
        <v>4</v>
      </c>
      <c r="L46" s="265">
        <v>120</v>
      </c>
      <c r="M46" s="265">
        <v>5889.9508999999998</v>
      </c>
      <c r="O46" s="233"/>
      <c r="P46" s="233"/>
      <c r="Q46" s="329"/>
      <c r="R46" s="329"/>
      <c r="S46" s="7" t="s">
        <v>50</v>
      </c>
      <c r="T46" s="7">
        <v>0</v>
      </c>
      <c r="U46" s="7">
        <v>0</v>
      </c>
      <c r="V46" s="7" t="s">
        <v>926</v>
      </c>
      <c r="W46" s="43">
        <v>85.97372474627889</v>
      </c>
      <c r="X46" s="43">
        <v>33.06047199444582</v>
      </c>
      <c r="Y46" s="43">
        <v>116.97091343482543</v>
      </c>
      <c r="Z46" s="44">
        <v>217.34021000000001</v>
      </c>
      <c r="AA46" s="44">
        <v>-11.274039999999999</v>
      </c>
      <c r="AB46" s="45">
        <v>242.59020000000001</v>
      </c>
      <c r="AC46" s="45">
        <v>19.022300000000001</v>
      </c>
      <c r="AD46" s="46">
        <v>18.428943404200002</v>
      </c>
      <c r="AE46" s="45">
        <v>3.0369999999999999</v>
      </c>
      <c r="AF46" s="45">
        <v>0.48</v>
      </c>
      <c r="AG46" s="45">
        <v>4.46</v>
      </c>
      <c r="AH46" s="45">
        <v>84.283000000000001</v>
      </c>
      <c r="AI46" s="43">
        <v>1780.491</v>
      </c>
      <c r="AJ46" s="45">
        <v>359.24322000000001</v>
      </c>
      <c r="AK46" s="45">
        <v>-4.5251900000000003</v>
      </c>
      <c r="AL46" s="45">
        <v>45.936140000000002</v>
      </c>
      <c r="AM46" s="45">
        <v>-1.5610200000000001</v>
      </c>
      <c r="AN46" s="47">
        <v>152255422.40000001</v>
      </c>
      <c r="AO46" s="48">
        <v>0.77570289999999997</v>
      </c>
      <c r="AP46" s="47">
        <v>402546.98486000003</v>
      </c>
      <c r="AQ46" s="48">
        <v>0.31314910000000001</v>
      </c>
      <c r="AR46" s="45">
        <v>133.18129999999999</v>
      </c>
      <c r="AS46" s="47" t="s">
        <v>608</v>
      </c>
      <c r="AT46" s="45">
        <v>46.708100000000002</v>
      </c>
      <c r="AU46" s="46">
        <v>5.4649935043933479E-2</v>
      </c>
      <c r="AV46" s="123"/>
      <c r="AW46" s="123" t="s">
        <v>799</v>
      </c>
    </row>
    <row r="47" spans="1:51" s="166" customFormat="1" ht="30" customHeight="1" x14ac:dyDescent="0.25">
      <c r="A47" s="166" t="s">
        <v>142</v>
      </c>
      <c r="B47" s="122" t="s">
        <v>623</v>
      </c>
      <c r="C47" s="165">
        <v>0.34375</v>
      </c>
      <c r="D47" s="165">
        <v>0.1673611111111111</v>
      </c>
      <c r="E47" s="122">
        <v>300</v>
      </c>
      <c r="F47" s="265" t="s">
        <v>354</v>
      </c>
      <c r="G47" s="265">
        <v>1190</v>
      </c>
      <c r="H47" s="265">
        <v>1096</v>
      </c>
      <c r="I47" s="124" t="s">
        <v>744</v>
      </c>
      <c r="J47" s="122" t="s">
        <v>496</v>
      </c>
      <c r="K47" s="265">
        <v>4</v>
      </c>
      <c r="L47" s="265">
        <v>120</v>
      </c>
      <c r="M47" s="265">
        <v>5889.9508999999998</v>
      </c>
      <c r="O47" s="233"/>
      <c r="P47" s="233"/>
      <c r="Q47" s="329"/>
      <c r="R47" s="329"/>
      <c r="S47" s="7" t="s">
        <v>50</v>
      </c>
      <c r="T47" s="7">
        <v>0</v>
      </c>
      <c r="U47" s="7">
        <v>0</v>
      </c>
      <c r="V47" s="7" t="s">
        <v>129</v>
      </c>
      <c r="W47" s="43">
        <v>86.196325334036416</v>
      </c>
      <c r="X47" s="43">
        <v>30.83480963169843</v>
      </c>
      <c r="Y47" s="43">
        <v>175.55854535334151</v>
      </c>
      <c r="Z47" s="44">
        <v>217.37863999999999</v>
      </c>
      <c r="AA47" s="44">
        <v>-11.283799999999999</v>
      </c>
      <c r="AB47" s="45">
        <v>243.5461</v>
      </c>
      <c r="AC47" s="45">
        <v>17.907499999999999</v>
      </c>
      <c r="AD47" s="46">
        <v>18.529217194000001</v>
      </c>
      <c r="AE47" s="45">
        <v>3.214</v>
      </c>
      <c r="AF47" s="45">
        <v>0.50800000000000001</v>
      </c>
      <c r="AG47" s="45">
        <v>4.46</v>
      </c>
      <c r="AH47" s="45">
        <v>84.305000000000007</v>
      </c>
      <c r="AI47" s="43">
        <v>1779.9880000000001</v>
      </c>
      <c r="AJ47" s="45">
        <v>359.22723000000002</v>
      </c>
      <c r="AK47" s="45">
        <v>-4.5285200000000003</v>
      </c>
      <c r="AL47" s="45">
        <v>45.885289999999998</v>
      </c>
      <c r="AM47" s="45">
        <v>-1.5610299999999999</v>
      </c>
      <c r="AN47" s="47">
        <v>152255701.5</v>
      </c>
      <c r="AO47" s="48">
        <v>0.77516249999999998</v>
      </c>
      <c r="AP47" s="47">
        <v>402660.59278000001</v>
      </c>
      <c r="AQ47" s="48">
        <v>0.31792569999999998</v>
      </c>
      <c r="AR47" s="45">
        <v>133.21600000000001</v>
      </c>
      <c r="AS47" s="47" t="s">
        <v>608</v>
      </c>
      <c r="AT47" s="45">
        <v>46.673499999999997</v>
      </c>
      <c r="AU47" s="46">
        <v>5.4645448941222204E-2</v>
      </c>
      <c r="AV47" s="123"/>
      <c r="AW47" s="123" t="s">
        <v>799</v>
      </c>
    </row>
    <row r="48" spans="1:51" s="166" customFormat="1" ht="15" customHeight="1" x14ac:dyDescent="0.25">
      <c r="A48" s="166" t="s">
        <v>196</v>
      </c>
      <c r="B48" s="122" t="s">
        <v>625</v>
      </c>
      <c r="C48" s="165">
        <v>0.34930555555555554</v>
      </c>
      <c r="D48" s="165">
        <v>0.17222222222222225</v>
      </c>
      <c r="E48" s="122">
        <v>300</v>
      </c>
      <c r="F48" s="265" t="s">
        <v>354</v>
      </c>
      <c r="G48" s="265">
        <v>1190</v>
      </c>
      <c r="H48" s="265">
        <v>1096</v>
      </c>
      <c r="I48" s="166" t="s">
        <v>195</v>
      </c>
      <c r="J48" s="122" t="s">
        <v>496</v>
      </c>
      <c r="K48" s="265">
        <v>4</v>
      </c>
      <c r="L48" s="265">
        <v>120</v>
      </c>
      <c r="M48" s="265">
        <v>5889.9508999999998</v>
      </c>
      <c r="O48" s="233"/>
      <c r="P48" s="233"/>
      <c r="Q48" s="329"/>
      <c r="R48" s="329"/>
      <c r="S48" s="7" t="s">
        <v>790</v>
      </c>
      <c r="T48" s="7">
        <v>0</v>
      </c>
      <c r="U48" s="7">
        <v>0</v>
      </c>
      <c r="V48" s="7" t="s">
        <v>926</v>
      </c>
      <c r="W48" s="43">
        <v>85.536815232995579</v>
      </c>
      <c r="X48" s="43">
        <v>36.304153683874056</v>
      </c>
      <c r="Y48" s="43">
        <v>117.03695818025972</v>
      </c>
      <c r="Z48" s="44">
        <v>217.43057999999999</v>
      </c>
      <c r="AA48" s="44">
        <v>-11.296709999999999</v>
      </c>
      <c r="AB48" s="45">
        <v>244.7927</v>
      </c>
      <c r="AC48" s="45">
        <v>16.407599999999999</v>
      </c>
      <c r="AD48" s="46">
        <v>18.6629155804</v>
      </c>
      <c r="AE48" s="45">
        <v>3.49</v>
      </c>
      <c r="AF48" s="45">
        <v>0.55200000000000005</v>
      </c>
      <c r="AG48" s="45">
        <v>4.45</v>
      </c>
      <c r="AH48" s="45">
        <v>84.334999999999994</v>
      </c>
      <c r="AI48" s="43">
        <v>1779.308</v>
      </c>
      <c r="AJ48" s="45">
        <v>359.20652000000001</v>
      </c>
      <c r="AK48" s="45">
        <v>-4.5332499999999998</v>
      </c>
      <c r="AL48" s="45">
        <v>45.817509999999999</v>
      </c>
      <c r="AM48" s="45">
        <v>-1.5610299999999999</v>
      </c>
      <c r="AN48" s="47">
        <v>152256073.40000001</v>
      </c>
      <c r="AO48" s="48">
        <v>0.77444120000000005</v>
      </c>
      <c r="AP48" s="47">
        <v>402814.67158000002</v>
      </c>
      <c r="AQ48" s="48">
        <v>0.32395960000000001</v>
      </c>
      <c r="AR48" s="45">
        <v>133.2627</v>
      </c>
      <c r="AS48" s="47" t="s">
        <v>608</v>
      </c>
      <c r="AT48" s="45">
        <v>46.626800000000003</v>
      </c>
      <c r="AU48" s="46">
        <v>5.4639461106496735E-2</v>
      </c>
      <c r="AV48" s="123"/>
      <c r="AW48" s="123" t="s">
        <v>799</v>
      </c>
    </row>
    <row r="49" spans="1:49" s="166" customFormat="1" ht="15" customHeight="1" x14ac:dyDescent="0.25">
      <c r="A49" s="166" t="s">
        <v>196</v>
      </c>
      <c r="B49" s="122" t="s">
        <v>626</v>
      </c>
      <c r="C49" s="165">
        <v>0.35416666666666669</v>
      </c>
      <c r="D49" s="165">
        <v>0.17708333333333334</v>
      </c>
      <c r="E49" s="122">
        <v>300</v>
      </c>
      <c r="F49" s="265" t="s">
        <v>354</v>
      </c>
      <c r="G49" s="265">
        <v>1190</v>
      </c>
      <c r="H49" s="265">
        <v>1096</v>
      </c>
      <c r="I49" s="166" t="s">
        <v>197</v>
      </c>
      <c r="J49" s="122" t="s">
        <v>496</v>
      </c>
      <c r="K49" s="265">
        <v>4</v>
      </c>
      <c r="L49" s="265">
        <v>120</v>
      </c>
      <c r="M49" s="265">
        <v>5889.9508999999998</v>
      </c>
      <c r="O49" s="233"/>
      <c r="P49" s="233"/>
      <c r="Q49" s="329"/>
      <c r="R49" s="329"/>
      <c r="S49" s="7" t="s">
        <v>790</v>
      </c>
      <c r="T49" s="7">
        <v>0</v>
      </c>
      <c r="U49" s="7">
        <v>0</v>
      </c>
      <c r="V49" s="7" t="s">
        <v>767</v>
      </c>
      <c r="W49" s="43">
        <v>81.036383449998027</v>
      </c>
      <c r="X49" s="43">
        <v>59.139105714684725</v>
      </c>
      <c r="Y49" s="43">
        <v>117.08021485109884</v>
      </c>
      <c r="Z49" s="44">
        <v>217.47669999999999</v>
      </c>
      <c r="AA49" s="44">
        <v>-11.307919999999999</v>
      </c>
      <c r="AB49" s="45">
        <v>245.8586</v>
      </c>
      <c r="AC49" s="45">
        <v>15.083399999999999</v>
      </c>
      <c r="AD49" s="46">
        <v>18.779901668499999</v>
      </c>
      <c r="AE49" s="45">
        <v>3.778</v>
      </c>
      <c r="AF49" s="45">
        <v>0.59799999999999998</v>
      </c>
      <c r="AG49" s="45">
        <v>4.45</v>
      </c>
      <c r="AH49" s="45">
        <v>84.361000000000004</v>
      </c>
      <c r="AI49" s="43">
        <v>1778.702</v>
      </c>
      <c r="AJ49" s="45">
        <v>359.18898999999999</v>
      </c>
      <c r="AK49" s="45">
        <v>-4.5376899999999996</v>
      </c>
      <c r="AL49" s="45">
        <v>45.758189999999999</v>
      </c>
      <c r="AM49" s="45">
        <v>-1.5610299999999999</v>
      </c>
      <c r="AN49" s="47">
        <v>152256398.5</v>
      </c>
      <c r="AO49" s="48">
        <v>0.77380939999999998</v>
      </c>
      <c r="AP49" s="47">
        <v>402951.79655999999</v>
      </c>
      <c r="AQ49" s="48">
        <v>0.3289204</v>
      </c>
      <c r="AR49" s="45">
        <v>133.30420000000001</v>
      </c>
      <c r="AS49" s="47" t="s">
        <v>608</v>
      </c>
      <c r="AT49" s="45">
        <v>46.5854</v>
      </c>
      <c r="AU49" s="46">
        <v>5.4634216251402391E-2</v>
      </c>
      <c r="AV49" s="123"/>
      <c r="AW49" s="123" t="s">
        <v>799</v>
      </c>
    </row>
    <row r="50" spans="1:49" s="166" customFormat="1" ht="15" customHeight="1" x14ac:dyDescent="0.25">
      <c r="A50" s="166" t="s">
        <v>525</v>
      </c>
      <c r="B50" s="122" t="s">
        <v>627</v>
      </c>
      <c r="C50" s="165">
        <v>0.35902777777777778</v>
      </c>
      <c r="D50" s="165">
        <v>0.18124999999999999</v>
      </c>
      <c r="E50" s="122">
        <v>300</v>
      </c>
      <c r="F50" s="265" t="s">
        <v>354</v>
      </c>
      <c r="G50" s="265">
        <v>1190</v>
      </c>
      <c r="H50" s="265">
        <v>1096</v>
      </c>
      <c r="I50" s="166" t="s">
        <v>197</v>
      </c>
      <c r="J50" s="122" t="s">
        <v>496</v>
      </c>
      <c r="K50" s="265">
        <v>4</v>
      </c>
      <c r="L50" s="265">
        <v>120</v>
      </c>
      <c r="M50" s="265">
        <v>5889.9508999999998</v>
      </c>
      <c r="O50" s="233"/>
      <c r="P50" s="233"/>
      <c r="Q50" s="329"/>
      <c r="R50" s="329"/>
      <c r="S50" s="7" t="s">
        <v>245</v>
      </c>
      <c r="T50" s="7">
        <v>0</v>
      </c>
      <c r="U50" s="7">
        <v>0</v>
      </c>
      <c r="V50" s="7" t="s">
        <v>767</v>
      </c>
      <c r="W50" s="43">
        <v>-6.560548657896156</v>
      </c>
      <c r="X50" s="43">
        <v>85.169808602355332</v>
      </c>
      <c r="Y50" s="43">
        <v>117.12649298546512</v>
      </c>
      <c r="Z50" s="44">
        <v>217.52346</v>
      </c>
      <c r="AA50" s="44">
        <v>-11.31906</v>
      </c>
      <c r="AB50" s="45">
        <v>246.90289999999999</v>
      </c>
      <c r="AC50" s="45">
        <v>13.748900000000001</v>
      </c>
      <c r="AD50" s="46">
        <v>18.896887756600002</v>
      </c>
      <c r="AE50" s="45">
        <v>4.1219999999999999</v>
      </c>
      <c r="AF50" s="45">
        <v>0.65200000000000002</v>
      </c>
      <c r="AG50" s="45">
        <v>4.45</v>
      </c>
      <c r="AH50" s="45">
        <v>84.388000000000005</v>
      </c>
      <c r="AI50" s="43">
        <v>1778.088</v>
      </c>
      <c r="AJ50" s="45">
        <v>359.17203000000001</v>
      </c>
      <c r="AK50" s="45">
        <v>-4.5423900000000001</v>
      </c>
      <c r="AL50" s="45">
        <v>45.698880000000003</v>
      </c>
      <c r="AM50" s="45">
        <v>-1.5610299999999999</v>
      </c>
      <c r="AN50" s="47">
        <v>152256723.40000001</v>
      </c>
      <c r="AO50" s="48">
        <v>0.77317709999999995</v>
      </c>
      <c r="AP50" s="47">
        <v>403090.94196999999</v>
      </c>
      <c r="AQ50" s="48">
        <v>0.33357940000000003</v>
      </c>
      <c r="AR50" s="45">
        <v>133.34630000000001</v>
      </c>
      <c r="AS50" s="47" t="s">
        <v>608</v>
      </c>
      <c r="AT50" s="45">
        <v>46.543300000000002</v>
      </c>
      <c r="AU50" s="46">
        <v>5.4628967245583852E-2</v>
      </c>
      <c r="AV50" s="123"/>
      <c r="AW50" s="123" t="s">
        <v>799</v>
      </c>
    </row>
    <row r="51" spans="1:49" s="251" customFormat="1" ht="15" customHeight="1" x14ac:dyDescent="0.25">
      <c r="A51" s="226" t="s">
        <v>278</v>
      </c>
      <c r="B51" s="266" t="s">
        <v>424</v>
      </c>
      <c r="C51" s="331">
        <v>0.36388888888888887</v>
      </c>
      <c r="D51" s="331">
        <v>0</v>
      </c>
      <c r="E51" s="266">
        <v>30</v>
      </c>
      <c r="F51" s="266" t="s">
        <v>354</v>
      </c>
      <c r="G51" s="266">
        <v>1190</v>
      </c>
      <c r="H51" s="266">
        <v>990</v>
      </c>
      <c r="I51" s="266" t="s">
        <v>360</v>
      </c>
      <c r="J51" s="266" t="s">
        <v>356</v>
      </c>
      <c r="K51" s="266">
        <v>4</v>
      </c>
      <c r="L51" s="266">
        <v>120</v>
      </c>
      <c r="M51" s="201">
        <v>5891.451</v>
      </c>
      <c r="O51" s="225">
        <v>265.7</v>
      </c>
      <c r="P51" s="225">
        <v>266.39999999999998</v>
      </c>
      <c r="Q51" s="332"/>
      <c r="R51" s="332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255"/>
      <c r="AW51" s="255"/>
    </row>
    <row r="52" spans="1:49" s="198" customFormat="1" ht="15" customHeight="1" x14ac:dyDescent="0.25">
      <c r="A52" s="194" t="s">
        <v>278</v>
      </c>
      <c r="B52" s="275" t="s">
        <v>309</v>
      </c>
      <c r="C52" s="276">
        <v>0.3659722222222222</v>
      </c>
      <c r="D52" s="276">
        <v>0</v>
      </c>
      <c r="E52" s="275">
        <v>30</v>
      </c>
      <c r="F52" s="275" t="s">
        <v>354</v>
      </c>
      <c r="G52" s="275">
        <f>G51-120</f>
        <v>1070</v>
      </c>
      <c r="H52" s="275">
        <f>H51-120</f>
        <v>870</v>
      </c>
      <c r="I52" s="247" t="s">
        <v>281</v>
      </c>
      <c r="J52" s="275" t="s">
        <v>356</v>
      </c>
      <c r="K52" s="275">
        <v>4</v>
      </c>
      <c r="L52" s="275">
        <v>120</v>
      </c>
      <c r="M52" s="201">
        <v>5891.451</v>
      </c>
      <c r="N52" s="198" t="s">
        <v>904</v>
      </c>
      <c r="O52" s="229">
        <v>265.60000000000002</v>
      </c>
      <c r="P52" s="229">
        <v>266.39999999999998</v>
      </c>
      <c r="Q52" s="326"/>
      <c r="R52" s="326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199"/>
      <c r="AW52" s="199"/>
    </row>
    <row r="53" spans="1:49" ht="30" customHeight="1" x14ac:dyDescent="0.25">
      <c r="A53" s="28" t="s">
        <v>4</v>
      </c>
      <c r="B53" s="19" t="s">
        <v>445</v>
      </c>
      <c r="C53" s="269">
        <v>0.38958333333333334</v>
      </c>
      <c r="D53" s="269">
        <v>0</v>
      </c>
      <c r="E53" s="19">
        <v>10</v>
      </c>
      <c r="F53" s="19" t="s">
        <v>354</v>
      </c>
      <c r="G53" s="19">
        <v>1190</v>
      </c>
      <c r="H53" s="19">
        <v>1096</v>
      </c>
      <c r="I53" s="10" t="s">
        <v>355</v>
      </c>
      <c r="J53" s="19" t="s">
        <v>356</v>
      </c>
      <c r="K53" s="19">
        <v>4</v>
      </c>
      <c r="L53" s="19">
        <v>120</v>
      </c>
      <c r="M53" s="19">
        <v>5889.9508999999998</v>
      </c>
      <c r="N53" s="10" t="s">
        <v>905</v>
      </c>
      <c r="O53" s="11">
        <v>265.60000000000002</v>
      </c>
      <c r="P53" s="11">
        <v>266.2</v>
      </c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</row>
    <row r="55" spans="1:49" ht="15" customHeight="1" x14ac:dyDescent="0.25">
      <c r="A55" s="7"/>
      <c r="B55" s="68" t="s">
        <v>215</v>
      </c>
      <c r="C55" s="69" t="s">
        <v>216</v>
      </c>
      <c r="D55" s="70">
        <v>5888.5839999999998</v>
      </c>
      <c r="E55" s="71"/>
      <c r="F55" s="22" t="s">
        <v>217</v>
      </c>
      <c r="G55" s="22" t="s">
        <v>218</v>
      </c>
      <c r="H55" s="22" t="s">
        <v>219</v>
      </c>
      <c r="I55" s="72" t="s">
        <v>220</v>
      </c>
      <c r="J55" s="22" t="s">
        <v>221</v>
      </c>
      <c r="K55" s="22" t="s">
        <v>222</v>
      </c>
      <c r="L55" s="7"/>
      <c r="M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</row>
    <row r="56" spans="1:49" ht="15" customHeight="1" x14ac:dyDescent="0.25">
      <c r="A56" s="7"/>
      <c r="B56" s="74"/>
      <c r="C56" s="69" t="s">
        <v>223</v>
      </c>
      <c r="D56" s="70">
        <v>5889.9508999999998</v>
      </c>
      <c r="E56" s="71"/>
      <c r="F56" s="22" t="s">
        <v>224</v>
      </c>
      <c r="G56" s="22" t="s">
        <v>225</v>
      </c>
      <c r="H56" s="22" t="s">
        <v>226</v>
      </c>
      <c r="I56" s="72" t="s">
        <v>227</v>
      </c>
      <c r="J56" s="22" t="s">
        <v>228</v>
      </c>
      <c r="K56" s="22" t="s">
        <v>229</v>
      </c>
      <c r="L56" s="7"/>
      <c r="M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</row>
    <row r="57" spans="1:49" ht="15" customHeight="1" x14ac:dyDescent="0.25">
      <c r="A57" s="7"/>
      <c r="B57" s="74"/>
      <c r="C57" s="69" t="s">
        <v>230</v>
      </c>
      <c r="D57" s="70" t="s">
        <v>231</v>
      </c>
      <c r="E57" s="71"/>
      <c r="F57" s="22" t="s">
        <v>232</v>
      </c>
      <c r="G57" s="22" t="s">
        <v>233</v>
      </c>
      <c r="H57" s="22" t="s">
        <v>234</v>
      </c>
      <c r="I57" s="72" t="s">
        <v>235</v>
      </c>
      <c r="J57" s="22" t="s">
        <v>236</v>
      </c>
      <c r="K57" s="22" t="s">
        <v>789</v>
      </c>
      <c r="L57" s="7"/>
      <c r="M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</row>
    <row r="58" spans="1:49" ht="15" customHeight="1" x14ac:dyDescent="0.25">
      <c r="A58" s="7"/>
      <c r="B58" s="74"/>
      <c r="C58" s="69" t="s">
        <v>237</v>
      </c>
      <c r="D58" s="70">
        <v>7647.38</v>
      </c>
      <c r="E58" s="71"/>
      <c r="F58" s="22" t="s">
        <v>238</v>
      </c>
      <c r="G58" s="22" t="s">
        <v>239</v>
      </c>
      <c r="H58" s="22" t="s">
        <v>240</v>
      </c>
      <c r="I58" s="72" t="s">
        <v>241</v>
      </c>
      <c r="J58" s="22" t="s">
        <v>242</v>
      </c>
      <c r="K58" s="22" t="s">
        <v>243</v>
      </c>
      <c r="L58" s="7"/>
      <c r="M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</row>
    <row r="59" spans="1:49" ht="15" customHeight="1" x14ac:dyDescent="0.25">
      <c r="A59" s="7"/>
      <c r="B59" s="74"/>
      <c r="C59" s="69" t="s">
        <v>244</v>
      </c>
      <c r="D59" s="70">
        <v>7698.9647000000004</v>
      </c>
      <c r="E59" s="71"/>
      <c r="F59" s="22" t="s">
        <v>245</v>
      </c>
      <c r="G59" s="22" t="s">
        <v>246</v>
      </c>
      <c r="H59" s="22" t="s">
        <v>49</v>
      </c>
      <c r="I59" s="72" t="s">
        <v>50</v>
      </c>
      <c r="J59" s="22" t="s">
        <v>121</v>
      </c>
      <c r="K59" s="22" t="s">
        <v>122</v>
      </c>
      <c r="L59" s="7"/>
      <c r="M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</row>
    <row r="60" spans="1:49" ht="15" customHeight="1" x14ac:dyDescent="0.25">
      <c r="A60" s="7"/>
      <c r="B60" s="74"/>
      <c r="C60" s="69" t="s">
        <v>206</v>
      </c>
      <c r="D60" s="70">
        <v>6562.79</v>
      </c>
      <c r="E60" s="71"/>
      <c r="F60" s="22"/>
      <c r="G60" s="22"/>
      <c r="H60" s="22"/>
      <c r="I60" s="72"/>
      <c r="J60" s="22"/>
      <c r="K60" s="22"/>
      <c r="L60" s="7"/>
      <c r="M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</row>
    <row r="61" spans="1:49" ht="15" customHeight="1" x14ac:dyDescent="0.25">
      <c r="A61" s="7"/>
      <c r="B61" s="74"/>
      <c r="C61" s="69"/>
      <c r="D61" s="70"/>
      <c r="E61" s="71"/>
      <c r="F61" s="22"/>
      <c r="I61" s="66"/>
      <c r="L61" s="7"/>
      <c r="M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</row>
    <row r="62" spans="1:49" ht="15" customHeight="1" x14ac:dyDescent="0.25">
      <c r="A62" s="7"/>
      <c r="B62" s="74"/>
      <c r="C62" s="69" t="s">
        <v>267</v>
      </c>
      <c r="D62" s="305" t="s">
        <v>207</v>
      </c>
      <c r="E62" s="22"/>
      <c r="F62" s="22" t="s">
        <v>208</v>
      </c>
      <c r="I62" s="76" t="s">
        <v>440</v>
      </c>
      <c r="J62" s="15" t="s">
        <v>209</v>
      </c>
      <c r="K62" s="15"/>
      <c r="L62" s="77" t="s">
        <v>210</v>
      </c>
      <c r="M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</row>
    <row r="63" spans="1:49" ht="15" customHeight="1" x14ac:dyDescent="0.25">
      <c r="A63" s="7"/>
      <c r="B63" s="74"/>
      <c r="C63" s="69" t="s">
        <v>268</v>
      </c>
      <c r="D63" s="305" t="s">
        <v>211</v>
      </c>
      <c r="E63" s="22"/>
      <c r="I63" s="66"/>
      <c r="J63" s="15" t="s">
        <v>212</v>
      </c>
      <c r="K63" s="15"/>
      <c r="L63" s="77" t="s">
        <v>213</v>
      </c>
      <c r="M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</row>
    <row r="64" spans="1:49" ht="15" customHeight="1" x14ac:dyDescent="0.25">
      <c r="A64" s="7"/>
      <c r="B64" s="74"/>
      <c r="C64" s="69" t="s">
        <v>269</v>
      </c>
      <c r="D64" s="305" t="s">
        <v>214</v>
      </c>
      <c r="E64" s="22"/>
      <c r="I64" s="66"/>
      <c r="L64" s="7"/>
      <c r="M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</row>
    <row r="65" spans="1:47" ht="15" customHeight="1" x14ac:dyDescent="0.25">
      <c r="A65" s="7"/>
      <c r="B65" s="74"/>
      <c r="C65" s="69" t="s">
        <v>70</v>
      </c>
      <c r="D65" s="305" t="s">
        <v>400</v>
      </c>
      <c r="E65" s="22"/>
      <c r="I65" s="19"/>
      <c r="L65" s="7"/>
      <c r="M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</row>
    <row r="66" spans="1:47" ht="15" customHeight="1" x14ac:dyDescent="0.25">
      <c r="A66" s="7"/>
      <c r="B66" s="74"/>
      <c r="C66" s="19"/>
      <c r="D66" s="9"/>
      <c r="E66" s="29"/>
      <c r="I66" s="19"/>
      <c r="L66" s="7"/>
      <c r="M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</row>
    <row r="67" spans="1:47" ht="15" customHeight="1" x14ac:dyDescent="0.25">
      <c r="A67" s="7"/>
      <c r="B67" s="74"/>
      <c r="C67" s="17" t="s">
        <v>401</v>
      </c>
      <c r="D67" s="16">
        <v>1</v>
      </c>
      <c r="E67" s="18" t="s">
        <v>402</v>
      </c>
      <c r="F67" s="15"/>
      <c r="G67" s="15"/>
      <c r="I67" s="19"/>
      <c r="L67" s="7"/>
      <c r="M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</row>
    <row r="68" spans="1:47" ht="15" customHeight="1" x14ac:dyDescent="0.25">
      <c r="A68" s="7"/>
      <c r="B68" s="74"/>
      <c r="D68" s="78"/>
      <c r="E68" s="154" t="s">
        <v>403</v>
      </c>
      <c r="I68" s="19"/>
      <c r="L68" s="7"/>
      <c r="M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</row>
    <row r="69" spans="1:47" ht="15" customHeight="1" x14ac:dyDescent="0.25">
      <c r="A69" s="7"/>
      <c r="B69" s="74"/>
      <c r="C69" s="19"/>
      <c r="D69" s="78">
        <v>2</v>
      </c>
      <c r="E69" s="18" t="s">
        <v>404</v>
      </c>
      <c r="F69" s="15"/>
      <c r="G69" s="15"/>
      <c r="I69" s="19"/>
      <c r="L69" s="7"/>
      <c r="M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</row>
    <row r="70" spans="1:47" ht="15" customHeight="1" x14ac:dyDescent="0.25">
      <c r="A70" s="7"/>
      <c r="B70" s="74"/>
      <c r="C70" s="19"/>
      <c r="D70" s="78"/>
      <c r="E70" s="154" t="s">
        <v>405</v>
      </c>
      <c r="I70" s="19"/>
      <c r="L70" s="7"/>
      <c r="M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</row>
    <row r="71" spans="1:47" ht="15" customHeight="1" x14ac:dyDescent="0.25">
      <c r="A71" s="7"/>
      <c r="B71" s="74"/>
      <c r="C71" s="7"/>
      <c r="D71" s="16">
        <v>3</v>
      </c>
      <c r="E71" s="18" t="s">
        <v>406</v>
      </c>
      <c r="F71" s="15"/>
      <c r="G71" s="15"/>
      <c r="I71" s="19"/>
      <c r="L71" s="7"/>
      <c r="M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</row>
    <row r="72" spans="1:47" ht="15" customHeight="1" x14ac:dyDescent="0.25">
      <c r="A72" s="7"/>
      <c r="B72" s="74"/>
      <c r="C72" s="7"/>
      <c r="D72" s="16"/>
      <c r="E72" s="154" t="s">
        <v>407</v>
      </c>
      <c r="F72" s="7"/>
      <c r="I72" s="19"/>
      <c r="L72" s="7"/>
      <c r="M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</row>
    <row r="73" spans="1:47" ht="15" customHeight="1" x14ac:dyDescent="0.25">
      <c r="A73" s="7"/>
      <c r="B73" s="74"/>
      <c r="C73" s="7"/>
      <c r="D73" s="16">
        <v>4</v>
      </c>
      <c r="E73" s="18" t="s">
        <v>408</v>
      </c>
      <c r="F73" s="15"/>
      <c r="G73" s="15"/>
      <c r="I73" s="19"/>
      <c r="L73" s="7"/>
      <c r="M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</row>
  </sheetData>
  <mergeCells count="23">
    <mergeCell ref="F7:I7"/>
    <mergeCell ref="A1:H1"/>
    <mergeCell ref="A3:E3"/>
    <mergeCell ref="F3:I3"/>
    <mergeCell ref="K3:N3"/>
    <mergeCell ref="F4:I4"/>
    <mergeCell ref="K4:P4"/>
    <mergeCell ref="A5:E5"/>
    <mergeCell ref="F5:I5"/>
    <mergeCell ref="K5:P5"/>
    <mergeCell ref="F6:I6"/>
    <mergeCell ref="K6:M6"/>
    <mergeCell ref="F8:I8"/>
    <mergeCell ref="K8:P8"/>
    <mergeCell ref="F9:I9"/>
    <mergeCell ref="K9:P9"/>
    <mergeCell ref="G12:H12"/>
    <mergeCell ref="O12:P12"/>
    <mergeCell ref="Q12:R12"/>
    <mergeCell ref="S12:V12"/>
    <mergeCell ref="W12:Y12"/>
    <mergeCell ref="AJ12:AK12"/>
    <mergeCell ref="AL12:AM12"/>
  </mergeCells>
  <phoneticPr fontId="7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76"/>
  <sheetViews>
    <sheetView zoomScaleNormal="100" zoomScalePageLayoutView="90" workbookViewId="0">
      <selection activeCell="K6" sqref="K6:M6"/>
    </sheetView>
  </sheetViews>
  <sheetFormatPr defaultColWidth="8.85546875" defaultRowHeight="15" x14ac:dyDescent="0.25"/>
  <cols>
    <col min="1" max="1" width="20.7109375" style="12" customWidth="1" collapsed="1"/>
    <col min="2" max="2" width="11.7109375" style="8" customWidth="1" collapsed="1"/>
    <col min="3" max="4" width="10.7109375" style="8" customWidth="1" collapsed="1"/>
    <col min="5" max="5" width="5.7109375" style="8" customWidth="1" collapsed="1"/>
    <col min="6" max="6" width="14.7109375" style="8" customWidth="1" collapsed="1"/>
    <col min="7" max="8" width="7.7109375" style="8" customWidth="1" collapsed="1"/>
    <col min="9" max="9" width="30.7109375" style="12" customWidth="1" collapsed="1"/>
    <col min="10" max="12" width="7.7109375" style="8" customWidth="1" collapsed="1"/>
    <col min="13" max="13" width="11.7109375" style="8" customWidth="1" collapsed="1"/>
    <col min="14" max="14" width="25.7109375" style="12" customWidth="1" collapsed="1"/>
    <col min="15" max="16" width="7.7109375" style="11" customWidth="1" collapsed="1"/>
    <col min="17" max="18" width="7.7109375" style="325" customWidth="1" collapsed="1"/>
    <col min="19" max="19" width="15.7109375" style="12" customWidth="1" collapsed="1"/>
    <col min="20" max="22" width="7.7109375" style="12" customWidth="1" collapsed="1"/>
    <col min="23" max="24" width="9.7109375" style="12" customWidth="1" collapsed="1"/>
    <col min="25" max="25" width="11.7109375" style="12" customWidth="1" collapsed="1"/>
    <col min="26" max="27" width="10.7109375" style="12" customWidth="1" collapsed="1"/>
    <col min="28" max="30" width="8.7109375" style="12" customWidth="1" collapsed="1"/>
    <col min="31" max="32" width="5.7109375" style="12" customWidth="1" collapsed="1"/>
    <col min="33" max="33" width="9.7109375" style="12" customWidth="1" collapsed="1"/>
    <col min="34" max="34" width="10.7109375" style="12" customWidth="1" collapsed="1"/>
    <col min="35" max="39" width="9.7109375" style="12" customWidth="1" collapsed="1"/>
    <col min="40" max="40" width="11.7109375" style="12" customWidth="1" collapsed="1"/>
    <col min="41" max="44" width="7.7109375" style="12" customWidth="1" collapsed="1"/>
    <col min="45" max="45" width="3.7109375" style="12" customWidth="1" collapsed="1"/>
    <col min="46" max="47" width="6.7109375" style="12" customWidth="1" collapsed="1"/>
    <col min="48" max="48" width="6.7109375" style="7" customWidth="1" collapsed="1"/>
    <col min="49" max="49" width="7.7109375" style="7" customWidth="1" collapsed="1"/>
    <col min="50" max="50" width="10.7109375" style="12" customWidth="1" collapsed="1"/>
    <col min="51" max="51" width="20.7109375" style="12" customWidth="1" collapsed="1"/>
    <col min="52" max="16384" width="8.85546875" style="12" collapsed="1"/>
  </cols>
  <sheetData>
    <row r="1" spans="1:51" ht="20.100000000000001" customHeight="1" x14ac:dyDescent="0.25">
      <c r="A1" s="573" t="s">
        <v>414</v>
      </c>
      <c r="B1" s="573"/>
      <c r="C1" s="573"/>
      <c r="D1" s="573"/>
      <c r="E1" s="573"/>
      <c r="F1" s="573"/>
      <c r="G1" s="573"/>
      <c r="H1" s="573"/>
      <c r="I1" s="10"/>
      <c r="J1" s="19"/>
      <c r="K1" s="19"/>
      <c r="L1" s="19"/>
      <c r="M1" s="19"/>
      <c r="N1" s="30"/>
      <c r="O1" s="20"/>
      <c r="P1" s="20"/>
      <c r="Q1" s="324"/>
      <c r="R1" s="324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</row>
    <row r="2" spans="1:51" ht="15" customHeight="1" x14ac:dyDescent="0.25">
      <c r="A2" s="10"/>
      <c r="B2" s="19"/>
      <c r="C2" s="273"/>
      <c r="D2" s="270"/>
      <c r="E2" s="19"/>
      <c r="F2" s="19"/>
      <c r="G2" s="19"/>
      <c r="H2" s="19"/>
      <c r="I2" s="10"/>
      <c r="J2" s="19"/>
      <c r="K2" s="19"/>
      <c r="L2" s="19"/>
      <c r="M2" s="19"/>
      <c r="N2" s="30"/>
      <c r="O2" s="20"/>
      <c r="P2" s="20"/>
      <c r="Q2" s="324"/>
      <c r="R2" s="324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</row>
    <row r="3" spans="1:51" ht="15" customHeight="1" x14ac:dyDescent="0.25">
      <c r="A3" s="575" t="s">
        <v>137</v>
      </c>
      <c r="B3" s="575"/>
      <c r="C3" s="575"/>
      <c r="D3" s="575"/>
      <c r="E3" s="575"/>
      <c r="F3" s="571" t="s">
        <v>138</v>
      </c>
      <c r="G3" s="571"/>
      <c r="H3" s="571"/>
      <c r="I3" s="571"/>
      <c r="J3" s="19"/>
      <c r="K3" s="574" t="s">
        <v>139</v>
      </c>
      <c r="L3" s="574"/>
      <c r="M3" s="574"/>
      <c r="N3" s="574"/>
      <c r="O3" s="20"/>
      <c r="P3" s="20"/>
      <c r="Q3" s="324"/>
      <c r="R3" s="324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</row>
    <row r="4" spans="1:51" ht="15" customHeight="1" x14ac:dyDescent="0.25">
      <c r="A4" s="13" t="s">
        <v>906</v>
      </c>
      <c r="B4" s="17"/>
      <c r="C4" s="274"/>
      <c r="D4" s="78"/>
      <c r="E4" s="17"/>
      <c r="F4" s="571" t="s">
        <v>557</v>
      </c>
      <c r="G4" s="571"/>
      <c r="H4" s="571"/>
      <c r="I4" s="571"/>
      <c r="J4" s="19"/>
      <c r="K4" s="574" t="s">
        <v>265</v>
      </c>
      <c r="L4" s="574"/>
      <c r="M4" s="574"/>
      <c r="N4" s="574"/>
      <c r="O4" s="574"/>
      <c r="P4" s="574"/>
      <c r="Q4" s="324"/>
      <c r="R4" s="324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</row>
    <row r="5" spans="1:51" ht="15" customHeight="1" x14ac:dyDescent="0.25">
      <c r="A5" s="575"/>
      <c r="B5" s="575"/>
      <c r="C5" s="575"/>
      <c r="D5" s="575"/>
      <c r="E5" s="575"/>
      <c r="F5" s="571" t="s">
        <v>907</v>
      </c>
      <c r="G5" s="571"/>
      <c r="H5" s="571"/>
      <c r="I5" s="571"/>
      <c r="J5" s="19"/>
      <c r="K5" s="574" t="s">
        <v>266</v>
      </c>
      <c r="L5" s="574"/>
      <c r="M5" s="574"/>
      <c r="N5" s="574"/>
      <c r="O5" s="574"/>
      <c r="P5" s="574"/>
      <c r="Q5" s="324"/>
      <c r="R5" s="324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</row>
    <row r="6" spans="1:51" ht="15" customHeight="1" x14ac:dyDescent="0.25">
      <c r="A6" s="17" t="s">
        <v>267</v>
      </c>
      <c r="B6" s="17" t="s">
        <v>268</v>
      </c>
      <c r="C6" s="274" t="s">
        <v>269</v>
      </c>
      <c r="D6" s="78" t="s">
        <v>70</v>
      </c>
      <c r="E6" s="17"/>
      <c r="F6" s="571" t="s">
        <v>908</v>
      </c>
      <c r="G6" s="571"/>
      <c r="H6" s="571"/>
      <c r="I6" s="571"/>
      <c r="J6" s="19"/>
      <c r="K6" s="572" t="s">
        <v>71</v>
      </c>
      <c r="L6" s="572"/>
      <c r="M6" s="572"/>
      <c r="N6" s="501" t="s">
        <v>1235</v>
      </c>
      <c r="O6" s="20"/>
      <c r="P6" s="20"/>
      <c r="Q6" s="324"/>
      <c r="R6" s="324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</row>
    <row r="7" spans="1:51" ht="15" customHeight="1" x14ac:dyDescent="0.25">
      <c r="A7" s="17" t="s">
        <v>72</v>
      </c>
      <c r="B7" s="17" t="s">
        <v>73</v>
      </c>
      <c r="C7" s="274" t="s">
        <v>74</v>
      </c>
      <c r="D7" s="78" t="s">
        <v>75</v>
      </c>
      <c r="E7" s="17"/>
      <c r="F7" s="571" t="s">
        <v>909</v>
      </c>
      <c r="G7" s="571"/>
      <c r="H7" s="571"/>
      <c r="I7" s="571"/>
      <c r="J7" s="19"/>
      <c r="K7" s="19"/>
      <c r="L7" s="19"/>
      <c r="M7" s="20"/>
      <c r="N7" s="178"/>
      <c r="O7" s="20"/>
      <c r="P7" s="20"/>
      <c r="Q7" s="324"/>
      <c r="R7" s="324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</row>
    <row r="8" spans="1:51" ht="15" customHeight="1" x14ac:dyDescent="0.25">
      <c r="A8" s="17" t="s">
        <v>76</v>
      </c>
      <c r="B8" s="17" t="s">
        <v>261</v>
      </c>
      <c r="C8" s="274" t="s">
        <v>262</v>
      </c>
      <c r="D8" s="78" t="s">
        <v>263</v>
      </c>
      <c r="E8" s="19"/>
      <c r="F8" s="571" t="s">
        <v>429</v>
      </c>
      <c r="G8" s="571"/>
      <c r="H8" s="571"/>
      <c r="I8" s="571"/>
      <c r="J8" s="17"/>
      <c r="K8" s="572" t="s">
        <v>430</v>
      </c>
      <c r="L8" s="572"/>
      <c r="M8" s="572"/>
      <c r="N8" s="572"/>
      <c r="O8" s="572"/>
      <c r="P8" s="572"/>
      <c r="Q8" s="324"/>
      <c r="R8" s="324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</row>
    <row r="9" spans="1:51" ht="15" customHeight="1" x14ac:dyDescent="0.25">
      <c r="A9" s="17"/>
      <c r="B9" s="17"/>
      <c r="C9" s="274"/>
      <c r="D9" s="78"/>
      <c r="E9" s="19"/>
      <c r="F9" s="571" t="s">
        <v>431</v>
      </c>
      <c r="G9" s="571"/>
      <c r="H9" s="571"/>
      <c r="I9" s="571"/>
      <c r="J9" s="17"/>
      <c r="K9" s="572"/>
      <c r="L9" s="572"/>
      <c r="M9" s="572"/>
      <c r="N9" s="572"/>
      <c r="O9" s="572"/>
      <c r="P9" s="572"/>
      <c r="Q9" s="324"/>
      <c r="R9" s="324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</row>
    <row r="10" spans="1:51" ht="15" customHeight="1" x14ac:dyDescent="0.25">
      <c r="A10" s="13"/>
      <c r="B10" s="17"/>
      <c r="C10" s="274"/>
      <c r="D10" s="78"/>
      <c r="E10" s="19"/>
      <c r="F10" s="69"/>
      <c r="G10" s="69"/>
      <c r="H10" s="69"/>
      <c r="I10" s="23"/>
      <c r="J10" s="17"/>
      <c r="K10" s="17"/>
      <c r="L10" s="17"/>
      <c r="M10" s="19"/>
      <c r="N10" s="30"/>
      <c r="O10" s="20"/>
      <c r="P10" s="20"/>
      <c r="Q10" s="324"/>
      <c r="R10" s="324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</row>
    <row r="11" spans="1:51" ht="15" customHeight="1" x14ac:dyDescent="0.25">
      <c r="A11" s="13"/>
      <c r="B11" s="17"/>
      <c r="C11" s="274"/>
      <c r="D11" s="78"/>
      <c r="E11" s="19"/>
      <c r="F11" s="19"/>
      <c r="G11" s="19"/>
      <c r="H11" s="19"/>
      <c r="I11" s="14"/>
      <c r="J11" s="17"/>
      <c r="K11" s="17"/>
      <c r="L11" s="17"/>
      <c r="M11" s="19"/>
      <c r="N11" s="30"/>
      <c r="O11" s="20"/>
      <c r="P11" s="20"/>
      <c r="Q11" s="324"/>
      <c r="R11" s="324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</row>
    <row r="12" spans="1:51" ht="15" customHeight="1" x14ac:dyDescent="0.25">
      <c r="A12" s="14"/>
      <c r="B12" s="17"/>
      <c r="C12" s="224" t="s">
        <v>432</v>
      </c>
      <c r="D12" s="16" t="s">
        <v>433</v>
      </c>
      <c r="E12" s="15" t="s">
        <v>434</v>
      </c>
      <c r="F12" s="15"/>
      <c r="G12" s="549" t="s">
        <v>435</v>
      </c>
      <c r="H12" s="549"/>
      <c r="I12" s="14"/>
      <c r="J12" s="24" t="s">
        <v>436</v>
      </c>
      <c r="K12" s="24" t="s">
        <v>437</v>
      </c>
      <c r="L12" s="15" t="s">
        <v>438</v>
      </c>
      <c r="M12" s="25" t="s">
        <v>439</v>
      </c>
      <c r="N12" s="17"/>
      <c r="O12" s="551" t="s">
        <v>440</v>
      </c>
      <c r="P12" s="551"/>
      <c r="Q12" s="551" t="s">
        <v>441</v>
      </c>
      <c r="R12" s="551"/>
      <c r="S12" s="549" t="s">
        <v>442</v>
      </c>
      <c r="T12" s="549"/>
      <c r="U12" s="549"/>
      <c r="V12" s="549"/>
      <c r="W12" s="549" t="s">
        <v>109</v>
      </c>
      <c r="X12" s="549"/>
      <c r="Y12" s="549"/>
      <c r="Z12" s="24" t="s">
        <v>110</v>
      </c>
      <c r="AA12" s="24" t="s">
        <v>111</v>
      </c>
      <c r="AB12" s="24" t="s">
        <v>112</v>
      </c>
      <c r="AC12" s="24" t="s">
        <v>113</v>
      </c>
      <c r="AG12" s="15" t="s">
        <v>114</v>
      </c>
      <c r="AH12" s="15" t="s">
        <v>115</v>
      </c>
      <c r="AI12" s="15" t="s">
        <v>116</v>
      </c>
      <c r="AJ12" s="550" t="s">
        <v>117</v>
      </c>
      <c r="AK12" s="550"/>
      <c r="AL12" s="550" t="s">
        <v>118</v>
      </c>
      <c r="AM12" s="550"/>
      <c r="AN12" s="26" t="s">
        <v>119</v>
      </c>
      <c r="AO12" s="15" t="s">
        <v>120</v>
      </c>
      <c r="AP12" s="15" t="s">
        <v>312</v>
      </c>
      <c r="AQ12" s="15" t="s">
        <v>313</v>
      </c>
      <c r="AR12" s="15" t="s">
        <v>314</v>
      </c>
      <c r="AS12" s="15" t="s">
        <v>315</v>
      </c>
      <c r="AT12" s="15" t="s">
        <v>316</v>
      </c>
      <c r="AU12" s="15" t="s">
        <v>317</v>
      </c>
      <c r="AV12" s="27" t="s">
        <v>270</v>
      </c>
      <c r="AW12" s="27" t="s">
        <v>272</v>
      </c>
      <c r="AX12" s="7"/>
      <c r="AY12" s="7"/>
    </row>
    <row r="13" spans="1:51" ht="15" customHeight="1" thickBot="1" x14ac:dyDescent="0.3">
      <c r="A13" s="365" t="s">
        <v>318</v>
      </c>
      <c r="B13" s="366" t="s">
        <v>319</v>
      </c>
      <c r="C13" s="367" t="s">
        <v>320</v>
      </c>
      <c r="D13" s="368" t="s">
        <v>321</v>
      </c>
      <c r="E13" s="369" t="s">
        <v>322</v>
      </c>
      <c r="F13" s="369" t="s">
        <v>323</v>
      </c>
      <c r="G13" s="369" t="s">
        <v>324</v>
      </c>
      <c r="H13" s="369" t="s">
        <v>325</v>
      </c>
      <c r="I13" s="366" t="s">
        <v>326</v>
      </c>
      <c r="J13" s="369" t="s">
        <v>327</v>
      </c>
      <c r="K13" s="370"/>
      <c r="L13" s="369" t="s">
        <v>328</v>
      </c>
      <c r="M13" s="371" t="s">
        <v>329</v>
      </c>
      <c r="N13" s="366" t="s">
        <v>330</v>
      </c>
      <c r="O13" s="372" t="s">
        <v>331</v>
      </c>
      <c r="P13" s="372" t="s">
        <v>332</v>
      </c>
      <c r="Q13" s="372" t="s">
        <v>333</v>
      </c>
      <c r="R13" s="372" t="s">
        <v>334</v>
      </c>
      <c r="S13" s="369" t="s">
        <v>335</v>
      </c>
      <c r="T13" s="373" t="s">
        <v>336</v>
      </c>
      <c r="U13" s="373" t="s">
        <v>337</v>
      </c>
      <c r="V13" s="373" t="s">
        <v>338</v>
      </c>
      <c r="W13" s="369" t="s">
        <v>339</v>
      </c>
      <c r="X13" s="369" t="s">
        <v>340</v>
      </c>
      <c r="Y13" s="369" t="s">
        <v>173</v>
      </c>
      <c r="Z13" s="373" t="s">
        <v>542</v>
      </c>
      <c r="AA13" s="373" t="s">
        <v>174</v>
      </c>
      <c r="AB13" s="373" t="s">
        <v>175</v>
      </c>
      <c r="AC13" s="373" t="s">
        <v>175</v>
      </c>
      <c r="AD13" s="373" t="s">
        <v>176</v>
      </c>
      <c r="AE13" s="373" t="s">
        <v>177</v>
      </c>
      <c r="AF13" s="373" t="s">
        <v>178</v>
      </c>
      <c r="AG13" s="373" t="s">
        <v>179</v>
      </c>
      <c r="AH13" s="373" t="s">
        <v>180</v>
      </c>
      <c r="AI13" s="373" t="s">
        <v>0</v>
      </c>
      <c r="AJ13" s="374" t="s">
        <v>339</v>
      </c>
      <c r="AK13" s="374" t="s">
        <v>340</v>
      </c>
      <c r="AL13" s="374" t="s">
        <v>339</v>
      </c>
      <c r="AM13" s="374" t="s">
        <v>340</v>
      </c>
      <c r="AN13" s="375" t="s">
        <v>1</v>
      </c>
      <c r="AO13" s="373" t="s">
        <v>2</v>
      </c>
      <c r="AP13" s="373" t="s">
        <v>1</v>
      </c>
      <c r="AQ13" s="373" t="s">
        <v>2</v>
      </c>
      <c r="AR13" s="369" t="s">
        <v>175</v>
      </c>
      <c r="AS13" s="369" t="s">
        <v>430</v>
      </c>
      <c r="AT13" s="369" t="s">
        <v>175</v>
      </c>
      <c r="AU13" s="369" t="s">
        <v>3</v>
      </c>
      <c r="AV13" s="376" t="s">
        <v>271</v>
      </c>
      <c r="AW13" s="376" t="s">
        <v>273</v>
      </c>
      <c r="AX13" s="376" t="s">
        <v>800</v>
      </c>
      <c r="AY13" s="376" t="s">
        <v>637</v>
      </c>
    </row>
    <row r="14" spans="1:51" ht="15" customHeight="1" x14ac:dyDescent="0.25">
      <c r="A14" s="28" t="s">
        <v>4</v>
      </c>
      <c r="B14" s="19" t="s">
        <v>5</v>
      </c>
      <c r="C14" s="269">
        <v>0.11597222222222221</v>
      </c>
      <c r="D14" s="269"/>
      <c r="E14" s="19">
        <v>10</v>
      </c>
      <c r="F14" s="19" t="s">
        <v>354</v>
      </c>
      <c r="G14" s="19">
        <v>1190</v>
      </c>
      <c r="H14" s="19">
        <v>1095</v>
      </c>
      <c r="I14" s="10" t="s">
        <v>355</v>
      </c>
      <c r="J14" s="19" t="s">
        <v>356</v>
      </c>
      <c r="K14" s="19">
        <v>4</v>
      </c>
      <c r="L14" s="19">
        <v>120</v>
      </c>
      <c r="M14" s="19">
        <v>5889.9508999999998</v>
      </c>
      <c r="N14" s="12" t="s">
        <v>540</v>
      </c>
      <c r="O14" s="11">
        <v>265.60000000000002</v>
      </c>
      <c r="P14" s="11">
        <v>266</v>
      </c>
      <c r="Q14" s="325">
        <f>AVERAGE(O14:O16)</f>
        <v>265.66666666666669</v>
      </c>
      <c r="R14" s="325">
        <f>AVERAGE(P14:P16)</f>
        <v>266.23333333333329</v>
      </c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</row>
    <row r="15" spans="1:51" ht="15" customHeight="1" x14ac:dyDescent="0.25">
      <c r="A15" s="28" t="s">
        <v>278</v>
      </c>
      <c r="B15" s="19" t="s">
        <v>361</v>
      </c>
      <c r="C15" s="269">
        <v>0.13749999999999998</v>
      </c>
      <c r="D15" s="269"/>
      <c r="E15" s="19">
        <v>30</v>
      </c>
      <c r="F15" s="19" t="s">
        <v>354</v>
      </c>
      <c r="G15" s="19">
        <v>1190</v>
      </c>
      <c r="H15" s="19">
        <v>990</v>
      </c>
      <c r="I15" s="19" t="s">
        <v>360</v>
      </c>
      <c r="J15" s="19" t="s">
        <v>356</v>
      </c>
      <c r="K15" s="19">
        <v>4</v>
      </c>
      <c r="L15" s="19">
        <v>120</v>
      </c>
      <c r="M15" s="201">
        <v>5891.451</v>
      </c>
      <c r="O15" s="11">
        <v>265.8</v>
      </c>
      <c r="P15" s="11">
        <v>266.3</v>
      </c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</row>
    <row r="16" spans="1:51" s="198" customFormat="1" ht="15" customHeight="1" x14ac:dyDescent="0.25">
      <c r="A16" s="194" t="s">
        <v>278</v>
      </c>
      <c r="B16" s="275" t="s">
        <v>362</v>
      </c>
      <c r="C16" s="276">
        <v>0.13958333333333334</v>
      </c>
      <c r="D16" s="276"/>
      <c r="E16" s="275">
        <v>30</v>
      </c>
      <c r="F16" s="275" t="s">
        <v>354</v>
      </c>
      <c r="G16" s="275">
        <f>G15-120</f>
        <v>1070</v>
      </c>
      <c r="H16" s="275">
        <f>H15-120</f>
        <v>870</v>
      </c>
      <c r="I16" s="247" t="s">
        <v>281</v>
      </c>
      <c r="J16" s="275" t="s">
        <v>356</v>
      </c>
      <c r="K16" s="275">
        <v>4</v>
      </c>
      <c r="L16" s="275">
        <v>120</v>
      </c>
      <c r="M16" s="201">
        <v>5891.451</v>
      </c>
      <c r="O16" s="229">
        <v>265.60000000000002</v>
      </c>
      <c r="P16" s="229">
        <v>266.39999999999998</v>
      </c>
      <c r="Q16" s="326"/>
      <c r="R16" s="326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199"/>
      <c r="AW16" s="199"/>
    </row>
    <row r="17" spans="1:51" ht="15" customHeight="1" x14ac:dyDescent="0.25">
      <c r="A17" s="28" t="s">
        <v>280</v>
      </c>
      <c r="B17" s="19" t="s">
        <v>27</v>
      </c>
      <c r="C17" s="269">
        <v>0.15277777777777776</v>
      </c>
      <c r="D17" s="269"/>
      <c r="E17" s="19">
        <v>30</v>
      </c>
      <c r="F17" s="19" t="s">
        <v>25</v>
      </c>
      <c r="G17" s="19">
        <v>880</v>
      </c>
      <c r="H17" s="279">
        <v>861</v>
      </c>
      <c r="I17" s="10" t="s">
        <v>360</v>
      </c>
      <c r="J17" s="19" t="s">
        <v>356</v>
      </c>
      <c r="K17" s="19">
        <v>4</v>
      </c>
      <c r="L17" s="19">
        <v>120</v>
      </c>
      <c r="M17" s="280">
        <v>7647.38</v>
      </c>
      <c r="N17" s="30" t="s">
        <v>26</v>
      </c>
      <c r="O17" s="11">
        <v>265.7</v>
      </c>
      <c r="P17" s="11">
        <v>261</v>
      </c>
      <c r="Q17" s="325">
        <f>AVERAGE(O17:O35)</f>
        <v>265.73333333333335</v>
      </c>
      <c r="R17" s="325">
        <f>AVERAGE(P17:P35)</f>
        <v>260.96666666666664</v>
      </c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</row>
    <row r="18" spans="1:51" ht="15" customHeight="1" x14ac:dyDescent="0.25">
      <c r="A18" s="28" t="s">
        <v>679</v>
      </c>
      <c r="B18" s="19" t="s">
        <v>28</v>
      </c>
      <c r="C18" s="269">
        <v>0.17361111111111113</v>
      </c>
      <c r="D18" s="269"/>
      <c r="E18" s="19">
        <v>10</v>
      </c>
      <c r="F18" s="19" t="s">
        <v>24</v>
      </c>
      <c r="G18" s="19">
        <v>870</v>
      </c>
      <c r="H18" s="279">
        <v>773</v>
      </c>
      <c r="I18" s="30" t="s">
        <v>355</v>
      </c>
      <c r="J18" s="19" t="s">
        <v>356</v>
      </c>
      <c r="K18" s="19">
        <v>4</v>
      </c>
      <c r="L18" s="19">
        <v>120</v>
      </c>
      <c r="M18" s="19">
        <v>7698.9647000000004</v>
      </c>
      <c r="N18" s="30"/>
      <c r="O18" s="11">
        <v>265.8</v>
      </c>
      <c r="P18" s="11">
        <v>260.89999999999998</v>
      </c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41"/>
      <c r="AW18" s="41"/>
    </row>
    <row r="19" spans="1:51" ht="15" customHeight="1" x14ac:dyDescent="0.25">
      <c r="A19" s="12" t="s">
        <v>253</v>
      </c>
      <c r="B19" s="8" t="s">
        <v>31</v>
      </c>
      <c r="C19" s="29">
        <v>0.18194444444444444</v>
      </c>
      <c r="D19" s="333" t="s">
        <v>373</v>
      </c>
      <c r="E19" s="8">
        <v>30</v>
      </c>
      <c r="F19" s="19" t="s">
        <v>24</v>
      </c>
      <c r="G19" s="19">
        <v>870</v>
      </c>
      <c r="H19" s="279">
        <v>773</v>
      </c>
      <c r="I19" s="12" t="s">
        <v>254</v>
      </c>
      <c r="J19" s="8" t="s">
        <v>496</v>
      </c>
      <c r="K19" s="19">
        <v>4</v>
      </c>
      <c r="L19" s="19">
        <v>120</v>
      </c>
      <c r="M19" s="19">
        <v>7698.9647000000004</v>
      </c>
      <c r="S19" s="7" t="s">
        <v>253</v>
      </c>
      <c r="T19" s="7" t="s">
        <v>857</v>
      </c>
      <c r="U19" s="7" t="s">
        <v>857</v>
      </c>
      <c r="V19" s="7" t="s">
        <v>858</v>
      </c>
      <c r="W19" s="7"/>
      <c r="X19" s="7"/>
      <c r="Y19" s="7"/>
      <c r="Z19" s="44">
        <v>228.04011</v>
      </c>
      <c r="AA19" s="44">
        <v>-13.84376</v>
      </c>
      <c r="AB19" s="45">
        <v>168.59469999999999</v>
      </c>
      <c r="AC19" s="45">
        <v>43.418599999999998</v>
      </c>
      <c r="AD19" s="46">
        <v>14.6508245413</v>
      </c>
      <c r="AE19" s="45">
        <v>1.4530000000000001</v>
      </c>
      <c r="AF19" s="45">
        <v>0.23</v>
      </c>
      <c r="AG19" s="45">
        <v>4.26</v>
      </c>
      <c r="AH19" s="45">
        <v>90.004999999999995</v>
      </c>
      <c r="AI19" s="43">
        <v>1795.46</v>
      </c>
      <c r="AJ19" s="45">
        <v>358.93725999999998</v>
      </c>
      <c r="AK19" s="45">
        <v>-5.2790400000000002</v>
      </c>
      <c r="AL19" s="45">
        <v>35.684620000000002</v>
      </c>
      <c r="AM19" s="45">
        <v>-1.56046</v>
      </c>
      <c r="AN19" s="47">
        <v>152307580.80000001</v>
      </c>
      <c r="AO19" s="48">
        <v>0.65846199999999999</v>
      </c>
      <c r="AP19" s="47">
        <v>399190.82844999997</v>
      </c>
      <c r="AQ19" s="48">
        <v>-7.1264300000000003E-2</v>
      </c>
      <c r="AR19" s="45">
        <v>143.0531</v>
      </c>
      <c r="AS19" s="47" t="s">
        <v>608</v>
      </c>
      <c r="AT19" s="45">
        <v>36.8566</v>
      </c>
      <c r="AU19" s="46">
        <v>0.25086240034778123</v>
      </c>
      <c r="AV19" s="41"/>
      <c r="AW19" s="41"/>
    </row>
    <row r="20" spans="1:51" ht="15" customHeight="1" x14ac:dyDescent="0.25">
      <c r="A20" s="12" t="s">
        <v>198</v>
      </c>
      <c r="B20" s="8" t="s">
        <v>498</v>
      </c>
      <c r="C20" s="29">
        <v>0.18888888888888888</v>
      </c>
      <c r="D20" s="333" t="s">
        <v>630</v>
      </c>
      <c r="E20" s="8">
        <v>300</v>
      </c>
      <c r="F20" s="19" t="s">
        <v>24</v>
      </c>
      <c r="G20" s="19">
        <v>870</v>
      </c>
      <c r="H20" s="279">
        <v>773</v>
      </c>
      <c r="I20" s="12" t="s">
        <v>195</v>
      </c>
      <c r="J20" s="8" t="s">
        <v>496</v>
      </c>
      <c r="K20" s="19">
        <v>4</v>
      </c>
      <c r="L20" s="19">
        <v>120</v>
      </c>
      <c r="M20" s="19">
        <v>7698.9647000000004</v>
      </c>
      <c r="S20" s="7" t="s">
        <v>123</v>
      </c>
      <c r="T20" s="7">
        <v>0</v>
      </c>
      <c r="U20" s="7">
        <v>0</v>
      </c>
      <c r="V20" s="7" t="s">
        <v>926</v>
      </c>
      <c r="W20" s="43">
        <v>93.607591067253509</v>
      </c>
      <c r="X20" s="43">
        <v>-43.902461902452472</v>
      </c>
      <c r="Y20" s="43">
        <v>115.97623479153935</v>
      </c>
      <c r="Z20" s="44">
        <v>228.10432</v>
      </c>
      <c r="AA20" s="44">
        <v>-13.869899999999999</v>
      </c>
      <c r="AB20" s="45">
        <v>172.84110000000001</v>
      </c>
      <c r="AC20" s="45">
        <v>43.830100000000002</v>
      </c>
      <c r="AD20" s="46">
        <v>14.868084423499999</v>
      </c>
      <c r="AE20" s="45">
        <v>1.4419999999999999</v>
      </c>
      <c r="AF20" s="45">
        <v>0.22800000000000001</v>
      </c>
      <c r="AG20" s="45">
        <v>4.26</v>
      </c>
      <c r="AH20" s="45">
        <v>90.034999999999997</v>
      </c>
      <c r="AI20" s="43">
        <v>1795.674</v>
      </c>
      <c r="AJ20" s="45">
        <v>358.88573000000002</v>
      </c>
      <c r="AK20" s="45">
        <v>-5.2712700000000003</v>
      </c>
      <c r="AL20" s="45">
        <v>35.574489999999997</v>
      </c>
      <c r="AM20" s="45">
        <v>-1.56044</v>
      </c>
      <c r="AN20" s="47">
        <v>152308093.90000001</v>
      </c>
      <c r="AO20" s="48">
        <v>0.65711620000000004</v>
      </c>
      <c r="AP20" s="47">
        <v>399143.20367999998</v>
      </c>
      <c r="AQ20" s="48">
        <v>-5.0821199999999997E-2</v>
      </c>
      <c r="AR20" s="45">
        <v>143.11199999999999</v>
      </c>
      <c r="AS20" s="47" t="s">
        <v>608</v>
      </c>
      <c r="AT20" s="45">
        <v>36.797800000000002</v>
      </c>
      <c r="AU20" s="46">
        <v>0.25073307357526675</v>
      </c>
      <c r="AV20" s="41"/>
      <c r="AW20" s="41"/>
    </row>
    <row r="21" spans="1:51" ht="15" customHeight="1" x14ac:dyDescent="0.25">
      <c r="A21" s="12" t="s">
        <v>503</v>
      </c>
      <c r="B21" s="8" t="s">
        <v>156</v>
      </c>
      <c r="C21" s="29">
        <v>0.19583333333333333</v>
      </c>
      <c r="D21" s="333" t="s">
        <v>910</v>
      </c>
      <c r="E21" s="8">
        <v>300</v>
      </c>
      <c r="F21" s="19" t="s">
        <v>24</v>
      </c>
      <c r="G21" s="19">
        <v>870</v>
      </c>
      <c r="H21" s="279">
        <v>773</v>
      </c>
      <c r="I21" s="12" t="s">
        <v>195</v>
      </c>
      <c r="J21" s="8" t="s">
        <v>496</v>
      </c>
      <c r="K21" s="19">
        <v>4</v>
      </c>
      <c r="L21" s="19">
        <v>120</v>
      </c>
      <c r="M21" s="19">
        <v>7698.9647000000004</v>
      </c>
      <c r="S21" s="7" t="s">
        <v>797</v>
      </c>
      <c r="T21" s="7">
        <v>0</v>
      </c>
      <c r="U21" s="7">
        <v>0</v>
      </c>
      <c r="V21" s="7" t="s">
        <v>926</v>
      </c>
      <c r="W21" s="43">
        <v>90.920278428638611</v>
      </c>
      <c r="X21" s="43">
        <v>-24.158699380619705</v>
      </c>
      <c r="Y21" s="43">
        <v>115.96436143704386</v>
      </c>
      <c r="Z21" s="44">
        <v>228.15356</v>
      </c>
      <c r="AA21" s="44">
        <v>-13.88958</v>
      </c>
      <c r="AB21" s="45">
        <v>176.14330000000001</v>
      </c>
      <c r="AC21" s="45">
        <v>44.0107</v>
      </c>
      <c r="AD21" s="46">
        <v>15.0352074098</v>
      </c>
      <c r="AE21" s="45">
        <v>1.4370000000000001</v>
      </c>
      <c r="AF21" s="45">
        <v>0.22700000000000001</v>
      </c>
      <c r="AG21" s="45">
        <v>4.26</v>
      </c>
      <c r="AH21" s="45">
        <v>90.058999999999997</v>
      </c>
      <c r="AI21" s="43">
        <v>1795.79</v>
      </c>
      <c r="AJ21" s="45">
        <v>358.84582999999998</v>
      </c>
      <c r="AK21" s="45">
        <v>-5.2656400000000003</v>
      </c>
      <c r="AL21" s="45">
        <v>35.489780000000003</v>
      </c>
      <c r="AM21" s="45">
        <v>-1.56043</v>
      </c>
      <c r="AN21" s="47">
        <v>152308487.80000001</v>
      </c>
      <c r="AO21" s="48">
        <v>0.65607979999999999</v>
      </c>
      <c r="AP21" s="47">
        <v>399117.44652</v>
      </c>
      <c r="AQ21" s="48">
        <v>-3.5023600000000002E-2</v>
      </c>
      <c r="AR21" s="45">
        <v>143.15700000000001</v>
      </c>
      <c r="AS21" s="47" t="s">
        <v>608</v>
      </c>
      <c r="AT21" s="45">
        <v>36.752800000000001</v>
      </c>
      <c r="AU21" s="46">
        <v>0.25063347908348937</v>
      </c>
      <c r="AV21" s="41"/>
      <c r="AW21" s="41"/>
    </row>
    <row r="22" spans="1:51" ht="30" customHeight="1" x14ac:dyDescent="0.25">
      <c r="A22" s="12" t="s">
        <v>503</v>
      </c>
      <c r="B22" s="8" t="s">
        <v>158</v>
      </c>
      <c r="C22" s="29">
        <v>0.19999999999999998</v>
      </c>
      <c r="D22" s="9" t="s">
        <v>911</v>
      </c>
      <c r="E22" s="8">
        <v>300</v>
      </c>
      <c r="F22" s="19" t="s">
        <v>24</v>
      </c>
      <c r="G22" s="19">
        <v>870</v>
      </c>
      <c r="H22" s="279">
        <v>773</v>
      </c>
      <c r="I22" s="30" t="s">
        <v>744</v>
      </c>
      <c r="J22" s="8" t="s">
        <v>496</v>
      </c>
      <c r="K22" s="19">
        <v>4</v>
      </c>
      <c r="L22" s="19">
        <v>120</v>
      </c>
      <c r="M22" s="19">
        <v>7698.9647000000004</v>
      </c>
      <c r="S22" s="7" t="s">
        <v>797</v>
      </c>
      <c r="T22" s="7">
        <v>0</v>
      </c>
      <c r="U22" s="7">
        <v>0</v>
      </c>
      <c r="V22" s="7" t="s">
        <v>129</v>
      </c>
      <c r="W22" s="43">
        <v>90.859724078283747</v>
      </c>
      <c r="X22" s="43">
        <v>-23.912919103989783</v>
      </c>
      <c r="Y22" s="43">
        <v>174.01391337502537</v>
      </c>
      <c r="Z22" s="44">
        <v>228.18306999999999</v>
      </c>
      <c r="AA22" s="44">
        <v>-13.90122</v>
      </c>
      <c r="AB22" s="45">
        <v>178.1327</v>
      </c>
      <c r="AC22" s="45">
        <v>44.061599999999999</v>
      </c>
      <c r="AD22" s="46">
        <v>15.135481201599999</v>
      </c>
      <c r="AE22" s="45">
        <v>1.4359999999999999</v>
      </c>
      <c r="AF22" s="45">
        <v>0.22700000000000001</v>
      </c>
      <c r="AG22" s="45">
        <v>4.26</v>
      </c>
      <c r="AH22" s="45">
        <v>90.072999999999993</v>
      </c>
      <c r="AI22" s="43">
        <v>1795.8389999999999</v>
      </c>
      <c r="AJ22" s="45">
        <v>358.82181000000003</v>
      </c>
      <c r="AK22" s="45">
        <v>-5.26241</v>
      </c>
      <c r="AL22" s="45">
        <v>35.438949999999998</v>
      </c>
      <c r="AM22" s="45">
        <v>-1.5604199999999999</v>
      </c>
      <c r="AN22" s="47">
        <v>152308723.90000001</v>
      </c>
      <c r="AO22" s="48">
        <v>0.65545739999999997</v>
      </c>
      <c r="AP22" s="47">
        <v>399106.54625999997</v>
      </c>
      <c r="AQ22" s="48">
        <v>-2.5528599999999999E-2</v>
      </c>
      <c r="AR22" s="45">
        <v>143.18389999999999</v>
      </c>
      <c r="AS22" s="47" t="s">
        <v>608</v>
      </c>
      <c r="AT22" s="45">
        <v>36.725999999999999</v>
      </c>
      <c r="AU22" s="46">
        <v>0.25057366857434021</v>
      </c>
      <c r="AV22" s="41"/>
      <c r="AW22" s="41"/>
    </row>
    <row r="23" spans="1:51" ht="15" customHeight="1" x14ac:dyDescent="0.25">
      <c r="A23" s="12" t="s">
        <v>490</v>
      </c>
      <c r="B23" s="8" t="s">
        <v>160</v>
      </c>
      <c r="C23" s="29">
        <v>0.20416666666666669</v>
      </c>
      <c r="D23" s="9" t="s">
        <v>775</v>
      </c>
      <c r="E23" s="8">
        <v>300</v>
      </c>
      <c r="F23" s="19" t="s">
        <v>24</v>
      </c>
      <c r="G23" s="19">
        <v>870</v>
      </c>
      <c r="H23" s="279">
        <v>773</v>
      </c>
      <c r="I23" s="12" t="s">
        <v>195</v>
      </c>
      <c r="J23" s="8" t="s">
        <v>496</v>
      </c>
      <c r="K23" s="19">
        <v>4</v>
      </c>
      <c r="L23" s="19">
        <v>120</v>
      </c>
      <c r="M23" s="19">
        <v>7698.9647000000004</v>
      </c>
      <c r="S23" s="7" t="s">
        <v>220</v>
      </c>
      <c r="T23" s="7">
        <v>0</v>
      </c>
      <c r="U23" s="7">
        <v>0</v>
      </c>
      <c r="V23" s="7" t="s">
        <v>926</v>
      </c>
      <c r="W23" s="43">
        <v>89.345195885646561</v>
      </c>
      <c r="X23" s="43">
        <v>-8.8237314379664884</v>
      </c>
      <c r="Y23" s="43">
        <v>115.96677779589595</v>
      </c>
      <c r="Z23" s="44">
        <v>228.21257</v>
      </c>
      <c r="AA23" s="44">
        <v>-13.91273</v>
      </c>
      <c r="AB23" s="45">
        <v>180.12430000000001</v>
      </c>
      <c r="AC23" s="45">
        <v>44.069200000000002</v>
      </c>
      <c r="AD23" s="46">
        <v>15.235754993400001</v>
      </c>
      <c r="AE23" s="45">
        <v>1.4359999999999999</v>
      </c>
      <c r="AF23" s="45">
        <v>0.22700000000000001</v>
      </c>
      <c r="AG23" s="45">
        <v>4.26</v>
      </c>
      <c r="AH23" s="45">
        <v>90.087000000000003</v>
      </c>
      <c r="AI23" s="43">
        <v>1795.873</v>
      </c>
      <c r="AJ23" s="45">
        <v>358.79773999999998</v>
      </c>
      <c r="AK23" s="45">
        <v>-5.2592999999999996</v>
      </c>
      <c r="AL23" s="45">
        <v>35.388120000000001</v>
      </c>
      <c r="AM23" s="45">
        <v>-1.5604100000000001</v>
      </c>
      <c r="AN23" s="47">
        <v>152308959.80000001</v>
      </c>
      <c r="AO23" s="48">
        <v>0.65483469999999999</v>
      </c>
      <c r="AP23" s="47">
        <v>399099.06537999999</v>
      </c>
      <c r="AQ23" s="48">
        <v>-1.60292E-2</v>
      </c>
      <c r="AR23" s="45">
        <v>143.21080000000001</v>
      </c>
      <c r="AS23" s="47" t="s">
        <v>608</v>
      </c>
      <c r="AT23" s="45">
        <v>36.699199999999998</v>
      </c>
      <c r="AU23" s="46">
        <v>0.25051382923621807</v>
      </c>
      <c r="AV23" s="49"/>
      <c r="AW23" s="49"/>
      <c r="AX23" s="126"/>
      <c r="AY23" s="126"/>
    </row>
    <row r="24" spans="1:51" ht="30" customHeight="1" x14ac:dyDescent="0.25">
      <c r="A24" s="12" t="s">
        <v>490</v>
      </c>
      <c r="B24" s="8" t="s">
        <v>163</v>
      </c>
      <c r="C24" s="29">
        <v>0.20902777777777778</v>
      </c>
      <c r="D24" s="9" t="s">
        <v>912</v>
      </c>
      <c r="E24" s="8">
        <v>300</v>
      </c>
      <c r="F24" s="19" t="s">
        <v>24</v>
      </c>
      <c r="G24" s="19">
        <v>870</v>
      </c>
      <c r="H24" s="279">
        <v>773</v>
      </c>
      <c r="I24" s="30" t="s">
        <v>744</v>
      </c>
      <c r="J24" s="8" t="s">
        <v>496</v>
      </c>
      <c r="K24" s="19">
        <v>4</v>
      </c>
      <c r="L24" s="19">
        <v>120</v>
      </c>
      <c r="M24" s="19">
        <v>7698.9647000000004</v>
      </c>
      <c r="S24" s="7" t="s">
        <v>220</v>
      </c>
      <c r="T24" s="7">
        <v>0</v>
      </c>
      <c r="U24" s="7">
        <v>0</v>
      </c>
      <c r="V24" s="7" t="s">
        <v>129</v>
      </c>
      <c r="W24" s="43">
        <v>89.329420834943633</v>
      </c>
      <c r="X24" s="43">
        <v>-9.0463934225802944</v>
      </c>
      <c r="Y24" s="43">
        <v>174.00408821691894</v>
      </c>
      <c r="Z24" s="44">
        <v>228.24700000000001</v>
      </c>
      <c r="AA24" s="44">
        <v>-13.925979999999999</v>
      </c>
      <c r="AB24" s="45">
        <v>182.4461</v>
      </c>
      <c r="AC24" s="45">
        <v>44.023200000000003</v>
      </c>
      <c r="AD24" s="46">
        <v>15.3527410839</v>
      </c>
      <c r="AE24" s="45">
        <v>1.4370000000000001</v>
      </c>
      <c r="AF24" s="45">
        <v>0.22700000000000001</v>
      </c>
      <c r="AG24" s="45">
        <v>4.26</v>
      </c>
      <c r="AH24" s="45">
        <v>90.102999999999994</v>
      </c>
      <c r="AI24" s="43">
        <v>1795.893</v>
      </c>
      <c r="AJ24" s="45">
        <v>358.76961999999997</v>
      </c>
      <c r="AK24" s="45">
        <v>-5.2558199999999999</v>
      </c>
      <c r="AL24" s="45">
        <v>35.328830000000004</v>
      </c>
      <c r="AM24" s="45">
        <v>-1.5604</v>
      </c>
      <c r="AN24" s="47">
        <v>152309234.59999999</v>
      </c>
      <c r="AO24" s="48">
        <v>0.65410769999999996</v>
      </c>
      <c r="AP24" s="47">
        <v>399094.65989000001</v>
      </c>
      <c r="AQ24" s="48">
        <v>-4.9493999999999996E-3</v>
      </c>
      <c r="AR24" s="45">
        <v>143.24209999999999</v>
      </c>
      <c r="AS24" s="47" t="s">
        <v>608</v>
      </c>
      <c r="AT24" s="45">
        <v>36.667999999999999</v>
      </c>
      <c r="AU24" s="46">
        <v>0.25044396702517779</v>
      </c>
      <c r="AV24" s="49"/>
      <c r="AW24" s="49"/>
      <c r="AX24" s="126"/>
      <c r="AY24" s="126"/>
    </row>
    <row r="25" spans="1:51" ht="15" customHeight="1" x14ac:dyDescent="0.25">
      <c r="A25" s="12" t="s">
        <v>490</v>
      </c>
      <c r="B25" s="8" t="s">
        <v>166</v>
      </c>
      <c r="C25" s="29">
        <v>0.21388888888888891</v>
      </c>
      <c r="D25" s="9" t="s">
        <v>913</v>
      </c>
      <c r="E25" s="8">
        <v>300</v>
      </c>
      <c r="F25" s="19" t="s">
        <v>24</v>
      </c>
      <c r="G25" s="19">
        <v>870</v>
      </c>
      <c r="H25" s="279">
        <v>773</v>
      </c>
      <c r="I25" s="10" t="s">
        <v>703</v>
      </c>
      <c r="J25" s="8" t="s">
        <v>496</v>
      </c>
      <c r="K25" s="19">
        <v>4</v>
      </c>
      <c r="L25" s="19">
        <v>120</v>
      </c>
      <c r="M25" s="19">
        <v>7698.9647000000004</v>
      </c>
      <c r="S25" s="7" t="s">
        <v>220</v>
      </c>
      <c r="T25" s="7">
        <v>0</v>
      </c>
      <c r="U25" s="7">
        <v>0</v>
      </c>
      <c r="V25" s="7" t="s">
        <v>927</v>
      </c>
      <c r="W25" s="43">
        <v>89.337777109959646</v>
      </c>
      <c r="X25" s="43">
        <v>-9.7948570666016206</v>
      </c>
      <c r="Y25" s="43">
        <v>398.92777971529472</v>
      </c>
      <c r="Z25" s="44">
        <v>228.28145000000001</v>
      </c>
      <c r="AA25" s="44">
        <v>-13.93906</v>
      </c>
      <c r="AB25" s="45">
        <v>184.7611</v>
      </c>
      <c r="AC25" s="45">
        <v>43.918399999999998</v>
      </c>
      <c r="AD25" s="46">
        <v>15.469727174399999</v>
      </c>
      <c r="AE25" s="45">
        <v>1.4390000000000001</v>
      </c>
      <c r="AF25" s="45">
        <v>0.22800000000000001</v>
      </c>
      <c r="AG25" s="45">
        <v>4.26</v>
      </c>
      <c r="AH25" s="45">
        <v>90.119</v>
      </c>
      <c r="AI25" s="43">
        <v>1795.8920000000001</v>
      </c>
      <c r="AJ25" s="45">
        <v>358.74146999999999</v>
      </c>
      <c r="AK25" s="45">
        <v>-5.2525199999999996</v>
      </c>
      <c r="AL25" s="45">
        <v>35.269530000000003</v>
      </c>
      <c r="AM25" s="45">
        <v>-1.5604</v>
      </c>
      <c r="AN25" s="47">
        <v>152309509.19999999</v>
      </c>
      <c r="AO25" s="48">
        <v>0.65338019999999997</v>
      </c>
      <c r="AP25" s="47">
        <v>399094.90584999998</v>
      </c>
      <c r="AQ25" s="48">
        <v>6.1175999999999999E-3</v>
      </c>
      <c r="AR25" s="45">
        <v>143.27330000000001</v>
      </c>
      <c r="AS25" s="47" t="s">
        <v>608</v>
      </c>
      <c r="AT25" s="45">
        <v>36.636800000000001</v>
      </c>
      <c r="AU25" s="46">
        <v>0.25037405676584928</v>
      </c>
      <c r="AV25" s="49"/>
      <c r="AW25" s="49"/>
      <c r="AX25" s="126"/>
      <c r="AY25" s="126"/>
    </row>
    <row r="26" spans="1:51" ht="15" customHeight="1" x14ac:dyDescent="0.25">
      <c r="A26" s="12" t="s">
        <v>492</v>
      </c>
      <c r="B26" s="8" t="s">
        <v>167</v>
      </c>
      <c r="C26" s="29">
        <v>0.21875</v>
      </c>
      <c r="D26" s="9" t="s">
        <v>546</v>
      </c>
      <c r="E26" s="8">
        <v>300</v>
      </c>
      <c r="F26" s="19" t="s">
        <v>24</v>
      </c>
      <c r="G26" s="19">
        <v>870</v>
      </c>
      <c r="H26" s="279">
        <v>773</v>
      </c>
      <c r="I26" s="12" t="s">
        <v>195</v>
      </c>
      <c r="J26" s="8" t="s">
        <v>496</v>
      </c>
      <c r="K26" s="19">
        <v>4</v>
      </c>
      <c r="L26" s="19">
        <v>120</v>
      </c>
      <c r="M26" s="19">
        <v>7698.9647000000004</v>
      </c>
      <c r="S26" s="7" t="s">
        <v>241</v>
      </c>
      <c r="T26" s="7">
        <v>0</v>
      </c>
      <c r="U26" s="7">
        <v>0</v>
      </c>
      <c r="V26" s="7" t="s">
        <v>926</v>
      </c>
      <c r="W26" s="43">
        <v>86.035777365201767</v>
      </c>
      <c r="X26" s="43">
        <v>24.350671892859015</v>
      </c>
      <c r="Y26" s="43">
        <v>115.97210135952514</v>
      </c>
      <c r="Z26" s="44">
        <v>228.31595999999999</v>
      </c>
      <c r="AA26" s="44">
        <v>-13.95196</v>
      </c>
      <c r="AB26" s="45">
        <v>187.0641</v>
      </c>
      <c r="AC26" s="45">
        <v>43.755299999999998</v>
      </c>
      <c r="AD26" s="46">
        <v>15.5867132649</v>
      </c>
      <c r="AE26" s="45">
        <v>1.444</v>
      </c>
      <c r="AF26" s="45">
        <v>0.22800000000000001</v>
      </c>
      <c r="AG26" s="45">
        <v>4.26</v>
      </c>
      <c r="AH26" s="45">
        <v>90.135999999999996</v>
      </c>
      <c r="AI26" s="43">
        <v>1795.87</v>
      </c>
      <c r="AJ26" s="45">
        <v>358.71330999999998</v>
      </c>
      <c r="AK26" s="45">
        <v>-5.2493999999999996</v>
      </c>
      <c r="AL26" s="45">
        <v>35.210230000000003</v>
      </c>
      <c r="AM26" s="45">
        <v>-1.5603899999999999</v>
      </c>
      <c r="AN26" s="47">
        <v>152309783.5</v>
      </c>
      <c r="AO26" s="48">
        <v>0.65265220000000002</v>
      </c>
      <c r="AP26" s="47">
        <v>399099.79580000002</v>
      </c>
      <c r="AQ26" s="48">
        <v>1.7161800000000001E-2</v>
      </c>
      <c r="AR26" s="45">
        <v>143.30459999999999</v>
      </c>
      <c r="AS26" s="47" t="s">
        <v>608</v>
      </c>
      <c r="AT26" s="45">
        <v>36.605600000000003</v>
      </c>
      <c r="AU26" s="46">
        <v>0.25030409845823259</v>
      </c>
      <c r="AV26" s="49"/>
      <c r="AW26" s="49"/>
      <c r="AX26" s="126"/>
      <c r="AY26" s="126"/>
    </row>
    <row r="27" spans="1:51" ht="30" customHeight="1" x14ac:dyDescent="0.25">
      <c r="A27" s="12" t="s">
        <v>492</v>
      </c>
      <c r="B27" s="8" t="s">
        <v>170</v>
      </c>
      <c r="C27" s="29">
        <v>0.22291666666666665</v>
      </c>
      <c r="D27" s="9" t="s">
        <v>276</v>
      </c>
      <c r="E27" s="8">
        <v>300</v>
      </c>
      <c r="F27" s="19" t="s">
        <v>24</v>
      </c>
      <c r="G27" s="19">
        <v>870</v>
      </c>
      <c r="H27" s="279">
        <v>773</v>
      </c>
      <c r="I27" s="30" t="s">
        <v>744</v>
      </c>
      <c r="J27" s="8" t="s">
        <v>496</v>
      </c>
      <c r="K27" s="19">
        <v>4</v>
      </c>
      <c r="L27" s="19">
        <v>120</v>
      </c>
      <c r="M27" s="19">
        <v>7698.9647000000004</v>
      </c>
      <c r="S27" s="7" t="s">
        <v>241</v>
      </c>
      <c r="T27" s="7">
        <v>0</v>
      </c>
      <c r="U27" s="7">
        <v>0</v>
      </c>
      <c r="V27" s="7" t="s">
        <v>129</v>
      </c>
      <c r="W27" s="43">
        <v>86.167486670227063</v>
      </c>
      <c r="X27" s="43">
        <v>22.885765197683167</v>
      </c>
      <c r="Y27" s="43">
        <v>174.01661436811105</v>
      </c>
      <c r="Z27" s="44">
        <v>228.34558999999999</v>
      </c>
      <c r="AA27" s="44">
        <v>-13.962870000000001</v>
      </c>
      <c r="AB27" s="45">
        <v>189.02500000000001</v>
      </c>
      <c r="AC27" s="45">
        <v>43.569400000000002</v>
      </c>
      <c r="AD27" s="46">
        <v>15.6869870567</v>
      </c>
      <c r="AE27" s="45">
        <v>1.4490000000000001</v>
      </c>
      <c r="AF27" s="45">
        <v>0.22900000000000001</v>
      </c>
      <c r="AG27" s="45">
        <v>4.25</v>
      </c>
      <c r="AH27" s="45">
        <v>90.149000000000001</v>
      </c>
      <c r="AI27" s="43">
        <v>1795.8340000000001</v>
      </c>
      <c r="AJ27" s="45">
        <v>358.68919</v>
      </c>
      <c r="AK27" s="45">
        <v>-5.2468700000000004</v>
      </c>
      <c r="AL27" s="45">
        <v>35.159399999999998</v>
      </c>
      <c r="AM27" s="45">
        <v>-1.5603800000000001</v>
      </c>
      <c r="AN27" s="47">
        <v>152310018.30000001</v>
      </c>
      <c r="AO27" s="48">
        <v>0.65202780000000005</v>
      </c>
      <c r="AP27" s="47">
        <v>399107.67463999998</v>
      </c>
      <c r="AQ27" s="48">
        <v>2.6602399999999998E-2</v>
      </c>
      <c r="AR27" s="45">
        <v>143.3313</v>
      </c>
      <c r="AS27" s="47" t="s">
        <v>608</v>
      </c>
      <c r="AT27" s="45">
        <v>36.578899999999997</v>
      </c>
      <c r="AU27" s="46">
        <v>0.2502440957559306</v>
      </c>
      <c r="AV27" s="50"/>
      <c r="AW27" s="50"/>
    </row>
    <row r="28" spans="1:51" ht="15" customHeight="1" x14ac:dyDescent="0.25">
      <c r="A28" s="12" t="s">
        <v>492</v>
      </c>
      <c r="B28" s="8" t="s">
        <v>60</v>
      </c>
      <c r="C28" s="29">
        <v>0.22777777777777777</v>
      </c>
      <c r="D28" s="9" t="s">
        <v>914</v>
      </c>
      <c r="E28" s="8">
        <v>300</v>
      </c>
      <c r="F28" s="19" t="s">
        <v>24</v>
      </c>
      <c r="G28" s="19">
        <v>870</v>
      </c>
      <c r="H28" s="279">
        <v>773</v>
      </c>
      <c r="I28" s="10" t="s">
        <v>703</v>
      </c>
      <c r="J28" s="8" t="s">
        <v>496</v>
      </c>
      <c r="K28" s="19">
        <v>4</v>
      </c>
      <c r="L28" s="19">
        <v>120</v>
      </c>
      <c r="M28" s="19">
        <v>7698.9647000000004</v>
      </c>
      <c r="S28" s="7" t="s">
        <v>241</v>
      </c>
      <c r="T28" s="7">
        <v>0</v>
      </c>
      <c r="U28" s="7">
        <v>0</v>
      </c>
      <c r="V28" s="7" t="s">
        <v>927</v>
      </c>
      <c r="W28" s="43">
        <v>86.611534312963968</v>
      </c>
      <c r="X28" s="43">
        <v>18.156796703032246</v>
      </c>
      <c r="Y28" s="43">
        <v>398.96069565001585</v>
      </c>
      <c r="Z28" s="44">
        <v>228.38024999999999</v>
      </c>
      <c r="AA28" s="44">
        <v>-13.975429999999999</v>
      </c>
      <c r="AB28" s="45">
        <v>191.29300000000001</v>
      </c>
      <c r="AC28" s="45">
        <v>43.299599999999998</v>
      </c>
      <c r="AD28" s="46">
        <v>15.803973147300001</v>
      </c>
      <c r="AE28" s="45">
        <v>1.456</v>
      </c>
      <c r="AF28" s="45">
        <v>0.23</v>
      </c>
      <c r="AG28" s="45">
        <v>4.25</v>
      </c>
      <c r="AH28" s="45">
        <v>90.165999999999997</v>
      </c>
      <c r="AI28" s="43">
        <v>1795.7739999999999</v>
      </c>
      <c r="AJ28" s="45">
        <v>358.66108000000003</v>
      </c>
      <c r="AK28" s="45">
        <v>-5.2441000000000004</v>
      </c>
      <c r="AL28" s="45">
        <v>35.100110000000001</v>
      </c>
      <c r="AM28" s="45">
        <v>-1.56037</v>
      </c>
      <c r="AN28" s="47">
        <v>152310292</v>
      </c>
      <c r="AO28" s="48">
        <v>0.65129890000000001</v>
      </c>
      <c r="AP28" s="47">
        <v>399121.15479</v>
      </c>
      <c r="AQ28" s="48">
        <v>3.7577300000000001E-2</v>
      </c>
      <c r="AR28" s="45">
        <v>143.36259999999999</v>
      </c>
      <c r="AS28" s="47" t="s">
        <v>608</v>
      </c>
      <c r="AT28" s="45">
        <v>36.547699999999999</v>
      </c>
      <c r="AU28" s="46">
        <v>0.25017405096139517</v>
      </c>
      <c r="AX28" s="126"/>
      <c r="AY28" s="126"/>
    </row>
    <row r="29" spans="1:51" ht="15" customHeight="1" x14ac:dyDescent="0.25">
      <c r="A29" s="12" t="s">
        <v>142</v>
      </c>
      <c r="B29" s="8" t="s">
        <v>523</v>
      </c>
      <c r="C29" s="29">
        <v>0.23333333333333331</v>
      </c>
      <c r="D29" s="9" t="s">
        <v>548</v>
      </c>
      <c r="E29" s="8">
        <v>300</v>
      </c>
      <c r="F29" s="19" t="s">
        <v>24</v>
      </c>
      <c r="G29" s="19">
        <v>870</v>
      </c>
      <c r="H29" s="279">
        <v>773</v>
      </c>
      <c r="I29" s="12" t="s">
        <v>195</v>
      </c>
      <c r="J29" s="8" t="s">
        <v>496</v>
      </c>
      <c r="K29" s="19">
        <v>4</v>
      </c>
      <c r="L29" s="19">
        <v>120</v>
      </c>
      <c r="M29" s="19">
        <v>7698.9647000000004</v>
      </c>
      <c r="S29" s="7" t="s">
        <v>50</v>
      </c>
      <c r="T29" s="7">
        <v>0</v>
      </c>
      <c r="U29" s="7">
        <v>0</v>
      </c>
      <c r="V29" s="7" t="s">
        <v>926</v>
      </c>
      <c r="W29" s="43">
        <v>84.684626265320844</v>
      </c>
      <c r="X29" s="43">
        <v>34.534884249022127</v>
      </c>
      <c r="Y29" s="43">
        <v>115.97598845952257</v>
      </c>
      <c r="Z29" s="44">
        <v>228.42</v>
      </c>
      <c r="AA29" s="44">
        <v>-13.989560000000001</v>
      </c>
      <c r="AB29" s="45">
        <v>193.85380000000001</v>
      </c>
      <c r="AC29" s="45">
        <v>42.922699999999999</v>
      </c>
      <c r="AD29" s="46">
        <v>15.9376715364</v>
      </c>
      <c r="AE29" s="45">
        <v>1.466</v>
      </c>
      <c r="AF29" s="45">
        <v>0.23200000000000001</v>
      </c>
      <c r="AG29" s="45">
        <v>4.25</v>
      </c>
      <c r="AH29" s="45">
        <v>90.183999999999997</v>
      </c>
      <c r="AI29" s="43">
        <v>1795.6790000000001</v>
      </c>
      <c r="AJ29" s="45">
        <v>358.62902000000003</v>
      </c>
      <c r="AK29" s="45">
        <v>-5.2411599999999998</v>
      </c>
      <c r="AL29" s="45">
        <v>35.032339999999998</v>
      </c>
      <c r="AM29" s="45">
        <v>-1.56036</v>
      </c>
      <c r="AN29" s="47">
        <v>152310604.40000001</v>
      </c>
      <c r="AO29" s="48">
        <v>0.65046519999999997</v>
      </c>
      <c r="AP29" s="47">
        <v>399142.19104000001</v>
      </c>
      <c r="AQ29" s="48">
        <v>5.0056200000000002E-2</v>
      </c>
      <c r="AR29" s="45">
        <v>143.39830000000001</v>
      </c>
      <c r="AS29" s="47" t="s">
        <v>608</v>
      </c>
      <c r="AT29" s="45">
        <v>36.512</v>
      </c>
      <c r="AU29" s="46">
        <v>0.25009393524565338</v>
      </c>
      <c r="AX29" s="126"/>
      <c r="AY29" s="126"/>
    </row>
    <row r="30" spans="1:51" ht="30" customHeight="1" x14ac:dyDescent="0.25">
      <c r="A30" s="12" t="s">
        <v>142</v>
      </c>
      <c r="B30" s="8" t="s">
        <v>526</v>
      </c>
      <c r="C30" s="29">
        <v>0.23750000000000002</v>
      </c>
      <c r="D30" s="9" t="s">
        <v>915</v>
      </c>
      <c r="E30" s="8">
        <v>300</v>
      </c>
      <c r="F30" s="19" t="s">
        <v>24</v>
      </c>
      <c r="G30" s="19">
        <v>870</v>
      </c>
      <c r="H30" s="279">
        <v>773</v>
      </c>
      <c r="I30" s="30" t="s">
        <v>744</v>
      </c>
      <c r="J30" s="8" t="s">
        <v>496</v>
      </c>
      <c r="K30" s="19">
        <v>4</v>
      </c>
      <c r="L30" s="19">
        <v>120</v>
      </c>
      <c r="M30" s="19">
        <v>7698.9647000000004</v>
      </c>
      <c r="S30" s="7" t="s">
        <v>50</v>
      </c>
      <c r="T30" s="7">
        <v>0</v>
      </c>
      <c r="U30" s="7">
        <v>0</v>
      </c>
      <c r="V30" s="7" t="s">
        <v>129</v>
      </c>
      <c r="W30" s="43">
        <v>84.933623667894921</v>
      </c>
      <c r="X30" s="43">
        <v>32.461510744979634</v>
      </c>
      <c r="Y30" s="43">
        <v>174.0367219388188</v>
      </c>
      <c r="Z30" s="44">
        <v>228.44991999999999</v>
      </c>
      <c r="AA30" s="44">
        <v>-14.00001</v>
      </c>
      <c r="AB30" s="45">
        <v>195.7491</v>
      </c>
      <c r="AC30" s="45">
        <v>42.593000000000004</v>
      </c>
      <c r="AD30" s="46">
        <v>16.037945328300001</v>
      </c>
      <c r="AE30" s="45">
        <v>1.4750000000000001</v>
      </c>
      <c r="AF30" s="45">
        <v>0.23300000000000001</v>
      </c>
      <c r="AG30" s="45">
        <v>4.25</v>
      </c>
      <c r="AH30" s="45">
        <v>90.197999999999993</v>
      </c>
      <c r="AI30" s="43">
        <v>1795.59</v>
      </c>
      <c r="AJ30" s="45">
        <v>358.60503999999997</v>
      </c>
      <c r="AK30" s="45">
        <v>-5.2391399999999999</v>
      </c>
      <c r="AL30" s="45">
        <v>34.98151</v>
      </c>
      <c r="AM30" s="45">
        <v>-1.5603499999999999</v>
      </c>
      <c r="AN30" s="47">
        <v>152310838.5</v>
      </c>
      <c r="AO30" s="48">
        <v>0.64983950000000001</v>
      </c>
      <c r="AP30" s="47">
        <v>399161.88897000003</v>
      </c>
      <c r="AQ30" s="48">
        <v>5.9362199999999997E-2</v>
      </c>
      <c r="AR30" s="45">
        <v>143.42519999999999</v>
      </c>
      <c r="AS30" s="47" t="s">
        <v>608</v>
      </c>
      <c r="AT30" s="45">
        <v>36.485199999999999</v>
      </c>
      <c r="AU30" s="46">
        <v>0.25003380761780203</v>
      </c>
      <c r="AX30" s="126"/>
      <c r="AY30" s="126"/>
    </row>
    <row r="31" spans="1:51" ht="15" customHeight="1" x14ac:dyDescent="0.25">
      <c r="A31" s="12" t="s">
        <v>196</v>
      </c>
      <c r="B31" s="8" t="s">
        <v>529</v>
      </c>
      <c r="C31" s="29">
        <v>0.24305555555555555</v>
      </c>
      <c r="D31" s="9" t="s">
        <v>916</v>
      </c>
      <c r="E31" s="8">
        <v>300</v>
      </c>
      <c r="F31" s="19" t="s">
        <v>24</v>
      </c>
      <c r="G31" s="19">
        <v>870</v>
      </c>
      <c r="H31" s="279">
        <v>773</v>
      </c>
      <c r="I31" s="12" t="s">
        <v>195</v>
      </c>
      <c r="J31" s="8" t="s">
        <v>496</v>
      </c>
      <c r="K31" s="19">
        <v>4</v>
      </c>
      <c r="L31" s="19">
        <v>120</v>
      </c>
      <c r="M31" s="19">
        <v>7698.9647000000004</v>
      </c>
      <c r="S31" s="7" t="s">
        <v>790</v>
      </c>
      <c r="T31" s="7">
        <v>0</v>
      </c>
      <c r="U31" s="7">
        <v>0</v>
      </c>
      <c r="V31" s="7" t="s">
        <v>926</v>
      </c>
      <c r="W31" s="43">
        <v>83.984049549307514</v>
      </c>
      <c r="X31" s="43">
        <v>38.92295919032275</v>
      </c>
      <c r="Y31" s="43">
        <v>115.99194093896222</v>
      </c>
      <c r="Z31" s="44">
        <v>228.49</v>
      </c>
      <c r="AA31" s="44">
        <v>-14.01374</v>
      </c>
      <c r="AB31" s="45">
        <v>198.238</v>
      </c>
      <c r="AC31" s="45">
        <v>42.092300000000002</v>
      </c>
      <c r="AD31" s="46">
        <v>16.1716437175</v>
      </c>
      <c r="AE31" s="45">
        <v>1.4890000000000001</v>
      </c>
      <c r="AF31" s="45">
        <v>0.23599999999999999</v>
      </c>
      <c r="AG31" s="45">
        <v>4.25</v>
      </c>
      <c r="AH31" s="45">
        <v>90.216999999999999</v>
      </c>
      <c r="AI31" s="43">
        <v>1795.4490000000001</v>
      </c>
      <c r="AJ31" s="45">
        <v>358.57317</v>
      </c>
      <c r="AK31" s="45">
        <v>-5.2366700000000002</v>
      </c>
      <c r="AL31" s="45">
        <v>34.913739999999997</v>
      </c>
      <c r="AM31" s="45">
        <v>-1.5603400000000001</v>
      </c>
      <c r="AN31" s="47">
        <v>152311150.19999999</v>
      </c>
      <c r="AO31" s="48">
        <v>0.64900469999999999</v>
      </c>
      <c r="AP31" s="47">
        <v>399193.34668999998</v>
      </c>
      <c r="AQ31" s="48">
        <v>7.1687299999999995E-2</v>
      </c>
      <c r="AR31" s="45">
        <v>143.46109999999999</v>
      </c>
      <c r="AS31" s="47" t="s">
        <v>608</v>
      </c>
      <c r="AT31" s="45">
        <v>36.449399999999997</v>
      </c>
      <c r="AU31" s="46">
        <v>0.24995358619582622</v>
      </c>
      <c r="AX31" s="126"/>
      <c r="AY31" s="126"/>
    </row>
    <row r="32" spans="1:51" ht="30" customHeight="1" x14ac:dyDescent="0.25">
      <c r="A32" s="12" t="s">
        <v>196</v>
      </c>
      <c r="B32" s="8" t="s">
        <v>532</v>
      </c>
      <c r="C32" s="29">
        <v>0.24791666666666667</v>
      </c>
      <c r="D32" s="9" t="s">
        <v>550</v>
      </c>
      <c r="E32" s="8">
        <v>300</v>
      </c>
      <c r="F32" s="19" t="s">
        <v>24</v>
      </c>
      <c r="G32" s="19">
        <v>870</v>
      </c>
      <c r="H32" s="279">
        <v>773</v>
      </c>
      <c r="I32" s="30" t="s">
        <v>744</v>
      </c>
      <c r="J32" s="8" t="s">
        <v>496</v>
      </c>
      <c r="K32" s="19">
        <v>4</v>
      </c>
      <c r="L32" s="19">
        <v>120</v>
      </c>
      <c r="M32" s="19">
        <v>7698.9647000000004</v>
      </c>
      <c r="S32" s="7" t="s">
        <v>790</v>
      </c>
      <c r="T32" s="7">
        <v>0</v>
      </c>
      <c r="U32" s="7">
        <v>0</v>
      </c>
      <c r="V32" s="7" t="s">
        <v>129</v>
      </c>
      <c r="W32" s="43">
        <v>84.312482186035709</v>
      </c>
      <c r="X32" s="43">
        <v>36.517247425059665</v>
      </c>
      <c r="Y32" s="43">
        <v>174.07231004783876</v>
      </c>
      <c r="Z32" s="44">
        <v>228.52526</v>
      </c>
      <c r="AA32" s="44">
        <v>-14.02556</v>
      </c>
      <c r="AB32" s="45">
        <v>200.3767</v>
      </c>
      <c r="AC32" s="45">
        <v>41.598599999999998</v>
      </c>
      <c r="AD32" s="46">
        <v>16.288629808100001</v>
      </c>
      <c r="AE32" s="45">
        <v>1.504</v>
      </c>
      <c r="AF32" s="45">
        <v>0.23799999999999999</v>
      </c>
      <c r="AG32" s="45">
        <v>4.25</v>
      </c>
      <c r="AH32" s="45">
        <v>90.233000000000004</v>
      </c>
      <c r="AI32" s="43">
        <v>1795.3030000000001</v>
      </c>
      <c r="AJ32" s="45">
        <v>358.54541</v>
      </c>
      <c r="AK32" s="45">
        <v>-5.2347400000000004</v>
      </c>
      <c r="AL32" s="45">
        <v>34.854439999999997</v>
      </c>
      <c r="AM32" s="45">
        <v>-1.56033</v>
      </c>
      <c r="AN32" s="47">
        <v>152311422.59999999</v>
      </c>
      <c r="AO32" s="48">
        <v>0.64827369999999995</v>
      </c>
      <c r="AP32" s="47">
        <v>399225.70649000001</v>
      </c>
      <c r="AQ32" s="48">
        <v>8.2383499999999998E-2</v>
      </c>
      <c r="AR32" s="45">
        <v>143.49260000000001</v>
      </c>
      <c r="AS32" s="47" t="s">
        <v>608</v>
      </c>
      <c r="AT32" s="45">
        <v>36.417900000000003</v>
      </c>
      <c r="AU32" s="46">
        <v>0.24988333959848033</v>
      </c>
      <c r="AX32" s="126"/>
      <c r="AY32" s="126"/>
    </row>
    <row r="33" spans="1:51" ht="15" customHeight="1" x14ac:dyDescent="0.25">
      <c r="A33" s="12" t="s">
        <v>196</v>
      </c>
      <c r="B33" s="8" t="s">
        <v>534</v>
      </c>
      <c r="C33" s="269">
        <v>0.25763888888888892</v>
      </c>
      <c r="D33" s="270" t="s">
        <v>917</v>
      </c>
      <c r="E33" s="8">
        <v>300</v>
      </c>
      <c r="F33" s="19" t="s">
        <v>24</v>
      </c>
      <c r="G33" s="19">
        <v>870</v>
      </c>
      <c r="H33" s="279">
        <v>773</v>
      </c>
      <c r="I33" s="12" t="s">
        <v>197</v>
      </c>
      <c r="J33" s="8" t="s">
        <v>496</v>
      </c>
      <c r="K33" s="19">
        <v>4</v>
      </c>
      <c r="L33" s="19">
        <v>120</v>
      </c>
      <c r="M33" s="19">
        <v>7698.9647000000004</v>
      </c>
      <c r="S33" s="7" t="s">
        <v>790</v>
      </c>
      <c r="T33" s="7">
        <v>0</v>
      </c>
      <c r="U33" s="7">
        <v>0</v>
      </c>
      <c r="V33" s="7" t="s">
        <v>767</v>
      </c>
      <c r="W33" s="43">
        <v>79.083061904767746</v>
      </c>
      <c r="X33" s="43">
        <v>59.315200275460647</v>
      </c>
      <c r="Y33" s="43">
        <v>116.02511771080526</v>
      </c>
      <c r="Z33" s="44">
        <v>228.59639999999999</v>
      </c>
      <c r="AA33" s="44">
        <v>-14.04867</v>
      </c>
      <c r="AB33" s="45">
        <v>204.53360000000001</v>
      </c>
      <c r="AC33" s="45">
        <v>40.462299999999999</v>
      </c>
      <c r="AD33" s="46">
        <v>16.5226019893</v>
      </c>
      <c r="AE33" s="45">
        <v>1.538</v>
      </c>
      <c r="AF33" s="45">
        <v>0.24299999999999999</v>
      </c>
      <c r="AG33" s="45">
        <v>4.25</v>
      </c>
      <c r="AH33" s="45">
        <v>90.266000000000005</v>
      </c>
      <c r="AI33" s="43">
        <v>1794.952</v>
      </c>
      <c r="AJ33" s="45">
        <v>358.49031000000002</v>
      </c>
      <c r="AK33" s="45">
        <v>-5.2315199999999997</v>
      </c>
      <c r="AL33" s="45">
        <v>34.735849999999999</v>
      </c>
      <c r="AM33" s="45">
        <v>-1.5603100000000001</v>
      </c>
      <c r="AN33" s="47">
        <v>152311966.59999999</v>
      </c>
      <c r="AO33" s="48">
        <v>0.6468102</v>
      </c>
      <c r="AP33" s="47">
        <v>399303.80596999999</v>
      </c>
      <c r="AQ33" s="48">
        <v>0.10348880000000001</v>
      </c>
      <c r="AR33" s="45">
        <v>143.55600000000001</v>
      </c>
      <c r="AS33" s="47" t="s">
        <v>608</v>
      </c>
      <c r="AT33" s="45">
        <v>36.354599999999998</v>
      </c>
      <c r="AU33" s="46">
        <v>0.249742702258924</v>
      </c>
      <c r="AX33" s="126"/>
      <c r="AY33" s="126"/>
    </row>
    <row r="34" spans="1:51" ht="15" customHeight="1" x14ac:dyDescent="0.25">
      <c r="A34" s="12" t="s">
        <v>525</v>
      </c>
      <c r="B34" s="8" t="s">
        <v>537</v>
      </c>
      <c r="C34" s="29">
        <v>0.26250000000000001</v>
      </c>
      <c r="D34" s="9" t="s">
        <v>918</v>
      </c>
      <c r="E34" s="8">
        <v>300</v>
      </c>
      <c r="F34" s="19" t="s">
        <v>24</v>
      </c>
      <c r="G34" s="19">
        <v>870</v>
      </c>
      <c r="H34" s="279">
        <v>773</v>
      </c>
      <c r="I34" s="12" t="s">
        <v>197</v>
      </c>
      <c r="J34" s="8" t="s">
        <v>496</v>
      </c>
      <c r="K34" s="19">
        <v>4</v>
      </c>
      <c r="L34" s="19">
        <v>120</v>
      </c>
      <c r="M34" s="19">
        <v>7698.9647000000004</v>
      </c>
      <c r="S34" s="7" t="s">
        <v>245</v>
      </c>
      <c r="T34" s="7">
        <v>0</v>
      </c>
      <c r="U34" s="7">
        <v>0</v>
      </c>
      <c r="V34" s="7" t="s">
        <v>767</v>
      </c>
      <c r="W34" s="43">
        <v>-12.004464883380582</v>
      </c>
      <c r="X34" s="43">
        <v>84.411948874042281</v>
      </c>
      <c r="Y34" s="43">
        <v>116.02967574015065</v>
      </c>
      <c r="Z34" s="44">
        <v>228.63233</v>
      </c>
      <c r="AA34" s="44">
        <v>-14.05996</v>
      </c>
      <c r="AB34" s="45">
        <v>206.54769999999999</v>
      </c>
      <c r="AC34" s="45">
        <v>39.823</v>
      </c>
      <c r="AD34" s="46">
        <v>16.639588079900001</v>
      </c>
      <c r="AE34" s="45">
        <v>1.5580000000000001</v>
      </c>
      <c r="AF34" s="45">
        <v>0.246</v>
      </c>
      <c r="AG34" s="45">
        <v>4.25</v>
      </c>
      <c r="AH34" s="45">
        <v>90.281999999999996</v>
      </c>
      <c r="AI34" s="43">
        <v>1794.7470000000001</v>
      </c>
      <c r="AJ34" s="45">
        <v>358.46301999999997</v>
      </c>
      <c r="AK34" s="45">
        <v>-5.2302499999999998</v>
      </c>
      <c r="AL34" s="45">
        <v>34.676549999999999</v>
      </c>
      <c r="AM34" s="45">
        <v>-1.5603</v>
      </c>
      <c r="AN34" s="47">
        <v>152312238.09999999</v>
      </c>
      <c r="AO34" s="48">
        <v>0.64607760000000003</v>
      </c>
      <c r="AP34" s="47">
        <v>399349.45983000001</v>
      </c>
      <c r="AQ34" s="48">
        <v>0.1138786</v>
      </c>
      <c r="AR34" s="45">
        <v>143.58799999999999</v>
      </c>
      <c r="AS34" s="47" t="s">
        <v>608</v>
      </c>
      <c r="AT34" s="45">
        <v>36.322800000000001</v>
      </c>
      <c r="AU34" s="46">
        <v>0.24967230190705589</v>
      </c>
      <c r="AX34" s="126"/>
      <c r="AY34" s="126"/>
    </row>
    <row r="35" spans="1:51" ht="15" customHeight="1" x14ac:dyDescent="0.25">
      <c r="A35" s="28" t="s">
        <v>280</v>
      </c>
      <c r="B35" s="8" t="s">
        <v>539</v>
      </c>
      <c r="C35" s="29">
        <v>0.26805555555555555</v>
      </c>
      <c r="D35" s="9"/>
      <c r="E35" s="19">
        <v>30</v>
      </c>
      <c r="F35" s="19" t="s">
        <v>25</v>
      </c>
      <c r="G35" s="19">
        <v>880</v>
      </c>
      <c r="H35" s="279">
        <v>861</v>
      </c>
      <c r="I35" s="10" t="s">
        <v>360</v>
      </c>
      <c r="J35" s="19" t="s">
        <v>356</v>
      </c>
      <c r="K35" s="19">
        <v>4</v>
      </c>
      <c r="L35" s="19">
        <v>120</v>
      </c>
      <c r="M35" s="280">
        <v>7647.38</v>
      </c>
      <c r="N35" s="12" t="s">
        <v>919</v>
      </c>
      <c r="O35" s="11">
        <v>265.7</v>
      </c>
      <c r="P35" s="11">
        <v>261</v>
      </c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X35" s="126"/>
      <c r="AY35" s="126"/>
    </row>
    <row r="36" spans="1:51" ht="15" customHeight="1" x14ac:dyDescent="0.25">
      <c r="A36" s="28" t="s">
        <v>278</v>
      </c>
      <c r="B36" s="8" t="s">
        <v>69</v>
      </c>
      <c r="C36" s="269">
        <v>0.27013888888888887</v>
      </c>
      <c r="D36" s="270"/>
      <c r="E36" s="19">
        <v>30</v>
      </c>
      <c r="F36" s="19" t="s">
        <v>354</v>
      </c>
      <c r="G36" s="19">
        <v>1190</v>
      </c>
      <c r="H36" s="19">
        <v>990</v>
      </c>
      <c r="I36" s="19" t="s">
        <v>360</v>
      </c>
      <c r="J36" s="19" t="s">
        <v>356</v>
      </c>
      <c r="K36" s="19">
        <v>4</v>
      </c>
      <c r="L36" s="19">
        <v>120</v>
      </c>
      <c r="M36" s="201">
        <v>5891.451</v>
      </c>
      <c r="N36" s="12" t="s">
        <v>540</v>
      </c>
      <c r="O36" s="11">
        <v>267.3</v>
      </c>
      <c r="P36" s="11">
        <v>267.10000000000002</v>
      </c>
      <c r="Q36" s="325">
        <f>AVERAGE(O36:O53)</f>
        <v>267.23333333333335</v>
      </c>
      <c r="R36" s="325">
        <f>AVERAGE(P36:P53)</f>
        <v>267.16666666666669</v>
      </c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X36" s="126"/>
      <c r="AY36" s="126"/>
    </row>
    <row r="37" spans="1:51" s="232" customFormat="1" ht="15" customHeight="1" x14ac:dyDescent="0.25">
      <c r="A37" s="232" t="s">
        <v>525</v>
      </c>
      <c r="B37" s="142" t="s">
        <v>37</v>
      </c>
      <c r="C37" s="230">
        <v>0.31180555555555556</v>
      </c>
      <c r="D37" s="334" t="s">
        <v>920</v>
      </c>
      <c r="E37" s="142">
        <v>300</v>
      </c>
      <c r="F37" s="335" t="s">
        <v>354</v>
      </c>
      <c r="G37" s="335">
        <v>1190</v>
      </c>
      <c r="H37" s="335">
        <v>1095</v>
      </c>
      <c r="I37" s="232" t="s">
        <v>197</v>
      </c>
      <c r="J37" s="142" t="s">
        <v>496</v>
      </c>
      <c r="K37" s="335">
        <v>4</v>
      </c>
      <c r="L37" s="335">
        <v>120</v>
      </c>
      <c r="M37" s="335">
        <v>5889.9508999999998</v>
      </c>
      <c r="O37" s="231"/>
      <c r="P37" s="231"/>
      <c r="Q37" s="336"/>
      <c r="R37" s="336"/>
      <c r="S37" s="7" t="s">
        <v>245</v>
      </c>
      <c r="T37" s="7">
        <v>0</v>
      </c>
      <c r="U37" s="7">
        <v>0</v>
      </c>
      <c r="V37" s="7" t="s">
        <v>767</v>
      </c>
      <c r="W37" s="43">
        <v>-11.012409886233611</v>
      </c>
      <c r="X37" s="43">
        <v>84.432243988330555</v>
      </c>
      <c r="Y37" s="43">
        <v>116.2410372005786</v>
      </c>
      <c r="Z37" s="44">
        <v>229.01479</v>
      </c>
      <c r="AA37" s="44">
        <v>-14.165050000000001</v>
      </c>
      <c r="AB37" s="45">
        <v>224.37289999999999</v>
      </c>
      <c r="AC37" s="45">
        <v>31.113700000000001</v>
      </c>
      <c r="AD37" s="46">
        <v>17.8261612855</v>
      </c>
      <c r="AE37" s="45">
        <v>1.929</v>
      </c>
      <c r="AF37" s="45">
        <v>0.30499999999999999</v>
      </c>
      <c r="AG37" s="45">
        <v>4.24</v>
      </c>
      <c r="AH37" s="45">
        <v>90.454999999999998</v>
      </c>
      <c r="AI37" s="43">
        <v>1791.616</v>
      </c>
      <c r="AJ37" s="45">
        <v>358.20042999999998</v>
      </c>
      <c r="AK37" s="45">
        <v>-5.2307699999999997</v>
      </c>
      <c r="AL37" s="45">
        <v>34.075110000000002</v>
      </c>
      <c r="AM37" s="45">
        <v>-1.5602100000000001</v>
      </c>
      <c r="AN37" s="47">
        <v>152314974.5</v>
      </c>
      <c r="AO37" s="48">
        <v>0.63861970000000001</v>
      </c>
      <c r="AP37" s="47">
        <v>400047.27798999997</v>
      </c>
      <c r="AQ37" s="48">
        <v>0.2108623</v>
      </c>
      <c r="AR37" s="45">
        <v>143.92490000000001</v>
      </c>
      <c r="AS37" s="47" t="s">
        <v>608</v>
      </c>
      <c r="AT37" s="45">
        <v>35.986400000000003</v>
      </c>
      <c r="AU37" s="46">
        <v>5.3511945933662798E-2</v>
      </c>
      <c r="AV37" s="139"/>
      <c r="AW37" s="139" t="s">
        <v>901</v>
      </c>
    </row>
    <row r="38" spans="1:51" s="171" customFormat="1" ht="15" customHeight="1" x14ac:dyDescent="0.25">
      <c r="A38" s="171" t="s">
        <v>196</v>
      </c>
      <c r="B38" s="170" t="s">
        <v>40</v>
      </c>
      <c r="C38" s="235">
        <v>0.31875000000000003</v>
      </c>
      <c r="D38" s="235">
        <v>0.1111111111111111</v>
      </c>
      <c r="E38" s="170">
        <v>300</v>
      </c>
      <c r="F38" s="283" t="s">
        <v>354</v>
      </c>
      <c r="G38" s="283">
        <v>1190</v>
      </c>
      <c r="H38" s="283">
        <v>1095</v>
      </c>
      <c r="I38" s="171" t="s">
        <v>197</v>
      </c>
      <c r="J38" s="170" t="s">
        <v>496</v>
      </c>
      <c r="K38" s="283">
        <v>4</v>
      </c>
      <c r="L38" s="283">
        <v>120</v>
      </c>
      <c r="M38" s="283">
        <v>5889.9508999999998</v>
      </c>
      <c r="O38" s="237"/>
      <c r="P38" s="237"/>
      <c r="Q38" s="330"/>
      <c r="R38" s="330"/>
      <c r="S38" s="7" t="s">
        <v>790</v>
      </c>
      <c r="T38" s="7">
        <v>0</v>
      </c>
      <c r="U38" s="7">
        <v>0</v>
      </c>
      <c r="V38" s="7" t="s">
        <v>767</v>
      </c>
      <c r="W38" s="43">
        <v>78.8038406880964</v>
      </c>
      <c r="X38" s="43">
        <v>59.19645975357821</v>
      </c>
      <c r="Y38" s="43">
        <v>116.27786397777209</v>
      </c>
      <c r="Z38" s="44">
        <v>229.07194999999999</v>
      </c>
      <c r="AA38" s="44">
        <v>-14.17854</v>
      </c>
      <c r="AB38" s="45">
        <v>226.5145</v>
      </c>
      <c r="AC38" s="45">
        <v>29.6221</v>
      </c>
      <c r="AD38" s="46">
        <v>17.993284272299999</v>
      </c>
      <c r="AE38" s="45">
        <v>2.0150000000000001</v>
      </c>
      <c r="AF38" s="45">
        <v>0.31900000000000001</v>
      </c>
      <c r="AG38" s="45">
        <v>4.24</v>
      </c>
      <c r="AH38" s="45">
        <v>90.480999999999995</v>
      </c>
      <c r="AI38" s="43">
        <v>1791.0329999999999</v>
      </c>
      <c r="AJ38" s="45">
        <v>358.16615999999999</v>
      </c>
      <c r="AK38" s="45">
        <v>-5.2328900000000003</v>
      </c>
      <c r="AL38" s="45">
        <v>33.990400000000001</v>
      </c>
      <c r="AM38" s="45">
        <v>-1.56019</v>
      </c>
      <c r="AN38" s="47">
        <v>152315357.40000001</v>
      </c>
      <c r="AO38" s="48">
        <v>0.6375651</v>
      </c>
      <c r="AP38" s="47">
        <v>400177.46479</v>
      </c>
      <c r="AQ38" s="48">
        <v>0.22299630000000001</v>
      </c>
      <c r="AR38" s="45">
        <v>143.97479999999999</v>
      </c>
      <c r="AS38" s="47" t="s">
        <v>608</v>
      </c>
      <c r="AT38" s="45">
        <v>35.936500000000002</v>
      </c>
      <c r="AU38" s="46">
        <v>5.3503191226188129E-2</v>
      </c>
      <c r="AV38" s="172"/>
      <c r="AW38" s="172" t="s">
        <v>639</v>
      </c>
    </row>
    <row r="39" spans="1:51" s="166" customFormat="1" ht="15" customHeight="1" x14ac:dyDescent="0.25">
      <c r="A39" s="166" t="s">
        <v>196</v>
      </c>
      <c r="B39" s="122" t="s">
        <v>41</v>
      </c>
      <c r="C39" s="165">
        <v>0.32291666666666669</v>
      </c>
      <c r="D39" s="181" t="s">
        <v>921</v>
      </c>
      <c r="E39" s="122">
        <v>300</v>
      </c>
      <c r="F39" s="265" t="s">
        <v>354</v>
      </c>
      <c r="G39" s="265">
        <v>1190</v>
      </c>
      <c r="H39" s="265">
        <v>1095</v>
      </c>
      <c r="I39" s="166" t="s">
        <v>195</v>
      </c>
      <c r="J39" s="122" t="s">
        <v>496</v>
      </c>
      <c r="K39" s="265">
        <v>4</v>
      </c>
      <c r="L39" s="265">
        <v>120</v>
      </c>
      <c r="M39" s="265">
        <v>5889.9508999999998</v>
      </c>
      <c r="O39" s="233"/>
      <c r="P39" s="233"/>
      <c r="Q39" s="329"/>
      <c r="R39" s="329"/>
      <c r="S39" s="7" t="s">
        <v>790</v>
      </c>
      <c r="T39" s="7">
        <v>0</v>
      </c>
      <c r="U39" s="7">
        <v>0</v>
      </c>
      <c r="V39" s="7" t="s">
        <v>926</v>
      </c>
      <c r="W39" s="43">
        <v>83.532891481631225</v>
      </c>
      <c r="X39" s="43">
        <v>39.084481036648704</v>
      </c>
      <c r="Y39" s="43">
        <v>116.29600756720674</v>
      </c>
      <c r="Z39" s="44">
        <v>229.10670999999999</v>
      </c>
      <c r="AA39" s="44">
        <v>-14.186500000000001</v>
      </c>
      <c r="AB39" s="45">
        <v>227.75960000000001</v>
      </c>
      <c r="AC39" s="45">
        <v>28.702300000000001</v>
      </c>
      <c r="AD39" s="46">
        <v>18.0935580644</v>
      </c>
      <c r="AE39" s="45">
        <v>2.0739999999999998</v>
      </c>
      <c r="AF39" s="45">
        <v>0.32800000000000001</v>
      </c>
      <c r="AG39" s="45">
        <v>4.24</v>
      </c>
      <c r="AH39" s="45">
        <v>90.497</v>
      </c>
      <c r="AI39" s="43">
        <v>1790.6679999999999</v>
      </c>
      <c r="AJ39" s="45">
        <v>358.14598999999998</v>
      </c>
      <c r="AK39" s="45">
        <v>-5.2344099999999996</v>
      </c>
      <c r="AL39" s="45">
        <v>33.939579999999999</v>
      </c>
      <c r="AM39" s="45">
        <v>-1.5601799999999999</v>
      </c>
      <c r="AN39" s="47">
        <v>152315586.80000001</v>
      </c>
      <c r="AO39" s="48">
        <v>0.6369319</v>
      </c>
      <c r="AP39" s="47">
        <v>400259.02506999997</v>
      </c>
      <c r="AQ39" s="48">
        <v>0.2300634</v>
      </c>
      <c r="AR39" s="45">
        <v>144.0052</v>
      </c>
      <c r="AS39" s="47" t="s">
        <v>608</v>
      </c>
      <c r="AT39" s="45">
        <v>35.906199999999998</v>
      </c>
      <c r="AU39" s="46">
        <v>5.3497934749066035E-2</v>
      </c>
      <c r="AV39" s="123"/>
      <c r="AW39" s="123" t="s">
        <v>799</v>
      </c>
    </row>
    <row r="40" spans="1:51" s="166" customFormat="1" ht="30" customHeight="1" x14ac:dyDescent="0.25">
      <c r="A40" s="166" t="s">
        <v>196</v>
      </c>
      <c r="B40" s="122" t="s">
        <v>428</v>
      </c>
      <c r="C40" s="165">
        <v>0.32777777777777778</v>
      </c>
      <c r="D40" s="181" t="s">
        <v>922</v>
      </c>
      <c r="E40" s="122">
        <v>300</v>
      </c>
      <c r="F40" s="265" t="s">
        <v>354</v>
      </c>
      <c r="G40" s="265">
        <v>1190</v>
      </c>
      <c r="H40" s="265">
        <v>1095</v>
      </c>
      <c r="I40" s="124" t="s">
        <v>744</v>
      </c>
      <c r="J40" s="122" t="s">
        <v>496</v>
      </c>
      <c r="K40" s="265">
        <v>4</v>
      </c>
      <c r="L40" s="265">
        <v>120</v>
      </c>
      <c r="M40" s="265">
        <v>5889.9508999999998</v>
      </c>
      <c r="O40" s="233"/>
      <c r="P40" s="233"/>
      <c r="Q40" s="329"/>
      <c r="R40" s="329"/>
      <c r="S40" s="7" t="s">
        <v>790</v>
      </c>
      <c r="T40" s="7">
        <v>0</v>
      </c>
      <c r="U40" s="7">
        <v>0</v>
      </c>
      <c r="V40" s="7" t="s">
        <v>129</v>
      </c>
      <c r="W40" s="43">
        <v>83.864443804244786</v>
      </c>
      <c r="X40" s="43">
        <v>36.677805252602006</v>
      </c>
      <c r="Y40" s="43">
        <v>174.55294823883628</v>
      </c>
      <c r="Z40" s="44">
        <v>229.14770999999999</v>
      </c>
      <c r="AA40" s="44">
        <v>-14.195650000000001</v>
      </c>
      <c r="AB40" s="45">
        <v>229.17599999999999</v>
      </c>
      <c r="AC40" s="45">
        <v>27.6069</v>
      </c>
      <c r="AD40" s="46">
        <v>18.210544155299999</v>
      </c>
      <c r="AE40" s="45">
        <v>2.1480000000000001</v>
      </c>
      <c r="AF40" s="45">
        <v>0.34</v>
      </c>
      <c r="AG40" s="45">
        <v>4.24</v>
      </c>
      <c r="AH40" s="45">
        <v>90.515000000000001</v>
      </c>
      <c r="AI40" s="43">
        <v>1790.229</v>
      </c>
      <c r="AJ40" s="45">
        <v>358.12284</v>
      </c>
      <c r="AK40" s="45">
        <v>-5.2364300000000004</v>
      </c>
      <c r="AL40" s="45">
        <v>33.880279999999999</v>
      </c>
      <c r="AM40" s="45">
        <v>-1.5601700000000001</v>
      </c>
      <c r="AN40" s="47">
        <v>152315854.09999999</v>
      </c>
      <c r="AO40" s="48">
        <v>0.6361928</v>
      </c>
      <c r="AP40" s="47">
        <v>400357.35272999998</v>
      </c>
      <c r="AQ40" s="48">
        <v>0.2380988</v>
      </c>
      <c r="AR40" s="45">
        <v>144.041</v>
      </c>
      <c r="AS40" s="47" t="s">
        <v>608</v>
      </c>
      <c r="AT40" s="45">
        <v>35.8705</v>
      </c>
      <c r="AU40" s="46">
        <v>5.3491799148559178E-2</v>
      </c>
      <c r="AV40" s="123"/>
      <c r="AW40" s="123" t="s">
        <v>799</v>
      </c>
    </row>
    <row r="41" spans="1:51" s="166" customFormat="1" ht="15" customHeight="1" x14ac:dyDescent="0.25">
      <c r="A41" s="166" t="s">
        <v>142</v>
      </c>
      <c r="B41" s="122" t="s">
        <v>611</v>
      </c>
      <c r="C41" s="165">
        <v>0.3354166666666667</v>
      </c>
      <c r="D41" s="181" t="s">
        <v>923</v>
      </c>
      <c r="E41" s="122">
        <v>300</v>
      </c>
      <c r="F41" s="265" t="s">
        <v>354</v>
      </c>
      <c r="G41" s="265">
        <v>1190</v>
      </c>
      <c r="H41" s="265">
        <v>1095</v>
      </c>
      <c r="I41" s="166" t="s">
        <v>195</v>
      </c>
      <c r="J41" s="122" t="s">
        <v>496</v>
      </c>
      <c r="K41" s="265">
        <v>4</v>
      </c>
      <c r="L41" s="265">
        <v>120</v>
      </c>
      <c r="M41" s="265">
        <v>5889.9508999999998</v>
      </c>
      <c r="O41" s="233"/>
      <c r="P41" s="233"/>
      <c r="Q41" s="329"/>
      <c r="R41" s="329"/>
      <c r="S41" s="7" t="s">
        <v>50</v>
      </c>
      <c r="T41" s="7">
        <v>0</v>
      </c>
      <c r="U41" s="7">
        <v>0</v>
      </c>
      <c r="V41" s="7" t="s">
        <v>926</v>
      </c>
      <c r="W41" s="43">
        <v>84.131694485643933</v>
      </c>
      <c r="X41" s="43">
        <v>34.629027133450229</v>
      </c>
      <c r="Y41" s="43">
        <v>116.36526221878376</v>
      </c>
      <c r="Z41" s="44">
        <v>229.21315999999999</v>
      </c>
      <c r="AA41" s="44">
        <v>-14.20974</v>
      </c>
      <c r="AB41" s="45">
        <v>231.32589999999999</v>
      </c>
      <c r="AC41" s="45">
        <v>25.840399999999999</v>
      </c>
      <c r="AD41" s="46">
        <v>18.394379440800002</v>
      </c>
      <c r="AE41" s="45">
        <v>2.282</v>
      </c>
      <c r="AF41" s="45">
        <v>0.36099999999999999</v>
      </c>
      <c r="AG41" s="45">
        <v>4.24</v>
      </c>
      <c r="AH41" s="45">
        <v>90.543999999999997</v>
      </c>
      <c r="AI41" s="43">
        <v>1789.508</v>
      </c>
      <c r="AJ41" s="45">
        <v>358.08735000000001</v>
      </c>
      <c r="AK41" s="45">
        <v>-5.2401099999999996</v>
      </c>
      <c r="AL41" s="45">
        <v>33.787100000000002</v>
      </c>
      <c r="AM41" s="45">
        <v>-1.56016</v>
      </c>
      <c r="AN41" s="47">
        <v>152316273.59999999</v>
      </c>
      <c r="AO41" s="48">
        <v>0.63503019999999999</v>
      </c>
      <c r="AP41" s="47">
        <v>400518.55054000003</v>
      </c>
      <c r="AQ41" s="48">
        <v>0.25025380000000003</v>
      </c>
      <c r="AR41" s="45">
        <v>144.09800000000001</v>
      </c>
      <c r="AS41" s="47" t="s">
        <v>608</v>
      </c>
      <c r="AT41" s="45">
        <v>35.813499999999998</v>
      </c>
      <c r="AU41" s="46">
        <v>5.3482147884658125E-2</v>
      </c>
      <c r="AV41" s="123"/>
      <c r="AW41" s="123" t="s">
        <v>799</v>
      </c>
    </row>
    <row r="42" spans="1:51" s="166" customFormat="1" ht="30" customHeight="1" x14ac:dyDescent="0.25">
      <c r="A42" s="166" t="s">
        <v>142</v>
      </c>
      <c r="B42" s="122" t="s">
        <v>613</v>
      </c>
      <c r="C42" s="165">
        <v>0.34166666666666662</v>
      </c>
      <c r="D42" s="181" t="s">
        <v>823</v>
      </c>
      <c r="E42" s="122">
        <v>300</v>
      </c>
      <c r="F42" s="265" t="s">
        <v>354</v>
      </c>
      <c r="G42" s="265">
        <v>1190</v>
      </c>
      <c r="H42" s="265">
        <v>1095</v>
      </c>
      <c r="I42" s="124" t="s">
        <v>744</v>
      </c>
      <c r="J42" s="122" t="s">
        <v>496</v>
      </c>
      <c r="K42" s="265">
        <v>4</v>
      </c>
      <c r="L42" s="265">
        <v>120</v>
      </c>
      <c r="M42" s="265">
        <v>5889.9508999999998</v>
      </c>
      <c r="O42" s="233"/>
      <c r="P42" s="233"/>
      <c r="Q42" s="329"/>
      <c r="R42" s="329"/>
      <c r="S42" s="7" t="s">
        <v>50</v>
      </c>
      <c r="T42" s="7">
        <v>0</v>
      </c>
      <c r="U42" s="7">
        <v>0</v>
      </c>
      <c r="V42" s="7" t="s">
        <v>129</v>
      </c>
      <c r="W42" s="43">
        <v>84.373130274216024</v>
      </c>
      <c r="X42" s="43">
        <v>32.564653821921276</v>
      </c>
      <c r="Y42" s="43">
        <v>174.68989363863989</v>
      </c>
      <c r="Z42" s="44">
        <v>229.26767000000001</v>
      </c>
      <c r="AA42" s="44">
        <v>-14.221030000000001</v>
      </c>
      <c r="AB42" s="45">
        <v>233.01939999999999</v>
      </c>
      <c r="AC42" s="45">
        <v>24.3568</v>
      </c>
      <c r="AD42" s="46">
        <v>18.544790128999999</v>
      </c>
      <c r="AE42" s="45">
        <v>2.41</v>
      </c>
      <c r="AF42" s="45">
        <v>0.38100000000000001</v>
      </c>
      <c r="AG42" s="45">
        <v>4.24</v>
      </c>
      <c r="AH42" s="45">
        <v>90.567999999999998</v>
      </c>
      <c r="AI42" s="43">
        <v>1788.893</v>
      </c>
      <c r="AJ42" s="45">
        <v>358.05914000000001</v>
      </c>
      <c r="AK42" s="45">
        <v>-5.2435999999999998</v>
      </c>
      <c r="AL42" s="45">
        <v>33.710859999999997</v>
      </c>
      <c r="AM42" s="45">
        <v>-1.5601400000000001</v>
      </c>
      <c r="AN42" s="47">
        <v>152316616.30000001</v>
      </c>
      <c r="AO42" s="48">
        <v>0.63407809999999998</v>
      </c>
      <c r="AP42" s="47">
        <v>400656.27870999998</v>
      </c>
      <c r="AQ42" s="48">
        <v>0.25975350000000003</v>
      </c>
      <c r="AR42" s="45">
        <v>144.1455</v>
      </c>
      <c r="AS42" s="47" t="s">
        <v>608</v>
      </c>
      <c r="AT42" s="45">
        <v>35.766100000000002</v>
      </c>
      <c r="AU42" s="46">
        <v>5.3474244075643683E-2</v>
      </c>
      <c r="AV42" s="123"/>
      <c r="AW42" s="123" t="s">
        <v>799</v>
      </c>
    </row>
    <row r="43" spans="1:51" s="166" customFormat="1" ht="15" customHeight="1" x14ac:dyDescent="0.25">
      <c r="A43" s="166" t="s">
        <v>492</v>
      </c>
      <c r="B43" s="122" t="s">
        <v>614</v>
      </c>
      <c r="C43" s="165">
        <v>0.34583333333333338</v>
      </c>
      <c r="D43" s="165">
        <v>0.1388888888888889</v>
      </c>
      <c r="E43" s="122">
        <v>300</v>
      </c>
      <c r="F43" s="265" t="s">
        <v>354</v>
      </c>
      <c r="G43" s="265">
        <v>1190</v>
      </c>
      <c r="H43" s="265">
        <v>1095</v>
      </c>
      <c r="I43" s="166" t="s">
        <v>195</v>
      </c>
      <c r="J43" s="122" t="s">
        <v>496</v>
      </c>
      <c r="K43" s="265">
        <v>4</v>
      </c>
      <c r="L43" s="265">
        <v>120</v>
      </c>
      <c r="M43" s="265">
        <v>5889.9508999999998</v>
      </c>
      <c r="O43" s="233"/>
      <c r="P43" s="233"/>
      <c r="Q43" s="329"/>
      <c r="R43" s="329"/>
      <c r="S43" s="7" t="s">
        <v>241</v>
      </c>
      <c r="T43" s="7">
        <v>0</v>
      </c>
      <c r="U43" s="7">
        <v>0</v>
      </c>
      <c r="V43" s="7" t="s">
        <v>926</v>
      </c>
      <c r="W43" s="43">
        <v>85.351758186128833</v>
      </c>
      <c r="X43" s="43">
        <v>24.484625597623307</v>
      </c>
      <c r="Y43" s="43">
        <v>116.43665991145622</v>
      </c>
      <c r="Z43" s="44">
        <v>229.30450999999999</v>
      </c>
      <c r="AA43" s="44">
        <v>-14.228440000000001</v>
      </c>
      <c r="AB43" s="45">
        <v>234.1173</v>
      </c>
      <c r="AC43" s="45">
        <v>23.35</v>
      </c>
      <c r="AD43" s="46">
        <v>18.645063921199998</v>
      </c>
      <c r="AE43" s="45">
        <v>2.5070000000000001</v>
      </c>
      <c r="AF43" s="45">
        <v>0.39600000000000002</v>
      </c>
      <c r="AG43" s="45">
        <v>4.24</v>
      </c>
      <c r="AH43" s="45">
        <v>90.584000000000003</v>
      </c>
      <c r="AI43" s="43">
        <v>1788.471</v>
      </c>
      <c r="AJ43" s="45">
        <v>358.04075999999998</v>
      </c>
      <c r="AK43" s="45">
        <v>-5.2461599999999997</v>
      </c>
      <c r="AL43" s="45">
        <v>33.660040000000002</v>
      </c>
      <c r="AM43" s="45">
        <v>-1.56013</v>
      </c>
      <c r="AN43" s="47">
        <v>152316844.40000001</v>
      </c>
      <c r="AO43" s="48">
        <v>0.63344290000000003</v>
      </c>
      <c r="AP43" s="47">
        <v>400750.8995</v>
      </c>
      <c r="AQ43" s="48">
        <v>0.2658567</v>
      </c>
      <c r="AR43" s="45">
        <v>144.17750000000001</v>
      </c>
      <c r="AS43" s="47" t="s">
        <v>608</v>
      </c>
      <c r="AT43" s="45">
        <v>35.734099999999998</v>
      </c>
      <c r="AU43" s="46">
        <v>5.3468970995624809E-2</v>
      </c>
      <c r="AV43" s="123"/>
      <c r="AW43" s="123" t="s">
        <v>799</v>
      </c>
    </row>
    <row r="44" spans="1:51" s="166" customFormat="1" ht="30" customHeight="1" x14ac:dyDescent="0.25">
      <c r="A44" s="166" t="s">
        <v>492</v>
      </c>
      <c r="B44" s="122" t="s">
        <v>619</v>
      </c>
      <c r="C44" s="165">
        <v>0.35000000000000003</v>
      </c>
      <c r="D44" s="165">
        <v>0.14305555555555557</v>
      </c>
      <c r="E44" s="122">
        <v>300</v>
      </c>
      <c r="F44" s="265" t="s">
        <v>354</v>
      </c>
      <c r="G44" s="265">
        <v>1190</v>
      </c>
      <c r="H44" s="265">
        <v>1095</v>
      </c>
      <c r="I44" s="124" t="s">
        <v>744</v>
      </c>
      <c r="J44" s="122" t="s">
        <v>496</v>
      </c>
      <c r="K44" s="265">
        <v>4</v>
      </c>
      <c r="L44" s="265">
        <v>120</v>
      </c>
      <c r="M44" s="265">
        <v>5889.9508999999998</v>
      </c>
      <c r="O44" s="233"/>
      <c r="P44" s="233"/>
      <c r="Q44" s="329"/>
      <c r="R44" s="329"/>
      <c r="S44" s="7" t="s">
        <v>241</v>
      </c>
      <c r="T44" s="7">
        <v>0</v>
      </c>
      <c r="U44" s="7">
        <v>0</v>
      </c>
      <c r="V44" s="7" t="s">
        <v>129</v>
      </c>
      <c r="W44" s="43">
        <v>85.486053914598983</v>
      </c>
      <c r="X44" s="43">
        <v>23.024230109037507</v>
      </c>
      <c r="Y44" s="43">
        <v>174.76567607330571</v>
      </c>
      <c r="Z44" s="44">
        <v>229.34175999999999</v>
      </c>
      <c r="AA44" s="44">
        <v>-14.235749999999999</v>
      </c>
      <c r="AB44" s="45">
        <v>235.19130000000001</v>
      </c>
      <c r="AC44" s="45">
        <v>22.329799999999999</v>
      </c>
      <c r="AD44" s="46">
        <v>18.745337713400001</v>
      </c>
      <c r="AE44" s="45">
        <v>2.613</v>
      </c>
      <c r="AF44" s="45">
        <v>0.41299999999999998</v>
      </c>
      <c r="AG44" s="45">
        <v>4.24</v>
      </c>
      <c r="AH44" s="45">
        <v>90.600999999999999</v>
      </c>
      <c r="AI44" s="43">
        <v>1788.039</v>
      </c>
      <c r="AJ44" s="45">
        <v>358.02274</v>
      </c>
      <c r="AK44" s="45">
        <v>-5.2489100000000004</v>
      </c>
      <c r="AL44" s="45">
        <v>33.609209999999997</v>
      </c>
      <c r="AM44" s="45">
        <v>-1.56013</v>
      </c>
      <c r="AN44" s="47">
        <v>152317072.40000001</v>
      </c>
      <c r="AO44" s="48">
        <v>0.63280729999999996</v>
      </c>
      <c r="AP44" s="47">
        <v>400847.68372999999</v>
      </c>
      <c r="AQ44" s="48">
        <v>0.27177129999999999</v>
      </c>
      <c r="AR44" s="45">
        <v>144.2099</v>
      </c>
      <c r="AS44" s="47" t="s">
        <v>608</v>
      </c>
      <c r="AT44" s="45">
        <v>35.701799999999999</v>
      </c>
      <c r="AU44" s="46">
        <v>5.3463694595026569E-2</v>
      </c>
      <c r="AV44" s="123"/>
      <c r="AW44" s="123" t="s">
        <v>799</v>
      </c>
    </row>
    <row r="45" spans="1:51" s="166" customFormat="1" ht="15" customHeight="1" x14ac:dyDescent="0.25">
      <c r="A45" s="166" t="s">
        <v>492</v>
      </c>
      <c r="B45" s="122" t="s">
        <v>620</v>
      </c>
      <c r="C45" s="165">
        <v>0.35416666666666669</v>
      </c>
      <c r="D45" s="165">
        <v>0.14722222222222223</v>
      </c>
      <c r="E45" s="122">
        <v>300</v>
      </c>
      <c r="F45" s="265" t="s">
        <v>354</v>
      </c>
      <c r="G45" s="265">
        <v>1190</v>
      </c>
      <c r="H45" s="265">
        <v>1095</v>
      </c>
      <c r="I45" s="161" t="s">
        <v>703</v>
      </c>
      <c r="J45" s="122" t="s">
        <v>496</v>
      </c>
      <c r="K45" s="265">
        <v>4</v>
      </c>
      <c r="L45" s="265">
        <v>120</v>
      </c>
      <c r="M45" s="265">
        <v>5889.9508999999998</v>
      </c>
      <c r="O45" s="233"/>
      <c r="P45" s="233"/>
      <c r="Q45" s="329"/>
      <c r="R45" s="329"/>
      <c r="S45" s="7" t="s">
        <v>241</v>
      </c>
      <c r="T45" s="7">
        <v>0</v>
      </c>
      <c r="U45" s="7">
        <v>0</v>
      </c>
      <c r="V45" s="7" t="s">
        <v>927</v>
      </c>
      <c r="W45" s="43">
        <v>85.938834261602679</v>
      </c>
      <c r="X45" s="43">
        <v>18.310249888208084</v>
      </c>
      <c r="Y45" s="43">
        <v>400.78181061835926</v>
      </c>
      <c r="Z45" s="44">
        <v>229.37942000000001</v>
      </c>
      <c r="AA45" s="44">
        <v>-14.24297</v>
      </c>
      <c r="AB45" s="45">
        <v>236.24250000000001</v>
      </c>
      <c r="AC45" s="45">
        <v>21.296900000000001</v>
      </c>
      <c r="AD45" s="46">
        <v>18.845611505499999</v>
      </c>
      <c r="AE45" s="45">
        <v>2.7309999999999999</v>
      </c>
      <c r="AF45" s="45">
        <v>0.432</v>
      </c>
      <c r="AG45" s="45">
        <v>4.24</v>
      </c>
      <c r="AH45" s="45">
        <v>90.617999999999995</v>
      </c>
      <c r="AI45" s="43">
        <v>1787.598</v>
      </c>
      <c r="AJ45" s="45">
        <v>358.00509</v>
      </c>
      <c r="AK45" s="45">
        <v>-5.2518399999999996</v>
      </c>
      <c r="AL45" s="45">
        <v>33.558390000000003</v>
      </c>
      <c r="AM45" s="45">
        <v>-1.56012</v>
      </c>
      <c r="AN45" s="47">
        <v>152317300.09999999</v>
      </c>
      <c r="AO45" s="48">
        <v>0.63217140000000005</v>
      </c>
      <c r="AP45" s="47">
        <v>400946.56284000003</v>
      </c>
      <c r="AQ45" s="48">
        <v>0.27749360000000001</v>
      </c>
      <c r="AR45" s="45">
        <v>144.24260000000001</v>
      </c>
      <c r="AS45" s="47" t="s">
        <v>608</v>
      </c>
      <c r="AT45" s="45">
        <v>35.6691</v>
      </c>
      <c r="AU45" s="46">
        <v>5.3458415703993817E-2</v>
      </c>
      <c r="AV45" s="123"/>
      <c r="AW45" s="123" t="s">
        <v>799</v>
      </c>
    </row>
    <row r="46" spans="1:51" s="166" customFormat="1" ht="15" customHeight="1" x14ac:dyDescent="0.25">
      <c r="A46" s="166" t="s">
        <v>490</v>
      </c>
      <c r="B46" s="122" t="s">
        <v>622</v>
      </c>
      <c r="C46" s="165">
        <v>0.35902777777777778</v>
      </c>
      <c r="D46" s="165">
        <v>0.15208333333333332</v>
      </c>
      <c r="E46" s="122">
        <v>300</v>
      </c>
      <c r="F46" s="265" t="s">
        <v>354</v>
      </c>
      <c r="G46" s="265">
        <v>1190</v>
      </c>
      <c r="H46" s="265">
        <v>1095</v>
      </c>
      <c r="I46" s="166" t="s">
        <v>195</v>
      </c>
      <c r="J46" s="122" t="s">
        <v>496</v>
      </c>
      <c r="K46" s="265">
        <v>4</v>
      </c>
      <c r="L46" s="265">
        <v>120</v>
      </c>
      <c r="M46" s="265">
        <v>5889.9508999999998</v>
      </c>
      <c r="O46" s="233"/>
      <c r="P46" s="233"/>
      <c r="Q46" s="329"/>
      <c r="R46" s="329"/>
      <c r="S46" s="7" t="s">
        <v>220</v>
      </c>
      <c r="T46" s="7">
        <v>0</v>
      </c>
      <c r="U46" s="7">
        <v>0</v>
      </c>
      <c r="V46" s="7" t="s">
        <v>926</v>
      </c>
      <c r="W46" s="43">
        <v>88.524423444039257</v>
      </c>
      <c r="X46" s="43">
        <v>-8.7216627737746055</v>
      </c>
      <c r="Y46" s="43">
        <v>116.53679399142948</v>
      </c>
      <c r="Z46" s="44">
        <v>229.42389</v>
      </c>
      <c r="AA46" s="44">
        <v>-14.251289999999999</v>
      </c>
      <c r="AB46" s="45">
        <v>237.441</v>
      </c>
      <c r="AC46" s="45">
        <v>20.0764</v>
      </c>
      <c r="AD46" s="46">
        <v>18.962597596399998</v>
      </c>
      <c r="AE46" s="45">
        <v>2.887</v>
      </c>
      <c r="AF46" s="45">
        <v>0.45700000000000002</v>
      </c>
      <c r="AG46" s="45">
        <v>4.24</v>
      </c>
      <c r="AH46" s="45">
        <v>90.637</v>
      </c>
      <c r="AI46" s="43">
        <v>1787.0719999999999</v>
      </c>
      <c r="AJ46" s="45">
        <v>357.98496</v>
      </c>
      <c r="AK46" s="45">
        <v>-5.2554999999999996</v>
      </c>
      <c r="AL46" s="45">
        <v>33.499090000000002</v>
      </c>
      <c r="AM46" s="45">
        <v>-1.5601100000000001</v>
      </c>
      <c r="AN46" s="47">
        <v>152317565.40000001</v>
      </c>
      <c r="AO46" s="48">
        <v>0.63142900000000002</v>
      </c>
      <c r="AP46" s="47">
        <v>401064.47616999998</v>
      </c>
      <c r="AQ46" s="48">
        <v>0.2839218</v>
      </c>
      <c r="AR46" s="45">
        <v>144.28129999999999</v>
      </c>
      <c r="AS46" s="47" t="s">
        <v>608</v>
      </c>
      <c r="AT46" s="45">
        <v>35.630499999999998</v>
      </c>
      <c r="AU46" s="46">
        <v>5.3452252708707265E-2</v>
      </c>
      <c r="AV46" s="123"/>
      <c r="AW46" s="123" t="s">
        <v>799</v>
      </c>
    </row>
    <row r="47" spans="1:51" s="166" customFormat="1" ht="30" customHeight="1" x14ac:dyDescent="0.25">
      <c r="A47" s="166" t="s">
        <v>490</v>
      </c>
      <c r="B47" s="122" t="s">
        <v>623</v>
      </c>
      <c r="C47" s="165">
        <v>0.36319444444444443</v>
      </c>
      <c r="D47" s="165">
        <v>0.15625</v>
      </c>
      <c r="E47" s="122">
        <v>300</v>
      </c>
      <c r="F47" s="265" t="s">
        <v>354</v>
      </c>
      <c r="G47" s="265">
        <v>1190</v>
      </c>
      <c r="H47" s="265">
        <v>1095</v>
      </c>
      <c r="I47" s="124" t="s">
        <v>744</v>
      </c>
      <c r="J47" s="122" t="s">
        <v>496</v>
      </c>
      <c r="K47" s="265">
        <v>4</v>
      </c>
      <c r="L47" s="265">
        <v>120</v>
      </c>
      <c r="M47" s="265">
        <v>5889.9508999999998</v>
      </c>
      <c r="O47" s="233"/>
      <c r="P47" s="233"/>
      <c r="Q47" s="329"/>
      <c r="R47" s="329"/>
      <c r="S47" s="7" t="s">
        <v>220</v>
      </c>
      <c r="T47" s="7">
        <v>0</v>
      </c>
      <c r="U47" s="7">
        <v>0</v>
      </c>
      <c r="V47" s="7" t="s">
        <v>129</v>
      </c>
      <c r="W47" s="43">
        <v>88.520215843766607</v>
      </c>
      <c r="X47" s="43">
        <v>-8.9325692390133344</v>
      </c>
      <c r="Y47" s="43">
        <v>174.91299641607293</v>
      </c>
      <c r="Z47" s="44">
        <v>229.46248</v>
      </c>
      <c r="AA47" s="44">
        <v>-14.258330000000001</v>
      </c>
      <c r="AB47" s="45">
        <v>238.44550000000001</v>
      </c>
      <c r="AC47" s="45">
        <v>19.018000000000001</v>
      </c>
      <c r="AD47" s="46">
        <v>19.062871388600001</v>
      </c>
      <c r="AE47" s="45">
        <v>3.0369999999999999</v>
      </c>
      <c r="AF47" s="45">
        <v>0.48</v>
      </c>
      <c r="AG47" s="45">
        <v>4.2300000000000004</v>
      </c>
      <c r="AH47" s="45">
        <v>90.653999999999996</v>
      </c>
      <c r="AI47" s="43">
        <v>1786.6130000000001</v>
      </c>
      <c r="AJ47" s="45">
        <v>357.96812999999997</v>
      </c>
      <c r="AK47" s="45">
        <v>-5.2588400000000002</v>
      </c>
      <c r="AL47" s="45">
        <v>33.448270000000001</v>
      </c>
      <c r="AM47" s="45">
        <v>-1.5601</v>
      </c>
      <c r="AN47" s="47">
        <v>152317792.59999999</v>
      </c>
      <c r="AO47" s="48">
        <v>0.63079229999999997</v>
      </c>
      <c r="AP47" s="47">
        <v>401167.65269999998</v>
      </c>
      <c r="AQ47" s="48">
        <v>0.28921520000000001</v>
      </c>
      <c r="AR47" s="45">
        <v>144.31479999999999</v>
      </c>
      <c r="AS47" s="47" t="s">
        <v>608</v>
      </c>
      <c r="AT47" s="45">
        <v>35.597099999999998</v>
      </c>
      <c r="AU47" s="46">
        <v>5.34469671765158E-2</v>
      </c>
      <c r="AV47" s="123"/>
      <c r="AW47" s="123" t="s">
        <v>799</v>
      </c>
    </row>
    <row r="48" spans="1:51" s="166" customFormat="1" ht="15" customHeight="1" x14ac:dyDescent="0.25">
      <c r="A48" s="166" t="s">
        <v>490</v>
      </c>
      <c r="B48" s="122" t="s">
        <v>625</v>
      </c>
      <c r="C48" s="165">
        <v>0.36805555555555558</v>
      </c>
      <c r="D48" s="165">
        <v>0.16111111111111112</v>
      </c>
      <c r="E48" s="122">
        <v>300</v>
      </c>
      <c r="F48" s="265" t="s">
        <v>354</v>
      </c>
      <c r="G48" s="265">
        <v>1190</v>
      </c>
      <c r="H48" s="265">
        <v>1095</v>
      </c>
      <c r="I48" s="161" t="s">
        <v>703</v>
      </c>
      <c r="J48" s="122" t="s">
        <v>496</v>
      </c>
      <c r="K48" s="265">
        <v>4</v>
      </c>
      <c r="L48" s="265">
        <v>120</v>
      </c>
      <c r="M48" s="265">
        <v>5889.9508999999998</v>
      </c>
      <c r="O48" s="233"/>
      <c r="P48" s="233"/>
      <c r="Q48" s="329"/>
      <c r="R48" s="329"/>
      <c r="S48" s="7" t="s">
        <v>220</v>
      </c>
      <c r="T48" s="7">
        <v>0</v>
      </c>
      <c r="U48" s="7">
        <v>0</v>
      </c>
      <c r="V48" s="7" t="s">
        <v>927</v>
      </c>
      <c r="W48" s="43">
        <v>88.535005312792521</v>
      </c>
      <c r="X48" s="43">
        <v>-9.6507121948543944</v>
      </c>
      <c r="Y48" s="43">
        <v>401.13286367473916</v>
      </c>
      <c r="Z48" s="44">
        <v>229.50806</v>
      </c>
      <c r="AA48" s="44">
        <v>-14.26643</v>
      </c>
      <c r="AB48" s="45">
        <v>239.59209999999999</v>
      </c>
      <c r="AC48" s="45">
        <v>17.769400000000001</v>
      </c>
      <c r="AD48" s="46">
        <v>19.179857479599999</v>
      </c>
      <c r="AE48" s="45">
        <v>3.238</v>
      </c>
      <c r="AF48" s="45">
        <v>0.51200000000000001</v>
      </c>
      <c r="AG48" s="45">
        <v>4.2300000000000004</v>
      </c>
      <c r="AH48" s="45">
        <v>90.674000000000007</v>
      </c>
      <c r="AI48" s="43">
        <v>1786.066</v>
      </c>
      <c r="AJ48" s="45">
        <v>357.94898000000001</v>
      </c>
      <c r="AK48" s="45">
        <v>-5.2629700000000001</v>
      </c>
      <c r="AL48" s="45">
        <v>33.38897</v>
      </c>
      <c r="AM48" s="45">
        <v>-1.56009</v>
      </c>
      <c r="AN48" s="47">
        <v>152318057.40000001</v>
      </c>
      <c r="AO48" s="48">
        <v>0.63004910000000003</v>
      </c>
      <c r="AP48" s="47">
        <v>401290.38266</v>
      </c>
      <c r="AQ48" s="48">
        <v>0.2951337</v>
      </c>
      <c r="AR48" s="45">
        <v>144.3544</v>
      </c>
      <c r="AS48" s="47" t="s">
        <v>608</v>
      </c>
      <c r="AT48" s="45">
        <v>35.557600000000001</v>
      </c>
      <c r="AU48" s="46">
        <v>5.3440797540070542E-2</v>
      </c>
      <c r="AV48" s="123"/>
      <c r="AW48" s="123" t="s">
        <v>799</v>
      </c>
    </row>
    <row r="49" spans="1:51" s="166" customFormat="1" ht="15" customHeight="1" x14ac:dyDescent="0.25">
      <c r="A49" s="166" t="s">
        <v>503</v>
      </c>
      <c r="B49" s="122" t="s">
        <v>626</v>
      </c>
      <c r="C49" s="165">
        <v>0.37638888888888888</v>
      </c>
      <c r="D49" s="165">
        <v>0.16805555555555554</v>
      </c>
      <c r="E49" s="122">
        <v>300</v>
      </c>
      <c r="F49" s="265" t="s">
        <v>354</v>
      </c>
      <c r="G49" s="265">
        <v>1190</v>
      </c>
      <c r="H49" s="265">
        <v>1095</v>
      </c>
      <c r="I49" s="166" t="s">
        <v>195</v>
      </c>
      <c r="J49" s="122" t="s">
        <v>496</v>
      </c>
      <c r="K49" s="265">
        <v>4</v>
      </c>
      <c r="L49" s="265">
        <v>120</v>
      </c>
      <c r="M49" s="265">
        <v>5889.9508999999998</v>
      </c>
      <c r="O49" s="233"/>
      <c r="P49" s="233"/>
      <c r="Q49" s="329"/>
      <c r="R49" s="329"/>
      <c r="S49" s="7" t="s">
        <v>797</v>
      </c>
      <c r="T49" s="7">
        <v>0</v>
      </c>
      <c r="U49" s="7">
        <v>0</v>
      </c>
      <c r="V49" s="7" t="s">
        <v>926</v>
      </c>
      <c r="W49" s="43">
        <v>89.982584947310571</v>
      </c>
      <c r="X49" s="43">
        <v>-24.030572056673858</v>
      </c>
      <c r="Y49" s="43">
        <v>116.6703775695737</v>
      </c>
      <c r="Z49" s="44">
        <v>229.58761999999999</v>
      </c>
      <c r="AA49" s="44">
        <v>-14.28008</v>
      </c>
      <c r="AB49" s="45">
        <v>241.49789999999999</v>
      </c>
      <c r="AC49" s="45">
        <v>15.597</v>
      </c>
      <c r="AD49" s="46">
        <v>19.380405064000001</v>
      </c>
      <c r="AE49" s="45">
        <v>3.661</v>
      </c>
      <c r="AF49" s="45">
        <v>0.57899999999999996</v>
      </c>
      <c r="AG49" s="45">
        <v>4.2300000000000004</v>
      </c>
      <c r="AH49" s="45">
        <v>90.709000000000003</v>
      </c>
      <c r="AI49" s="43">
        <v>1785.105</v>
      </c>
      <c r="AJ49" s="45">
        <v>357.91741999999999</v>
      </c>
      <c r="AK49" s="45">
        <v>-5.2706299999999997</v>
      </c>
      <c r="AL49" s="45">
        <v>33.287320000000001</v>
      </c>
      <c r="AM49" s="45">
        <v>-1.5600700000000001</v>
      </c>
      <c r="AN49" s="47">
        <v>152318510.59999999</v>
      </c>
      <c r="AO49" s="48">
        <v>0.62877380000000005</v>
      </c>
      <c r="AP49" s="47">
        <v>401506.35709</v>
      </c>
      <c r="AQ49" s="48">
        <v>0.30462149999999999</v>
      </c>
      <c r="AR49" s="45">
        <v>144.42339999999999</v>
      </c>
      <c r="AS49" s="47" t="s">
        <v>608</v>
      </c>
      <c r="AT49" s="45">
        <v>35.488599999999998</v>
      </c>
      <c r="AU49" s="46">
        <v>5.343021070293566E-2</v>
      </c>
      <c r="AV49" s="123"/>
      <c r="AW49" s="123" t="s">
        <v>799</v>
      </c>
    </row>
    <row r="50" spans="1:51" s="166" customFormat="1" ht="30" customHeight="1" x14ac:dyDescent="0.25">
      <c r="A50" s="166" t="s">
        <v>503</v>
      </c>
      <c r="B50" s="122" t="s">
        <v>627</v>
      </c>
      <c r="C50" s="165">
        <v>0.38055555555555554</v>
      </c>
      <c r="D50" s="165">
        <v>0.17222222222222225</v>
      </c>
      <c r="E50" s="122">
        <v>300</v>
      </c>
      <c r="F50" s="265" t="s">
        <v>354</v>
      </c>
      <c r="G50" s="265">
        <v>1190</v>
      </c>
      <c r="H50" s="265">
        <v>1095</v>
      </c>
      <c r="I50" s="124" t="s">
        <v>744</v>
      </c>
      <c r="J50" s="122" t="s">
        <v>496</v>
      </c>
      <c r="K50" s="265">
        <v>4</v>
      </c>
      <c r="L50" s="265">
        <v>120</v>
      </c>
      <c r="M50" s="265">
        <v>5889.9508999999998</v>
      </c>
      <c r="O50" s="233"/>
      <c r="P50" s="233"/>
      <c r="Q50" s="329"/>
      <c r="R50" s="329"/>
      <c r="S50" s="7" t="s">
        <v>797</v>
      </c>
      <c r="T50" s="7">
        <v>0</v>
      </c>
      <c r="U50" s="7">
        <v>0</v>
      </c>
      <c r="V50" s="7" t="s">
        <v>129</v>
      </c>
      <c r="W50" s="43">
        <v>89.93331475046034</v>
      </c>
      <c r="X50" s="43">
        <v>-23.769401030843916</v>
      </c>
      <c r="Y50" s="43">
        <v>175.10660192849809</v>
      </c>
      <c r="Z50" s="44">
        <v>229.62808000000001</v>
      </c>
      <c r="AA50" s="44">
        <v>-14.28679</v>
      </c>
      <c r="AB50" s="45">
        <v>242.42429999999999</v>
      </c>
      <c r="AC50" s="45">
        <v>14.4968</v>
      </c>
      <c r="AD50" s="46">
        <v>19.480678856299999</v>
      </c>
      <c r="AE50" s="45">
        <v>3.9220000000000002</v>
      </c>
      <c r="AF50" s="45">
        <v>0.62</v>
      </c>
      <c r="AG50" s="45">
        <v>4.2300000000000004</v>
      </c>
      <c r="AH50" s="45">
        <v>90.727000000000004</v>
      </c>
      <c r="AI50" s="43">
        <v>1784.614</v>
      </c>
      <c r="AJ50" s="45">
        <v>357.90224999999998</v>
      </c>
      <c r="AK50" s="45">
        <v>-5.2747400000000004</v>
      </c>
      <c r="AL50" s="45">
        <v>33.236499999999999</v>
      </c>
      <c r="AM50" s="45">
        <v>-1.56006</v>
      </c>
      <c r="AN50" s="47">
        <v>152318736.80000001</v>
      </c>
      <c r="AO50" s="48">
        <v>0.62813560000000002</v>
      </c>
      <c r="AP50" s="47">
        <v>401616.83016999997</v>
      </c>
      <c r="AQ50" s="48">
        <v>0.30904759999999998</v>
      </c>
      <c r="AR50" s="45">
        <v>144.45849999999999</v>
      </c>
      <c r="AS50" s="47" t="s">
        <v>608</v>
      </c>
      <c r="AT50" s="45">
        <v>35.453600000000002</v>
      </c>
      <c r="AU50" s="46">
        <v>5.3424912718571603E-2</v>
      </c>
      <c r="AV50" s="123"/>
      <c r="AW50" s="123" t="s">
        <v>799</v>
      </c>
    </row>
    <row r="51" spans="1:51" s="166" customFormat="1" ht="15" customHeight="1" x14ac:dyDescent="0.25">
      <c r="A51" s="166" t="s">
        <v>198</v>
      </c>
      <c r="B51" s="122" t="s">
        <v>628</v>
      </c>
      <c r="C51" s="263">
        <v>0.39097222222222222</v>
      </c>
      <c r="D51" s="263">
        <v>0.18263888888888891</v>
      </c>
      <c r="E51" s="122">
        <v>300</v>
      </c>
      <c r="F51" s="265" t="s">
        <v>354</v>
      </c>
      <c r="G51" s="265">
        <v>1190</v>
      </c>
      <c r="H51" s="265">
        <v>1095</v>
      </c>
      <c r="I51" s="166" t="s">
        <v>195</v>
      </c>
      <c r="J51" s="122" t="s">
        <v>496</v>
      </c>
      <c r="K51" s="265">
        <v>4</v>
      </c>
      <c r="L51" s="265">
        <v>120</v>
      </c>
      <c r="M51" s="265">
        <v>5889.9508999999998</v>
      </c>
      <c r="O51" s="233"/>
      <c r="P51" s="233"/>
      <c r="Q51" s="329"/>
      <c r="R51" s="329"/>
      <c r="S51" s="7" t="s">
        <v>123</v>
      </c>
      <c r="T51" s="7">
        <v>0</v>
      </c>
      <c r="U51" s="7">
        <v>0</v>
      </c>
      <c r="V51" s="7" t="s">
        <v>926</v>
      </c>
      <c r="W51" s="43">
        <v>92.551879532655775</v>
      </c>
      <c r="X51" s="43">
        <v>-43.59604221671988</v>
      </c>
      <c r="Y51" s="43">
        <v>116.77877066188626</v>
      </c>
      <c r="Z51" s="44">
        <v>229.7313</v>
      </c>
      <c r="AA51" s="44">
        <v>-14.303269999999999</v>
      </c>
      <c r="AB51" s="45">
        <v>244.66900000000001</v>
      </c>
      <c r="AC51" s="45">
        <v>11.7087</v>
      </c>
      <c r="AD51" s="46">
        <v>19.731363336899999</v>
      </c>
      <c r="AE51" s="45">
        <v>4.79</v>
      </c>
      <c r="AF51" s="45">
        <v>0.75800000000000001</v>
      </c>
      <c r="AG51" s="45">
        <v>4.2300000000000004</v>
      </c>
      <c r="AH51" s="45">
        <v>90.772000000000006</v>
      </c>
      <c r="AI51" s="43">
        <v>1783.3589999999999</v>
      </c>
      <c r="AJ51" s="45">
        <v>357.86617999999999</v>
      </c>
      <c r="AK51" s="45">
        <v>-5.2857799999999999</v>
      </c>
      <c r="AL51" s="45">
        <v>33.109430000000003</v>
      </c>
      <c r="AM51" s="45">
        <v>-1.56003</v>
      </c>
      <c r="AN51" s="47">
        <v>152319301.40000001</v>
      </c>
      <c r="AO51" s="48">
        <v>0.6265385</v>
      </c>
      <c r="AP51" s="47">
        <v>401899.64377999998</v>
      </c>
      <c r="AQ51" s="48">
        <v>0.319164</v>
      </c>
      <c r="AR51" s="45">
        <v>144.548</v>
      </c>
      <c r="AS51" s="47" t="s">
        <v>608</v>
      </c>
      <c r="AT51" s="45">
        <v>35.364199999999997</v>
      </c>
      <c r="AU51" s="46">
        <v>5.3411654475344038E-2</v>
      </c>
      <c r="AV51" s="123"/>
      <c r="AW51" s="123" t="s">
        <v>799</v>
      </c>
    </row>
    <row r="52" spans="1:51" ht="15" customHeight="1" x14ac:dyDescent="0.25">
      <c r="A52" s="28" t="s">
        <v>278</v>
      </c>
      <c r="B52" s="19" t="s">
        <v>309</v>
      </c>
      <c r="C52" s="269">
        <v>0.39583333333333331</v>
      </c>
      <c r="D52" s="269"/>
      <c r="E52" s="19">
        <v>30</v>
      </c>
      <c r="F52" s="19" t="s">
        <v>354</v>
      </c>
      <c r="G52" s="19">
        <v>1190</v>
      </c>
      <c r="H52" s="19">
        <v>990</v>
      </c>
      <c r="I52" s="19" t="s">
        <v>360</v>
      </c>
      <c r="J52" s="19" t="s">
        <v>356</v>
      </c>
      <c r="K52" s="19">
        <v>4</v>
      </c>
      <c r="L52" s="19">
        <v>120</v>
      </c>
      <c r="M52" s="201">
        <v>5891.451</v>
      </c>
      <c r="N52" s="12" t="s">
        <v>755</v>
      </c>
      <c r="O52" s="11">
        <v>267.3</v>
      </c>
      <c r="P52" s="11">
        <v>267.10000000000002</v>
      </c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</row>
    <row r="53" spans="1:51" s="262" customFormat="1" ht="30" customHeight="1" x14ac:dyDescent="0.25">
      <c r="A53" s="209" t="s">
        <v>278</v>
      </c>
      <c r="B53" s="318" t="s">
        <v>310</v>
      </c>
      <c r="C53" s="319">
        <v>0.3979166666666667</v>
      </c>
      <c r="D53" s="319"/>
      <c r="E53" s="318">
        <v>30</v>
      </c>
      <c r="F53" s="318" t="s">
        <v>354</v>
      </c>
      <c r="G53" s="318">
        <f>G52-120</f>
        <v>1070</v>
      </c>
      <c r="H53" s="318">
        <f>H52-120</f>
        <v>870</v>
      </c>
      <c r="I53" s="260" t="s">
        <v>281</v>
      </c>
      <c r="J53" s="318" t="s">
        <v>356</v>
      </c>
      <c r="K53" s="318">
        <v>4</v>
      </c>
      <c r="L53" s="318">
        <v>120</v>
      </c>
      <c r="M53" s="201">
        <v>5891.451</v>
      </c>
      <c r="N53" s="209" t="s">
        <v>756</v>
      </c>
      <c r="O53" s="337">
        <v>267.10000000000002</v>
      </c>
      <c r="P53" s="337">
        <v>267.3</v>
      </c>
      <c r="Q53" s="338"/>
      <c r="R53" s="338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213"/>
      <c r="AW53" s="213" t="s">
        <v>639</v>
      </c>
      <c r="AY53" s="262" t="s">
        <v>892</v>
      </c>
    </row>
    <row r="54" spans="1:51" x14ac:dyDescent="0.25">
      <c r="A54" s="28" t="s">
        <v>4</v>
      </c>
      <c r="B54" s="19" t="s">
        <v>757</v>
      </c>
      <c r="C54" s="269">
        <v>0.40972222222222227</v>
      </c>
      <c r="D54" s="269"/>
      <c r="E54" s="19">
        <v>10</v>
      </c>
      <c r="F54" s="19" t="s">
        <v>354</v>
      </c>
      <c r="G54" s="19">
        <v>1190</v>
      </c>
      <c r="H54" s="19">
        <v>1095</v>
      </c>
      <c r="I54" s="10" t="s">
        <v>355</v>
      </c>
      <c r="J54" s="19" t="s">
        <v>356</v>
      </c>
      <c r="K54" s="19">
        <v>4</v>
      </c>
      <c r="L54" s="19">
        <v>120</v>
      </c>
      <c r="M54" s="19">
        <v>5889.9508999999998</v>
      </c>
      <c r="O54" s="11">
        <v>267.3</v>
      </c>
      <c r="P54" s="11">
        <v>267</v>
      </c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</row>
    <row r="55" spans="1:51" ht="15" customHeight="1" x14ac:dyDescent="0.25">
      <c r="A55" s="7"/>
      <c r="B55" s="7"/>
      <c r="C55" s="7"/>
      <c r="E55" s="7"/>
      <c r="F55" s="7"/>
      <c r="L55" s="7"/>
      <c r="M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</row>
    <row r="56" spans="1:51" ht="15" customHeight="1" x14ac:dyDescent="0.25">
      <c r="A56" s="7"/>
      <c r="B56" s="7"/>
      <c r="C56" s="7"/>
      <c r="E56" s="7"/>
      <c r="F56" s="7"/>
      <c r="L56" s="7"/>
      <c r="M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</row>
    <row r="57" spans="1:51" ht="15" customHeight="1" x14ac:dyDescent="0.25">
      <c r="A57" s="7"/>
      <c r="B57" s="7"/>
      <c r="C57" s="7"/>
      <c r="E57" s="7"/>
      <c r="F57" s="7"/>
      <c r="L57" s="7"/>
      <c r="M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</row>
    <row r="58" spans="1:51" ht="15" customHeight="1" x14ac:dyDescent="0.25">
      <c r="A58" s="7"/>
      <c r="B58" s="68" t="s">
        <v>215</v>
      </c>
      <c r="C58" s="69" t="s">
        <v>216</v>
      </c>
      <c r="D58" s="70">
        <v>5888.5839999999998</v>
      </c>
      <c r="E58" s="71"/>
      <c r="F58" s="22" t="s">
        <v>217</v>
      </c>
      <c r="G58" s="22" t="s">
        <v>218</v>
      </c>
      <c r="H58" s="22" t="s">
        <v>219</v>
      </c>
      <c r="I58" s="72" t="s">
        <v>220</v>
      </c>
      <c r="J58" s="22" t="s">
        <v>221</v>
      </c>
      <c r="K58" s="22" t="s">
        <v>222</v>
      </c>
      <c r="L58" s="7"/>
      <c r="M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</row>
    <row r="59" spans="1:51" ht="15" customHeight="1" x14ac:dyDescent="0.25">
      <c r="A59" s="7"/>
      <c r="B59" s="74"/>
      <c r="C59" s="69" t="s">
        <v>223</v>
      </c>
      <c r="D59" s="70">
        <v>5889.9508999999998</v>
      </c>
      <c r="E59" s="71"/>
      <c r="F59" s="22" t="s">
        <v>224</v>
      </c>
      <c r="G59" s="22" t="s">
        <v>225</v>
      </c>
      <c r="H59" s="22" t="s">
        <v>226</v>
      </c>
      <c r="I59" s="72" t="s">
        <v>227</v>
      </c>
      <c r="J59" s="22" t="s">
        <v>228</v>
      </c>
      <c r="K59" s="22" t="s">
        <v>229</v>
      </c>
      <c r="L59" s="7"/>
      <c r="M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</row>
    <row r="60" spans="1:51" ht="15" customHeight="1" x14ac:dyDescent="0.25">
      <c r="A60" s="7"/>
      <c r="B60" s="74"/>
      <c r="C60" s="69" t="s">
        <v>230</v>
      </c>
      <c r="D60" s="70" t="s">
        <v>231</v>
      </c>
      <c r="E60" s="71"/>
      <c r="F60" s="22" t="s">
        <v>232</v>
      </c>
      <c r="G60" s="22" t="s">
        <v>233</v>
      </c>
      <c r="H60" s="22" t="s">
        <v>234</v>
      </c>
      <c r="I60" s="72" t="s">
        <v>235</v>
      </c>
      <c r="J60" s="22" t="s">
        <v>236</v>
      </c>
      <c r="K60" s="22" t="s">
        <v>789</v>
      </c>
      <c r="L60" s="7"/>
      <c r="M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</row>
    <row r="61" spans="1:51" ht="15" customHeight="1" x14ac:dyDescent="0.25">
      <c r="A61" s="7"/>
      <c r="B61" s="74"/>
      <c r="C61" s="69" t="s">
        <v>237</v>
      </c>
      <c r="D61" s="70">
        <v>7647.38</v>
      </c>
      <c r="E61" s="71"/>
      <c r="F61" s="22" t="s">
        <v>238</v>
      </c>
      <c r="G61" s="22" t="s">
        <v>239</v>
      </c>
      <c r="H61" s="22" t="s">
        <v>240</v>
      </c>
      <c r="I61" s="72" t="s">
        <v>241</v>
      </c>
      <c r="J61" s="22" t="s">
        <v>242</v>
      </c>
      <c r="K61" s="22" t="s">
        <v>243</v>
      </c>
      <c r="L61" s="7"/>
      <c r="M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</row>
    <row r="62" spans="1:51" ht="15" customHeight="1" x14ac:dyDescent="0.25">
      <c r="A62" s="7"/>
      <c r="B62" s="74"/>
      <c r="C62" s="69" t="s">
        <v>244</v>
      </c>
      <c r="D62" s="70">
        <v>7698.9647000000004</v>
      </c>
      <c r="E62" s="71"/>
      <c r="F62" s="22" t="s">
        <v>245</v>
      </c>
      <c r="G62" s="22" t="s">
        <v>246</v>
      </c>
      <c r="H62" s="22" t="s">
        <v>49</v>
      </c>
      <c r="I62" s="72" t="s">
        <v>50</v>
      </c>
      <c r="J62" s="22" t="s">
        <v>121</v>
      </c>
      <c r="K62" s="22" t="s">
        <v>122</v>
      </c>
      <c r="L62" s="7"/>
      <c r="M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</row>
    <row r="63" spans="1:51" ht="15" customHeight="1" x14ac:dyDescent="0.25">
      <c r="A63" s="7"/>
      <c r="B63" s="74"/>
      <c r="C63" s="69" t="s">
        <v>206</v>
      </c>
      <c r="D63" s="70">
        <v>6562.79</v>
      </c>
      <c r="E63" s="71"/>
      <c r="F63" s="22"/>
      <c r="G63" s="22"/>
      <c r="H63" s="22"/>
      <c r="I63" s="72"/>
      <c r="J63" s="22"/>
      <c r="K63" s="22"/>
      <c r="L63" s="7"/>
      <c r="M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</row>
    <row r="64" spans="1:51" ht="15" customHeight="1" x14ac:dyDescent="0.25">
      <c r="A64" s="7"/>
      <c r="B64" s="74"/>
      <c r="C64" s="69"/>
      <c r="D64" s="70"/>
      <c r="E64" s="71"/>
      <c r="F64" s="22"/>
      <c r="I64" s="66"/>
      <c r="L64" s="7"/>
      <c r="M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</row>
    <row r="65" spans="1:47" ht="15" customHeight="1" x14ac:dyDescent="0.25">
      <c r="A65" s="7"/>
      <c r="B65" s="74"/>
      <c r="C65" s="69" t="s">
        <v>267</v>
      </c>
      <c r="D65" s="305" t="s">
        <v>207</v>
      </c>
      <c r="E65" s="22"/>
      <c r="F65" s="22" t="s">
        <v>208</v>
      </c>
      <c r="I65" s="76" t="s">
        <v>440</v>
      </c>
      <c r="J65" s="15" t="s">
        <v>209</v>
      </c>
      <c r="K65" s="15"/>
      <c r="L65" s="77" t="s">
        <v>210</v>
      </c>
      <c r="M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</row>
    <row r="66" spans="1:47" ht="15" customHeight="1" x14ac:dyDescent="0.25">
      <c r="A66" s="7"/>
      <c r="B66" s="74"/>
      <c r="C66" s="69" t="s">
        <v>268</v>
      </c>
      <c r="D66" s="305" t="s">
        <v>211</v>
      </c>
      <c r="E66" s="22"/>
      <c r="I66" s="66"/>
      <c r="J66" s="15" t="s">
        <v>212</v>
      </c>
      <c r="K66" s="15"/>
      <c r="L66" s="77" t="s">
        <v>213</v>
      </c>
      <c r="M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</row>
    <row r="67" spans="1:47" ht="15" customHeight="1" x14ac:dyDescent="0.25">
      <c r="A67" s="7"/>
      <c r="B67" s="74"/>
      <c r="C67" s="69" t="s">
        <v>269</v>
      </c>
      <c r="D67" s="305" t="s">
        <v>214</v>
      </c>
      <c r="E67" s="22"/>
      <c r="I67" s="66"/>
      <c r="L67" s="7"/>
      <c r="M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</row>
    <row r="68" spans="1:47" ht="15" customHeight="1" x14ac:dyDescent="0.25">
      <c r="A68" s="7"/>
      <c r="B68" s="74"/>
      <c r="C68" s="69" t="s">
        <v>70</v>
      </c>
      <c r="D68" s="305" t="s">
        <v>400</v>
      </c>
      <c r="E68" s="22"/>
      <c r="I68" s="19"/>
      <c r="L68" s="7"/>
      <c r="M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</row>
    <row r="69" spans="1:47" ht="15" customHeight="1" x14ac:dyDescent="0.25">
      <c r="A69" s="7"/>
      <c r="B69" s="74"/>
      <c r="C69" s="19"/>
      <c r="D69" s="9"/>
      <c r="E69" s="29"/>
      <c r="I69" s="19"/>
      <c r="L69" s="7"/>
      <c r="M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</row>
    <row r="70" spans="1:47" ht="15" customHeight="1" x14ac:dyDescent="0.25">
      <c r="A70" s="7"/>
      <c r="B70" s="74"/>
      <c r="C70" s="17" t="s">
        <v>401</v>
      </c>
      <c r="D70" s="16">
        <v>1</v>
      </c>
      <c r="E70" s="18" t="s">
        <v>402</v>
      </c>
      <c r="F70" s="15"/>
      <c r="G70" s="15"/>
      <c r="I70" s="19"/>
      <c r="L70" s="7"/>
      <c r="M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</row>
    <row r="71" spans="1:47" ht="15" customHeight="1" x14ac:dyDescent="0.25">
      <c r="A71" s="7"/>
      <c r="B71" s="74"/>
      <c r="D71" s="78"/>
      <c r="E71" s="154" t="s">
        <v>403</v>
      </c>
      <c r="I71" s="19"/>
      <c r="L71" s="7"/>
      <c r="M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</row>
    <row r="72" spans="1:47" ht="15" customHeight="1" x14ac:dyDescent="0.25">
      <c r="A72" s="7"/>
      <c r="B72" s="74"/>
      <c r="C72" s="19"/>
      <c r="D72" s="78">
        <v>2</v>
      </c>
      <c r="E72" s="18" t="s">
        <v>404</v>
      </c>
      <c r="F72" s="15"/>
      <c r="G72" s="15"/>
      <c r="I72" s="19"/>
      <c r="L72" s="7"/>
      <c r="M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</row>
    <row r="73" spans="1:47" ht="15" customHeight="1" x14ac:dyDescent="0.25">
      <c r="A73" s="7"/>
      <c r="B73" s="74"/>
      <c r="C73" s="19"/>
      <c r="D73" s="78"/>
      <c r="E73" s="154" t="s">
        <v>405</v>
      </c>
      <c r="I73" s="19"/>
      <c r="L73" s="7"/>
      <c r="M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</row>
    <row r="74" spans="1:47" x14ac:dyDescent="0.25">
      <c r="A74" s="7"/>
      <c r="B74" s="74"/>
      <c r="C74" s="7"/>
      <c r="D74" s="16">
        <v>3</v>
      </c>
      <c r="E74" s="18" t="s">
        <v>406</v>
      </c>
      <c r="F74" s="15"/>
      <c r="G74" s="15"/>
      <c r="I74" s="19"/>
      <c r="L74" s="7"/>
      <c r="M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</row>
    <row r="75" spans="1:47" x14ac:dyDescent="0.25">
      <c r="A75" s="7"/>
      <c r="B75" s="74"/>
      <c r="C75" s="7"/>
      <c r="D75" s="16"/>
      <c r="E75" s="154" t="s">
        <v>407</v>
      </c>
      <c r="F75" s="7"/>
      <c r="I75" s="19"/>
      <c r="L75" s="7"/>
      <c r="M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</row>
    <row r="76" spans="1:47" x14ac:dyDescent="0.25">
      <c r="A76" s="7"/>
      <c r="B76" s="74"/>
      <c r="C76" s="7"/>
      <c r="D76" s="16">
        <v>4</v>
      </c>
      <c r="E76" s="18" t="s">
        <v>408</v>
      </c>
      <c r="F76" s="15"/>
      <c r="G76" s="15"/>
      <c r="I76" s="19"/>
      <c r="L76" s="7"/>
      <c r="M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</row>
  </sheetData>
  <mergeCells count="23">
    <mergeCell ref="F7:I7"/>
    <mergeCell ref="A1:H1"/>
    <mergeCell ref="A3:E3"/>
    <mergeCell ref="F3:I3"/>
    <mergeCell ref="K3:N3"/>
    <mergeCell ref="F4:I4"/>
    <mergeCell ref="K4:P4"/>
    <mergeCell ref="A5:E5"/>
    <mergeCell ref="F5:I5"/>
    <mergeCell ref="K5:P5"/>
    <mergeCell ref="F6:I6"/>
    <mergeCell ref="K6:M6"/>
    <mergeCell ref="F8:I8"/>
    <mergeCell ref="K8:P8"/>
    <mergeCell ref="F9:I9"/>
    <mergeCell ref="K9:P9"/>
    <mergeCell ref="G12:H12"/>
    <mergeCell ref="O12:P12"/>
    <mergeCell ref="Q12:R12"/>
    <mergeCell ref="S12:V12"/>
    <mergeCell ref="W12:Y12"/>
    <mergeCell ref="AJ12:AK12"/>
    <mergeCell ref="AL12:AM12"/>
  </mergeCells>
  <phoneticPr fontId="7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77"/>
  <sheetViews>
    <sheetView zoomScaleNormal="100" zoomScalePageLayoutView="80" workbookViewId="0">
      <selection activeCell="K6" sqref="K6:M6"/>
    </sheetView>
  </sheetViews>
  <sheetFormatPr defaultColWidth="8.85546875" defaultRowHeight="15" x14ac:dyDescent="0.25"/>
  <cols>
    <col min="1" max="1" width="20.7109375" style="10" customWidth="1" collapsed="1"/>
    <col min="2" max="2" width="11.7109375" style="19" customWidth="1" collapsed="1"/>
    <col min="3" max="4" width="10.7109375" style="19" customWidth="1" collapsed="1"/>
    <col min="5" max="5" width="5.7109375" style="19" customWidth="1" collapsed="1"/>
    <col min="6" max="6" width="14.7109375" style="19" customWidth="1" collapsed="1"/>
    <col min="7" max="8" width="7.7109375" style="19" customWidth="1" collapsed="1"/>
    <col min="9" max="9" width="30.7109375" style="10" customWidth="1" collapsed="1"/>
    <col min="10" max="12" width="7.7109375" style="19" customWidth="1" collapsed="1"/>
    <col min="13" max="13" width="11.7109375" style="19" customWidth="1" collapsed="1"/>
    <col min="14" max="14" width="25.7109375" style="10" customWidth="1" collapsed="1"/>
    <col min="15" max="18" width="7.7109375" style="20" customWidth="1" collapsed="1"/>
    <col min="19" max="19" width="15.7109375" style="10" customWidth="1" collapsed="1"/>
    <col min="20" max="22" width="7.7109375" style="10" customWidth="1" collapsed="1"/>
    <col min="23" max="24" width="9.7109375" style="10" customWidth="1" collapsed="1"/>
    <col min="25" max="25" width="11.7109375" style="10" customWidth="1" collapsed="1"/>
    <col min="26" max="27" width="10.7109375" style="10" customWidth="1" collapsed="1"/>
    <col min="28" max="30" width="8.7109375" style="10" customWidth="1" collapsed="1"/>
    <col min="31" max="32" width="5.7109375" style="10" customWidth="1" collapsed="1"/>
    <col min="33" max="33" width="9.7109375" style="10" customWidth="1" collapsed="1"/>
    <col min="34" max="34" width="10.7109375" style="10" customWidth="1" collapsed="1"/>
    <col min="35" max="39" width="9.7109375" style="10" customWidth="1" collapsed="1"/>
    <col min="40" max="40" width="11.7109375" style="10" customWidth="1" collapsed="1"/>
    <col min="41" max="44" width="7.7109375" style="10" customWidth="1" collapsed="1"/>
    <col min="45" max="45" width="3.7109375" style="10" customWidth="1" collapsed="1"/>
    <col min="46" max="47" width="6.7109375" style="10" customWidth="1" collapsed="1"/>
    <col min="48" max="48" width="6.7109375" style="7" customWidth="1" collapsed="1"/>
    <col min="49" max="49" width="7.7109375" style="7" customWidth="1" collapsed="1"/>
    <col min="50" max="50" width="10.7109375" style="12" customWidth="1" collapsed="1"/>
    <col min="51" max="51" width="20.7109375" style="12" customWidth="1" collapsed="1"/>
    <col min="52" max="16384" width="8.85546875" style="10" collapsed="1"/>
  </cols>
  <sheetData>
    <row r="1" spans="1:51" s="12" customFormat="1" ht="20.100000000000001" customHeight="1" x14ac:dyDescent="0.25">
      <c r="A1" s="554" t="s">
        <v>414</v>
      </c>
      <c r="B1" s="554"/>
      <c r="C1" s="554"/>
      <c r="D1" s="554"/>
      <c r="E1" s="554"/>
      <c r="F1" s="554"/>
      <c r="G1" s="554"/>
      <c r="H1" s="554"/>
      <c r="I1" s="10"/>
      <c r="J1" s="381"/>
      <c r="K1" s="381"/>
      <c r="L1" s="381"/>
      <c r="N1" s="10"/>
      <c r="O1" s="11"/>
      <c r="P1" s="11"/>
    </row>
    <row r="2" spans="1:51" s="7" customFormat="1" x14ac:dyDescent="0.25">
      <c r="C2" s="160"/>
      <c r="D2" s="88"/>
      <c r="G2" s="80"/>
      <c r="H2" s="80"/>
      <c r="I2" s="66"/>
      <c r="J2" s="8"/>
      <c r="K2" s="8"/>
      <c r="L2" s="8"/>
      <c r="N2" s="66"/>
      <c r="O2" s="11"/>
      <c r="P2" s="11"/>
    </row>
    <row r="3" spans="1:51" ht="15" customHeight="1" x14ac:dyDescent="0.25">
      <c r="A3" s="575" t="s">
        <v>137</v>
      </c>
      <c r="B3" s="575"/>
      <c r="C3" s="575"/>
      <c r="D3" s="575"/>
      <c r="E3" s="575"/>
      <c r="F3" s="571" t="s">
        <v>138</v>
      </c>
      <c r="G3" s="571"/>
      <c r="H3" s="571"/>
      <c r="I3" s="571"/>
      <c r="K3" s="574" t="s">
        <v>139</v>
      </c>
      <c r="L3" s="574"/>
      <c r="M3" s="574"/>
      <c r="N3" s="574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</row>
    <row r="4" spans="1:51" ht="15" customHeight="1" x14ac:dyDescent="0.25">
      <c r="A4" s="13" t="s">
        <v>831</v>
      </c>
      <c r="B4" s="17"/>
      <c r="C4" s="274"/>
      <c r="D4" s="78"/>
      <c r="E4" s="17"/>
      <c r="F4" s="571" t="s">
        <v>557</v>
      </c>
      <c r="G4" s="571"/>
      <c r="H4" s="571"/>
      <c r="I4" s="571"/>
      <c r="K4" s="574" t="s">
        <v>265</v>
      </c>
      <c r="L4" s="574"/>
      <c r="M4" s="574"/>
      <c r="N4" s="574"/>
      <c r="O4" s="574"/>
      <c r="P4" s="574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</row>
    <row r="5" spans="1:51" ht="15" customHeight="1" x14ac:dyDescent="0.25">
      <c r="A5" s="575"/>
      <c r="B5" s="575"/>
      <c r="C5" s="575"/>
      <c r="D5" s="575"/>
      <c r="E5" s="575"/>
      <c r="F5" s="571" t="s">
        <v>832</v>
      </c>
      <c r="G5" s="571"/>
      <c r="H5" s="571"/>
      <c r="I5" s="571"/>
      <c r="K5" s="574" t="s">
        <v>266</v>
      </c>
      <c r="L5" s="574"/>
      <c r="M5" s="574"/>
      <c r="N5" s="574"/>
      <c r="O5" s="574"/>
      <c r="P5" s="574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</row>
    <row r="6" spans="1:51" ht="15" customHeight="1" x14ac:dyDescent="0.25">
      <c r="A6" s="17" t="s">
        <v>267</v>
      </c>
      <c r="B6" s="17" t="s">
        <v>268</v>
      </c>
      <c r="C6" s="274" t="s">
        <v>269</v>
      </c>
      <c r="D6" s="78" t="s">
        <v>70</v>
      </c>
      <c r="E6" s="17"/>
      <c r="F6" s="571" t="s">
        <v>908</v>
      </c>
      <c r="G6" s="571"/>
      <c r="H6" s="571"/>
      <c r="I6" s="571"/>
      <c r="K6" s="572" t="s">
        <v>71</v>
      </c>
      <c r="L6" s="572"/>
      <c r="M6" s="572"/>
      <c r="N6" s="501" t="s">
        <v>1235</v>
      </c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</row>
    <row r="7" spans="1:51" ht="15" customHeight="1" x14ac:dyDescent="0.25">
      <c r="A7" s="17" t="s">
        <v>72</v>
      </c>
      <c r="B7" s="17" t="s">
        <v>73</v>
      </c>
      <c r="C7" s="274" t="s">
        <v>74</v>
      </c>
      <c r="D7" s="78" t="s">
        <v>75</v>
      </c>
      <c r="E7" s="17"/>
      <c r="F7" s="571" t="s">
        <v>833</v>
      </c>
      <c r="G7" s="571"/>
      <c r="H7" s="571"/>
      <c r="I7" s="571"/>
      <c r="L7" s="7"/>
      <c r="M7" s="20"/>
      <c r="N7" s="178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</row>
    <row r="8" spans="1:51" ht="15" customHeight="1" x14ac:dyDescent="0.25">
      <c r="A8" s="17" t="s">
        <v>76</v>
      </c>
      <c r="B8" s="17" t="s">
        <v>261</v>
      </c>
      <c r="C8" s="274" t="s">
        <v>262</v>
      </c>
      <c r="D8" s="78" t="s">
        <v>263</v>
      </c>
      <c r="F8" s="571" t="s">
        <v>429</v>
      </c>
      <c r="G8" s="571"/>
      <c r="H8" s="571"/>
      <c r="I8" s="571"/>
      <c r="J8" s="17"/>
      <c r="K8" s="572" t="s">
        <v>430</v>
      </c>
      <c r="L8" s="572"/>
      <c r="M8" s="572"/>
      <c r="N8" s="572"/>
      <c r="O8" s="572"/>
      <c r="P8" s="572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</row>
    <row r="9" spans="1:51" ht="15" customHeight="1" x14ac:dyDescent="0.25">
      <c r="A9" s="17"/>
      <c r="B9" s="17"/>
      <c r="C9" s="274"/>
      <c r="D9" s="78"/>
      <c r="F9" s="571" t="s">
        <v>431</v>
      </c>
      <c r="G9" s="571"/>
      <c r="H9" s="571"/>
      <c r="I9" s="571"/>
      <c r="J9" s="17"/>
      <c r="K9" s="572"/>
      <c r="L9" s="572"/>
      <c r="M9" s="572"/>
      <c r="N9" s="572"/>
      <c r="O9" s="572"/>
      <c r="P9" s="572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</row>
    <row r="10" spans="1:51" ht="15" customHeight="1" x14ac:dyDescent="0.25">
      <c r="A10" s="13"/>
      <c r="B10" s="17"/>
      <c r="C10" s="274"/>
      <c r="D10" s="78"/>
      <c r="F10" s="69"/>
      <c r="G10" s="69"/>
      <c r="H10" s="69"/>
      <c r="I10" s="23"/>
      <c r="J10" s="17"/>
      <c r="K10" s="17"/>
      <c r="L10" s="17"/>
      <c r="M10" s="7"/>
      <c r="N10" s="30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</row>
    <row r="11" spans="1:51" ht="15" customHeight="1" x14ac:dyDescent="0.25">
      <c r="A11" s="13"/>
      <c r="B11" s="17"/>
      <c r="C11" s="274"/>
      <c r="D11" s="78"/>
      <c r="F11" s="7"/>
      <c r="I11" s="14"/>
      <c r="J11" s="17"/>
      <c r="K11" s="17"/>
      <c r="L11" s="17"/>
      <c r="M11" s="7"/>
      <c r="N11" s="30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</row>
    <row r="12" spans="1:51" ht="15" customHeight="1" x14ac:dyDescent="0.25">
      <c r="A12" s="14"/>
      <c r="B12" s="17"/>
      <c r="C12" s="224" t="s">
        <v>432</v>
      </c>
      <c r="D12" s="16" t="s">
        <v>433</v>
      </c>
      <c r="E12" s="15" t="s">
        <v>434</v>
      </c>
      <c r="F12" s="15"/>
      <c r="G12" s="549" t="s">
        <v>435</v>
      </c>
      <c r="H12" s="549"/>
      <c r="I12" s="14"/>
      <c r="J12" s="24" t="s">
        <v>436</v>
      </c>
      <c r="K12" s="24" t="s">
        <v>437</v>
      </c>
      <c r="L12" s="15" t="s">
        <v>438</v>
      </c>
      <c r="M12" s="25" t="s">
        <v>439</v>
      </c>
      <c r="N12" s="17"/>
      <c r="O12" s="551" t="s">
        <v>440</v>
      </c>
      <c r="P12" s="551"/>
      <c r="Q12" s="551" t="s">
        <v>441</v>
      </c>
      <c r="R12" s="551"/>
      <c r="S12" s="549" t="s">
        <v>442</v>
      </c>
      <c r="T12" s="549"/>
      <c r="U12" s="549"/>
      <c r="V12" s="549"/>
      <c r="W12" s="549" t="s">
        <v>109</v>
      </c>
      <c r="X12" s="549"/>
      <c r="Y12" s="549"/>
      <c r="Z12" s="24" t="s">
        <v>110</v>
      </c>
      <c r="AA12" s="24" t="s">
        <v>111</v>
      </c>
      <c r="AB12" s="24" t="s">
        <v>112</v>
      </c>
      <c r="AC12" s="24" t="s">
        <v>113</v>
      </c>
      <c r="AD12" s="12"/>
      <c r="AE12" s="12"/>
      <c r="AF12" s="12"/>
      <c r="AG12" s="15" t="s">
        <v>114</v>
      </c>
      <c r="AH12" s="15" t="s">
        <v>115</v>
      </c>
      <c r="AI12" s="15" t="s">
        <v>116</v>
      </c>
      <c r="AJ12" s="550" t="s">
        <v>117</v>
      </c>
      <c r="AK12" s="550"/>
      <c r="AL12" s="550" t="s">
        <v>118</v>
      </c>
      <c r="AM12" s="550"/>
      <c r="AN12" s="26" t="s">
        <v>119</v>
      </c>
      <c r="AO12" s="15" t="s">
        <v>120</v>
      </c>
      <c r="AP12" s="15" t="s">
        <v>312</v>
      </c>
      <c r="AQ12" s="15" t="s">
        <v>313</v>
      </c>
      <c r="AR12" s="15" t="s">
        <v>314</v>
      </c>
      <c r="AS12" s="15" t="s">
        <v>315</v>
      </c>
      <c r="AT12" s="15" t="s">
        <v>316</v>
      </c>
      <c r="AU12" s="15" t="s">
        <v>317</v>
      </c>
      <c r="AV12" s="27" t="s">
        <v>270</v>
      </c>
      <c r="AW12" s="27" t="s">
        <v>272</v>
      </c>
      <c r="AX12" s="7"/>
      <c r="AY12" s="7"/>
    </row>
    <row r="13" spans="1:51" ht="15" customHeight="1" thickBot="1" x14ac:dyDescent="0.3">
      <c r="A13" s="365" t="s">
        <v>318</v>
      </c>
      <c r="B13" s="366" t="s">
        <v>319</v>
      </c>
      <c r="C13" s="367" t="s">
        <v>320</v>
      </c>
      <c r="D13" s="368" t="s">
        <v>321</v>
      </c>
      <c r="E13" s="369" t="s">
        <v>322</v>
      </c>
      <c r="F13" s="369" t="s">
        <v>323</v>
      </c>
      <c r="G13" s="369" t="s">
        <v>324</v>
      </c>
      <c r="H13" s="369" t="s">
        <v>325</v>
      </c>
      <c r="I13" s="366" t="s">
        <v>326</v>
      </c>
      <c r="J13" s="369" t="s">
        <v>327</v>
      </c>
      <c r="K13" s="370"/>
      <c r="L13" s="369" t="s">
        <v>328</v>
      </c>
      <c r="M13" s="371" t="s">
        <v>329</v>
      </c>
      <c r="N13" s="366" t="s">
        <v>330</v>
      </c>
      <c r="O13" s="372" t="s">
        <v>331</v>
      </c>
      <c r="P13" s="372" t="s">
        <v>332</v>
      </c>
      <c r="Q13" s="372" t="s">
        <v>333</v>
      </c>
      <c r="R13" s="372" t="s">
        <v>334</v>
      </c>
      <c r="S13" s="369" t="s">
        <v>335</v>
      </c>
      <c r="T13" s="373" t="s">
        <v>336</v>
      </c>
      <c r="U13" s="373" t="s">
        <v>337</v>
      </c>
      <c r="V13" s="373" t="s">
        <v>338</v>
      </c>
      <c r="W13" s="369" t="s">
        <v>339</v>
      </c>
      <c r="X13" s="369" t="s">
        <v>340</v>
      </c>
      <c r="Y13" s="369" t="s">
        <v>173</v>
      </c>
      <c r="Z13" s="373" t="s">
        <v>542</v>
      </c>
      <c r="AA13" s="373" t="s">
        <v>174</v>
      </c>
      <c r="AB13" s="373" t="s">
        <v>175</v>
      </c>
      <c r="AC13" s="373" t="s">
        <v>175</v>
      </c>
      <c r="AD13" s="373" t="s">
        <v>176</v>
      </c>
      <c r="AE13" s="373" t="s">
        <v>177</v>
      </c>
      <c r="AF13" s="373" t="s">
        <v>178</v>
      </c>
      <c r="AG13" s="373" t="s">
        <v>179</v>
      </c>
      <c r="AH13" s="373" t="s">
        <v>180</v>
      </c>
      <c r="AI13" s="373" t="s">
        <v>0</v>
      </c>
      <c r="AJ13" s="374" t="s">
        <v>339</v>
      </c>
      <c r="AK13" s="374" t="s">
        <v>340</v>
      </c>
      <c r="AL13" s="374" t="s">
        <v>339</v>
      </c>
      <c r="AM13" s="374" t="s">
        <v>340</v>
      </c>
      <c r="AN13" s="375" t="s">
        <v>1</v>
      </c>
      <c r="AO13" s="373" t="s">
        <v>2</v>
      </c>
      <c r="AP13" s="373" t="s">
        <v>1</v>
      </c>
      <c r="AQ13" s="373" t="s">
        <v>2</v>
      </c>
      <c r="AR13" s="369" t="s">
        <v>175</v>
      </c>
      <c r="AS13" s="369" t="s">
        <v>430</v>
      </c>
      <c r="AT13" s="369" t="s">
        <v>175</v>
      </c>
      <c r="AU13" s="369" t="s">
        <v>3</v>
      </c>
      <c r="AV13" s="376" t="s">
        <v>271</v>
      </c>
      <c r="AW13" s="376" t="s">
        <v>273</v>
      </c>
      <c r="AX13" s="376" t="s">
        <v>800</v>
      </c>
      <c r="AY13" s="376" t="s">
        <v>637</v>
      </c>
    </row>
    <row r="14" spans="1:51" ht="15" customHeight="1" x14ac:dyDescent="0.25">
      <c r="A14" s="28" t="s">
        <v>679</v>
      </c>
      <c r="B14" s="19" t="s">
        <v>834</v>
      </c>
      <c r="C14" s="269">
        <v>4.5138888888888888E-2</v>
      </c>
      <c r="D14" s="269">
        <v>0</v>
      </c>
      <c r="E14" s="19">
        <v>10</v>
      </c>
      <c r="F14" s="19" t="s">
        <v>24</v>
      </c>
      <c r="G14" s="19">
        <v>870</v>
      </c>
      <c r="H14" s="279">
        <v>774</v>
      </c>
      <c r="I14" s="30" t="s">
        <v>355</v>
      </c>
      <c r="J14" s="19" t="s">
        <v>356</v>
      </c>
      <c r="K14" s="19">
        <v>4</v>
      </c>
      <c r="L14" s="19">
        <v>120</v>
      </c>
      <c r="M14" s="19">
        <v>7698.9647000000004</v>
      </c>
      <c r="N14" s="301" t="s">
        <v>26</v>
      </c>
      <c r="O14" s="20">
        <v>266</v>
      </c>
      <c r="P14" s="20">
        <v>260.39999999999998</v>
      </c>
      <c r="Q14" s="20">
        <f>AVERAGE(O14:O15)</f>
        <v>266.05</v>
      </c>
      <c r="R14" s="20">
        <f>AVERAGE(P14:P15)</f>
        <v>260.5</v>
      </c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</row>
    <row r="15" spans="1:51" ht="15" customHeight="1" x14ac:dyDescent="0.25">
      <c r="A15" s="28" t="s">
        <v>280</v>
      </c>
      <c r="B15" s="19" t="s">
        <v>361</v>
      </c>
      <c r="C15" s="269">
        <v>5.4166666666666669E-2</v>
      </c>
      <c r="D15" s="269">
        <v>0</v>
      </c>
      <c r="E15" s="19">
        <v>30</v>
      </c>
      <c r="F15" s="19" t="s">
        <v>25</v>
      </c>
      <c r="G15" s="19">
        <v>880</v>
      </c>
      <c r="H15" s="279">
        <v>862</v>
      </c>
      <c r="I15" s="10" t="s">
        <v>360</v>
      </c>
      <c r="J15" s="19" t="s">
        <v>356</v>
      </c>
      <c r="K15" s="19">
        <v>4</v>
      </c>
      <c r="L15" s="19">
        <v>120</v>
      </c>
      <c r="M15" s="280">
        <v>7647.38</v>
      </c>
      <c r="O15" s="20">
        <v>266.10000000000002</v>
      </c>
      <c r="P15" s="20">
        <v>260.60000000000002</v>
      </c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</row>
    <row r="16" spans="1:51" ht="15" customHeight="1" x14ac:dyDescent="0.25">
      <c r="A16" s="28" t="s">
        <v>278</v>
      </c>
      <c r="B16" s="19" t="s">
        <v>362</v>
      </c>
      <c r="C16" s="269">
        <v>6.7361111111111108E-2</v>
      </c>
      <c r="D16" s="269">
        <v>0</v>
      </c>
      <c r="E16" s="19">
        <v>30</v>
      </c>
      <c r="F16" s="19" t="s">
        <v>354</v>
      </c>
      <c r="G16" s="19">
        <v>1190</v>
      </c>
      <c r="H16" s="19">
        <v>988</v>
      </c>
      <c r="I16" s="19" t="s">
        <v>360</v>
      </c>
      <c r="J16" s="19" t="s">
        <v>356</v>
      </c>
      <c r="K16" s="19">
        <v>4</v>
      </c>
      <c r="L16" s="19">
        <v>120</v>
      </c>
      <c r="M16" s="201">
        <v>5891.451</v>
      </c>
      <c r="N16" s="301" t="s">
        <v>540</v>
      </c>
      <c r="O16" s="20">
        <v>267.10000000000002</v>
      </c>
      <c r="P16" s="20">
        <v>268</v>
      </c>
      <c r="Q16" s="20">
        <f>AVERAGE(O16:O49)</f>
        <v>267.10000000000002</v>
      </c>
      <c r="R16" s="20">
        <f>AVERAGE(P16:P49)</f>
        <v>267.89999999999998</v>
      </c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X16" s="198"/>
      <c r="AY16" s="198"/>
    </row>
    <row r="17" spans="1:51" s="194" customFormat="1" ht="15" customHeight="1" x14ac:dyDescent="0.25">
      <c r="A17" s="194" t="s">
        <v>278</v>
      </c>
      <c r="B17" s="275" t="s">
        <v>27</v>
      </c>
      <c r="C17" s="276">
        <v>6.8749999999999992E-2</v>
      </c>
      <c r="D17" s="276">
        <v>0</v>
      </c>
      <c r="E17" s="275">
        <v>30</v>
      </c>
      <c r="F17" s="275" t="s">
        <v>354</v>
      </c>
      <c r="G17" s="275">
        <f>G16-120</f>
        <v>1070</v>
      </c>
      <c r="H17" s="275">
        <f>H16-120</f>
        <v>868</v>
      </c>
      <c r="I17" s="247" t="s">
        <v>281</v>
      </c>
      <c r="J17" s="275" t="s">
        <v>356</v>
      </c>
      <c r="K17" s="275">
        <v>4</v>
      </c>
      <c r="L17" s="275">
        <v>120</v>
      </c>
      <c r="M17" s="201">
        <v>5891.451</v>
      </c>
      <c r="O17" s="278">
        <v>267.2</v>
      </c>
      <c r="P17" s="278">
        <v>268.10000000000002</v>
      </c>
      <c r="Q17" s="278"/>
      <c r="R17" s="278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199"/>
      <c r="AW17" s="199"/>
      <c r="AX17" s="198"/>
      <c r="AY17" s="198"/>
    </row>
    <row r="18" spans="1:51" ht="15" customHeight="1" x14ac:dyDescent="0.25">
      <c r="A18" s="28" t="s">
        <v>4</v>
      </c>
      <c r="B18" s="19" t="s">
        <v>835</v>
      </c>
      <c r="C18" s="269">
        <v>7.6388888888888895E-2</v>
      </c>
      <c r="D18" s="269">
        <v>0</v>
      </c>
      <c r="E18" s="19">
        <v>10</v>
      </c>
      <c r="F18" s="19" t="s">
        <v>354</v>
      </c>
      <c r="G18" s="19">
        <v>1190</v>
      </c>
      <c r="H18" s="19">
        <v>1095</v>
      </c>
      <c r="I18" s="10" t="s">
        <v>355</v>
      </c>
      <c r="J18" s="19" t="s">
        <v>356</v>
      </c>
      <c r="K18" s="19">
        <v>4</v>
      </c>
      <c r="L18" s="19">
        <v>120</v>
      </c>
      <c r="M18" s="19">
        <v>5889.9508999999998</v>
      </c>
      <c r="O18" s="20">
        <v>267</v>
      </c>
      <c r="P18" s="20">
        <v>267.60000000000002</v>
      </c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41"/>
      <c r="AW18" s="41"/>
    </row>
    <row r="19" spans="1:51" s="131" customFormat="1" ht="15" customHeight="1" x14ac:dyDescent="0.25">
      <c r="A19" s="131" t="s">
        <v>351</v>
      </c>
      <c r="B19" s="302" t="s">
        <v>18</v>
      </c>
      <c r="C19" s="303">
        <v>0.1111111111111111</v>
      </c>
      <c r="D19" s="303">
        <v>0</v>
      </c>
      <c r="E19" s="302">
        <v>300</v>
      </c>
      <c r="F19" s="302" t="s">
        <v>354</v>
      </c>
      <c r="G19" s="302">
        <v>1190</v>
      </c>
      <c r="H19" s="302">
        <v>1095</v>
      </c>
      <c r="I19" s="131" t="s">
        <v>820</v>
      </c>
      <c r="J19" s="134" t="s">
        <v>496</v>
      </c>
      <c r="K19" s="302">
        <v>4</v>
      </c>
      <c r="L19" s="302">
        <v>120</v>
      </c>
      <c r="M19" s="302">
        <v>5889.9508999999998</v>
      </c>
      <c r="O19" s="306"/>
      <c r="P19" s="306"/>
      <c r="Q19" s="306"/>
      <c r="R19" s="306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123"/>
      <c r="AW19" s="123"/>
      <c r="AX19" s="126"/>
      <c r="AY19" s="126"/>
    </row>
    <row r="20" spans="1:51" s="131" customFormat="1" ht="15" customHeight="1" x14ac:dyDescent="0.25">
      <c r="A20" s="131" t="s">
        <v>351</v>
      </c>
      <c r="B20" s="302" t="s">
        <v>19</v>
      </c>
      <c r="C20" s="303">
        <v>0.11527777777777777</v>
      </c>
      <c r="D20" s="303">
        <v>0</v>
      </c>
      <c r="E20" s="302">
        <v>300</v>
      </c>
      <c r="F20" s="302" t="s">
        <v>354</v>
      </c>
      <c r="G20" s="302">
        <v>1190</v>
      </c>
      <c r="H20" s="302">
        <v>1095</v>
      </c>
      <c r="I20" s="131" t="s">
        <v>820</v>
      </c>
      <c r="J20" s="134" t="s">
        <v>496</v>
      </c>
      <c r="K20" s="302">
        <v>4</v>
      </c>
      <c r="L20" s="302">
        <v>120</v>
      </c>
      <c r="M20" s="302">
        <v>5889.9508999999998</v>
      </c>
      <c r="O20" s="306"/>
      <c r="P20" s="306"/>
      <c r="Q20" s="306"/>
      <c r="R20" s="306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123"/>
      <c r="AW20" s="123"/>
      <c r="AX20" s="126"/>
      <c r="AY20" s="126"/>
    </row>
    <row r="21" spans="1:51" s="131" customFormat="1" ht="15" customHeight="1" x14ac:dyDescent="0.25">
      <c r="A21" s="131" t="s">
        <v>351</v>
      </c>
      <c r="B21" s="302" t="s">
        <v>396</v>
      </c>
      <c r="C21" s="303">
        <v>0.11875000000000001</v>
      </c>
      <c r="D21" s="303">
        <v>0</v>
      </c>
      <c r="E21" s="302">
        <v>300</v>
      </c>
      <c r="F21" s="302" t="s">
        <v>354</v>
      </c>
      <c r="G21" s="302">
        <v>1190</v>
      </c>
      <c r="H21" s="302">
        <v>1095</v>
      </c>
      <c r="I21" s="131" t="s">
        <v>820</v>
      </c>
      <c r="J21" s="134" t="s">
        <v>496</v>
      </c>
      <c r="K21" s="302">
        <v>4</v>
      </c>
      <c r="L21" s="302">
        <v>120</v>
      </c>
      <c r="M21" s="302">
        <v>5889.9508999999998</v>
      </c>
      <c r="O21" s="306"/>
      <c r="P21" s="306"/>
      <c r="Q21" s="306"/>
      <c r="R21" s="306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123"/>
      <c r="AW21" s="123"/>
      <c r="AX21" s="126"/>
      <c r="AY21" s="126"/>
    </row>
    <row r="22" spans="1:51" s="131" customFormat="1" ht="15" customHeight="1" x14ac:dyDescent="0.25">
      <c r="A22" s="131" t="s">
        <v>351</v>
      </c>
      <c r="B22" s="302" t="s">
        <v>192</v>
      </c>
      <c r="C22" s="303">
        <v>0.12291666666666667</v>
      </c>
      <c r="D22" s="303">
        <v>0</v>
      </c>
      <c r="E22" s="302">
        <v>300</v>
      </c>
      <c r="F22" s="302" t="s">
        <v>354</v>
      </c>
      <c r="G22" s="302">
        <v>1190</v>
      </c>
      <c r="H22" s="302">
        <v>1095</v>
      </c>
      <c r="I22" s="131" t="s">
        <v>820</v>
      </c>
      <c r="J22" s="134" t="s">
        <v>496</v>
      </c>
      <c r="K22" s="302">
        <v>4</v>
      </c>
      <c r="L22" s="302">
        <v>120</v>
      </c>
      <c r="M22" s="302">
        <v>5889.9508999999998</v>
      </c>
      <c r="O22" s="306"/>
      <c r="P22" s="306"/>
      <c r="Q22" s="306"/>
      <c r="R22" s="306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123"/>
      <c r="AW22" s="123"/>
      <c r="AX22" s="126"/>
      <c r="AY22" s="126"/>
    </row>
    <row r="23" spans="1:51" s="131" customFormat="1" ht="15" customHeight="1" x14ac:dyDescent="0.25">
      <c r="A23" s="131" t="s">
        <v>351</v>
      </c>
      <c r="B23" s="302" t="s">
        <v>193</v>
      </c>
      <c r="C23" s="303">
        <v>0.12638888888888888</v>
      </c>
      <c r="D23" s="303">
        <v>0</v>
      </c>
      <c r="E23" s="302">
        <v>300</v>
      </c>
      <c r="F23" s="302" t="s">
        <v>354</v>
      </c>
      <c r="G23" s="302">
        <v>1190</v>
      </c>
      <c r="H23" s="302">
        <v>1095</v>
      </c>
      <c r="I23" s="131" t="s">
        <v>820</v>
      </c>
      <c r="J23" s="134" t="s">
        <v>496</v>
      </c>
      <c r="K23" s="302">
        <v>4</v>
      </c>
      <c r="L23" s="302">
        <v>120</v>
      </c>
      <c r="M23" s="302">
        <v>5889.9508999999998</v>
      </c>
      <c r="O23" s="306"/>
      <c r="P23" s="306"/>
      <c r="Q23" s="306"/>
      <c r="R23" s="306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135"/>
      <c r="AW23" s="135"/>
      <c r="AX23" s="126"/>
      <c r="AY23" s="126"/>
    </row>
    <row r="24" spans="1:51" s="131" customFormat="1" ht="15" customHeight="1" x14ac:dyDescent="0.25">
      <c r="A24" s="131" t="s">
        <v>351</v>
      </c>
      <c r="B24" s="302" t="s">
        <v>821</v>
      </c>
      <c r="C24" s="303">
        <v>0.12986111111111112</v>
      </c>
      <c r="D24" s="303">
        <v>0</v>
      </c>
      <c r="E24" s="302">
        <v>300</v>
      </c>
      <c r="F24" s="302" t="s">
        <v>354</v>
      </c>
      <c r="G24" s="302">
        <v>1190</v>
      </c>
      <c r="H24" s="302">
        <v>1095</v>
      </c>
      <c r="I24" s="131" t="s">
        <v>820</v>
      </c>
      <c r="J24" s="134" t="s">
        <v>496</v>
      </c>
      <c r="K24" s="302">
        <v>4</v>
      </c>
      <c r="L24" s="302">
        <v>120</v>
      </c>
      <c r="M24" s="302">
        <v>5889.9508999999998</v>
      </c>
      <c r="O24" s="306"/>
      <c r="P24" s="306"/>
      <c r="Q24" s="306"/>
      <c r="R24" s="306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135"/>
      <c r="AW24" s="135"/>
      <c r="AX24" s="126"/>
      <c r="AY24" s="126"/>
    </row>
    <row r="25" spans="1:51" s="131" customFormat="1" ht="15" customHeight="1" x14ac:dyDescent="0.25">
      <c r="A25" s="131" t="s">
        <v>351</v>
      </c>
      <c r="B25" s="302" t="s">
        <v>822</v>
      </c>
      <c r="C25" s="303">
        <v>0.13402777777777777</v>
      </c>
      <c r="D25" s="303">
        <v>0</v>
      </c>
      <c r="E25" s="302">
        <v>300</v>
      </c>
      <c r="F25" s="302" t="s">
        <v>354</v>
      </c>
      <c r="G25" s="302">
        <v>1190</v>
      </c>
      <c r="H25" s="302">
        <v>1095</v>
      </c>
      <c r="I25" s="131" t="s">
        <v>820</v>
      </c>
      <c r="J25" s="134" t="s">
        <v>496</v>
      </c>
      <c r="K25" s="302">
        <v>4</v>
      </c>
      <c r="L25" s="302">
        <v>120</v>
      </c>
      <c r="M25" s="302">
        <v>5889.9508999999998</v>
      </c>
      <c r="O25" s="306"/>
      <c r="P25" s="306"/>
      <c r="Q25" s="306"/>
      <c r="R25" s="306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135"/>
      <c r="AW25" s="135"/>
      <c r="AX25" s="126"/>
      <c r="AY25" s="126"/>
    </row>
    <row r="26" spans="1:51" s="131" customFormat="1" ht="15" customHeight="1" x14ac:dyDescent="0.25">
      <c r="A26" s="131" t="s">
        <v>351</v>
      </c>
      <c r="B26" s="302" t="s">
        <v>824</v>
      </c>
      <c r="C26" s="303">
        <v>0.13819444444444443</v>
      </c>
      <c r="D26" s="303">
        <v>0</v>
      </c>
      <c r="E26" s="302">
        <v>300</v>
      </c>
      <c r="F26" s="302" t="s">
        <v>354</v>
      </c>
      <c r="G26" s="302">
        <v>1190</v>
      </c>
      <c r="H26" s="302">
        <v>1095</v>
      </c>
      <c r="I26" s="131" t="s">
        <v>820</v>
      </c>
      <c r="J26" s="134" t="s">
        <v>496</v>
      </c>
      <c r="K26" s="302">
        <v>4</v>
      </c>
      <c r="L26" s="302">
        <v>120</v>
      </c>
      <c r="M26" s="302">
        <v>5889.9508999999998</v>
      </c>
      <c r="O26" s="306"/>
      <c r="P26" s="306"/>
      <c r="Q26" s="306"/>
      <c r="R26" s="306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135"/>
      <c r="AW26" s="135"/>
      <c r="AX26" s="126"/>
      <c r="AY26" s="126"/>
    </row>
    <row r="27" spans="1:51" s="131" customFormat="1" ht="15" customHeight="1" x14ac:dyDescent="0.25">
      <c r="A27" s="131" t="s">
        <v>351</v>
      </c>
      <c r="B27" s="302" t="s">
        <v>145</v>
      </c>
      <c r="C27" s="303">
        <v>0.14166666666666666</v>
      </c>
      <c r="D27" s="303">
        <v>0</v>
      </c>
      <c r="E27" s="302">
        <v>300</v>
      </c>
      <c r="F27" s="302" t="s">
        <v>354</v>
      </c>
      <c r="G27" s="302">
        <v>1190</v>
      </c>
      <c r="H27" s="302">
        <v>1095</v>
      </c>
      <c r="I27" s="131" t="s">
        <v>820</v>
      </c>
      <c r="J27" s="134" t="s">
        <v>496</v>
      </c>
      <c r="K27" s="302">
        <v>4</v>
      </c>
      <c r="L27" s="302">
        <v>120</v>
      </c>
      <c r="M27" s="302">
        <v>5889.9508999999998</v>
      </c>
      <c r="O27" s="306"/>
      <c r="P27" s="306"/>
      <c r="Q27" s="306"/>
      <c r="R27" s="306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126"/>
      <c r="AW27" s="126"/>
      <c r="AX27" s="126"/>
      <c r="AY27" s="126"/>
    </row>
    <row r="28" spans="1:51" s="131" customFormat="1" ht="15" customHeight="1" x14ac:dyDescent="0.25">
      <c r="A28" s="131" t="s">
        <v>253</v>
      </c>
      <c r="B28" s="302" t="s">
        <v>60</v>
      </c>
      <c r="C28" s="303">
        <v>0.15138888888888888</v>
      </c>
      <c r="D28" s="339" t="s">
        <v>836</v>
      </c>
      <c r="E28" s="302">
        <v>30</v>
      </c>
      <c r="F28" s="302" t="s">
        <v>354</v>
      </c>
      <c r="G28" s="302">
        <v>1190</v>
      </c>
      <c r="H28" s="302">
        <v>1095</v>
      </c>
      <c r="I28" s="131" t="s">
        <v>254</v>
      </c>
      <c r="J28" s="134" t="s">
        <v>496</v>
      </c>
      <c r="K28" s="302">
        <v>4</v>
      </c>
      <c r="L28" s="302">
        <v>120</v>
      </c>
      <c r="M28" s="302">
        <v>5889.9508999999998</v>
      </c>
      <c r="O28" s="306"/>
      <c r="P28" s="306"/>
      <c r="Q28" s="306"/>
      <c r="R28" s="306"/>
      <c r="S28" s="7" t="s">
        <v>253</v>
      </c>
      <c r="T28" s="7">
        <v>0</v>
      </c>
      <c r="U28" s="7">
        <v>0</v>
      </c>
      <c r="V28" s="7" t="s">
        <v>859</v>
      </c>
      <c r="W28" s="7"/>
      <c r="X28" s="7"/>
      <c r="Y28" s="7"/>
      <c r="Z28" s="44">
        <v>240.10894999999999</v>
      </c>
      <c r="AA28" s="44">
        <v>-16.22813</v>
      </c>
      <c r="AB28" s="45">
        <v>144.072</v>
      </c>
      <c r="AC28" s="45">
        <v>33.539099999999998</v>
      </c>
      <c r="AD28" s="46">
        <v>13.9811936964</v>
      </c>
      <c r="AE28" s="45">
        <v>1.8049999999999999</v>
      </c>
      <c r="AF28" s="45">
        <v>0.28499999999999998</v>
      </c>
      <c r="AG28" s="45">
        <v>4.03</v>
      </c>
      <c r="AH28" s="45">
        <v>94.921999999999997</v>
      </c>
      <c r="AI28" s="43">
        <v>1800.375</v>
      </c>
      <c r="AJ28" s="45">
        <v>358.10163999999997</v>
      </c>
      <c r="AK28" s="45">
        <v>-5.7990399999999998</v>
      </c>
      <c r="AL28" s="45">
        <v>23.860250000000001</v>
      </c>
      <c r="AM28" s="45">
        <v>-1.5575300000000001</v>
      </c>
      <c r="AN28" s="47">
        <v>152356415.90000001</v>
      </c>
      <c r="AO28" s="48">
        <v>0.50455360000000005</v>
      </c>
      <c r="AP28" s="47">
        <v>398101.10142000002</v>
      </c>
      <c r="AQ28" s="48">
        <v>-0.2116902</v>
      </c>
      <c r="AR28" s="45">
        <v>153.89259999999999</v>
      </c>
      <c r="AS28" s="47" t="s">
        <v>608</v>
      </c>
      <c r="AT28" s="45">
        <v>26.0413</v>
      </c>
      <c r="AU28" s="46">
        <v>5.2399003123336944E-2</v>
      </c>
      <c r="AV28" s="135"/>
      <c r="AW28" s="135"/>
      <c r="AX28" s="126"/>
      <c r="AY28" s="126"/>
    </row>
    <row r="29" spans="1:51" s="161" customFormat="1" ht="15" customHeight="1" x14ac:dyDescent="0.25">
      <c r="A29" s="161" t="s">
        <v>198</v>
      </c>
      <c r="B29" s="265" t="s">
        <v>523</v>
      </c>
      <c r="C29" s="263">
        <v>0.15625</v>
      </c>
      <c r="D29" s="340" t="s">
        <v>837</v>
      </c>
      <c r="E29" s="265">
        <v>300</v>
      </c>
      <c r="F29" s="265" t="s">
        <v>354</v>
      </c>
      <c r="G29" s="265">
        <v>1190</v>
      </c>
      <c r="H29" s="265">
        <v>1095</v>
      </c>
      <c r="I29" s="161" t="s">
        <v>195</v>
      </c>
      <c r="J29" s="122" t="s">
        <v>496</v>
      </c>
      <c r="K29" s="265">
        <v>4</v>
      </c>
      <c r="L29" s="265">
        <v>120</v>
      </c>
      <c r="M29" s="265">
        <v>5889.9508999999998</v>
      </c>
      <c r="O29" s="282"/>
      <c r="P29" s="282"/>
      <c r="Q29" s="282"/>
      <c r="R29" s="282"/>
      <c r="S29" s="7" t="s">
        <v>123</v>
      </c>
      <c r="T29" s="7">
        <v>0</v>
      </c>
      <c r="U29" s="7">
        <v>0</v>
      </c>
      <c r="V29" s="7" t="s">
        <v>926</v>
      </c>
      <c r="W29" s="43">
        <v>92.953697888340059</v>
      </c>
      <c r="X29" s="43">
        <v>-42.065375732438419</v>
      </c>
      <c r="Y29" s="43">
        <v>115.633986040232</v>
      </c>
      <c r="Z29" s="44">
        <v>240.16486</v>
      </c>
      <c r="AA29" s="44">
        <v>-16.247769999999999</v>
      </c>
      <c r="AB29" s="45">
        <v>146.53989999999999</v>
      </c>
      <c r="AC29" s="45">
        <v>34.7059</v>
      </c>
      <c r="AD29" s="46">
        <v>14.148316686499999</v>
      </c>
      <c r="AE29" s="45">
        <v>1.752</v>
      </c>
      <c r="AF29" s="45">
        <v>0.27700000000000002</v>
      </c>
      <c r="AG29" s="45">
        <v>4.03</v>
      </c>
      <c r="AH29" s="45">
        <v>94.941000000000003</v>
      </c>
      <c r="AI29" s="43">
        <v>1800.931</v>
      </c>
      <c r="AJ29" s="45">
        <v>358.06698999999998</v>
      </c>
      <c r="AK29" s="45">
        <v>-5.7908400000000002</v>
      </c>
      <c r="AL29" s="45">
        <v>23.775559999999999</v>
      </c>
      <c r="AM29" s="45">
        <v>-1.5575000000000001</v>
      </c>
      <c r="AN29" s="47">
        <v>152356718.19999999</v>
      </c>
      <c r="AO29" s="48">
        <v>0.50338729999999998</v>
      </c>
      <c r="AP29" s="47">
        <v>397978.15408000001</v>
      </c>
      <c r="AQ29" s="48">
        <v>-0.19806219999999999</v>
      </c>
      <c r="AR29" s="45">
        <v>153.94319999999999</v>
      </c>
      <c r="AS29" s="47" t="s">
        <v>608</v>
      </c>
      <c r="AT29" s="45">
        <v>25.9909</v>
      </c>
      <c r="AU29" s="46">
        <v>5.2389321144076843E-2</v>
      </c>
      <c r="AV29" s="123"/>
      <c r="AW29" s="123" t="s">
        <v>799</v>
      </c>
      <c r="AX29" s="166"/>
      <c r="AY29" s="166"/>
    </row>
    <row r="30" spans="1:51" s="161" customFormat="1" ht="15" customHeight="1" x14ac:dyDescent="0.25">
      <c r="A30" s="161" t="s">
        <v>503</v>
      </c>
      <c r="B30" s="265" t="s">
        <v>526</v>
      </c>
      <c r="C30" s="263">
        <v>0.16180555555555556</v>
      </c>
      <c r="D30" s="340" t="s">
        <v>838</v>
      </c>
      <c r="E30" s="265">
        <v>300</v>
      </c>
      <c r="F30" s="265" t="s">
        <v>354</v>
      </c>
      <c r="G30" s="265">
        <v>1190</v>
      </c>
      <c r="H30" s="265">
        <v>1095</v>
      </c>
      <c r="I30" s="161" t="s">
        <v>195</v>
      </c>
      <c r="J30" s="122" t="s">
        <v>496</v>
      </c>
      <c r="K30" s="265">
        <v>4</v>
      </c>
      <c r="L30" s="265">
        <v>120</v>
      </c>
      <c r="M30" s="265">
        <v>5889.9508999999998</v>
      </c>
      <c r="O30" s="282"/>
      <c r="P30" s="282"/>
      <c r="Q30" s="282"/>
      <c r="R30" s="282"/>
      <c r="S30" s="7" t="s">
        <v>797</v>
      </c>
      <c r="T30" s="7">
        <v>0</v>
      </c>
      <c r="U30" s="7">
        <v>0</v>
      </c>
      <c r="V30" s="7" t="s">
        <v>926</v>
      </c>
      <c r="W30" s="43">
        <v>90.231497289459881</v>
      </c>
      <c r="X30" s="43">
        <v>-23.159171677007588</v>
      </c>
      <c r="Y30" s="43">
        <v>115.61457745753614</v>
      </c>
      <c r="Z30" s="44">
        <v>240.20908</v>
      </c>
      <c r="AA30" s="44">
        <v>-16.26322</v>
      </c>
      <c r="AB30" s="45">
        <v>148.57570000000001</v>
      </c>
      <c r="AC30" s="45">
        <v>35.585000000000001</v>
      </c>
      <c r="AD30" s="46">
        <v>14.282015078700001</v>
      </c>
      <c r="AE30" s="45">
        <v>1.714</v>
      </c>
      <c r="AF30" s="45">
        <v>0.27100000000000002</v>
      </c>
      <c r="AG30" s="45">
        <v>4.03</v>
      </c>
      <c r="AH30" s="45">
        <v>94.956000000000003</v>
      </c>
      <c r="AI30" s="43">
        <v>1801.3489999999999</v>
      </c>
      <c r="AJ30" s="45">
        <v>358.03874000000002</v>
      </c>
      <c r="AK30" s="45">
        <v>-5.7844199999999999</v>
      </c>
      <c r="AL30" s="45">
        <v>23.707809999999998</v>
      </c>
      <c r="AM30" s="45">
        <v>-1.55748</v>
      </c>
      <c r="AN30" s="47">
        <v>152356959.59999999</v>
      </c>
      <c r="AO30" s="48">
        <v>0.5024537</v>
      </c>
      <c r="AP30" s="47">
        <v>397885.74403</v>
      </c>
      <c r="AQ30" s="48">
        <v>-0.18693090000000001</v>
      </c>
      <c r="AR30" s="45">
        <v>153.98310000000001</v>
      </c>
      <c r="AS30" s="47" t="s">
        <v>608</v>
      </c>
      <c r="AT30" s="45">
        <v>25.9511</v>
      </c>
      <c r="AU30" s="46">
        <v>5.2381570911857661E-2</v>
      </c>
      <c r="AV30" s="123"/>
      <c r="AW30" s="123" t="s">
        <v>799</v>
      </c>
      <c r="AX30" s="166"/>
      <c r="AY30" s="166"/>
    </row>
    <row r="31" spans="1:51" s="161" customFormat="1" ht="15" customHeight="1" x14ac:dyDescent="0.25">
      <c r="A31" s="161" t="s">
        <v>503</v>
      </c>
      <c r="B31" s="265" t="s">
        <v>529</v>
      </c>
      <c r="C31" s="263">
        <v>0.16458333333333333</v>
      </c>
      <c r="D31" s="340" t="s">
        <v>467</v>
      </c>
      <c r="E31" s="265">
        <v>300</v>
      </c>
      <c r="F31" s="265" t="s">
        <v>354</v>
      </c>
      <c r="G31" s="265">
        <v>1190</v>
      </c>
      <c r="H31" s="265">
        <v>1095</v>
      </c>
      <c r="I31" s="161" t="s">
        <v>195</v>
      </c>
      <c r="J31" s="122" t="s">
        <v>496</v>
      </c>
      <c r="K31" s="265">
        <v>4</v>
      </c>
      <c r="L31" s="265">
        <v>120</v>
      </c>
      <c r="M31" s="265">
        <v>5889.9508999999998</v>
      </c>
      <c r="O31" s="282"/>
      <c r="P31" s="282"/>
      <c r="Q31" s="282"/>
      <c r="R31" s="282"/>
      <c r="S31" s="7" t="s">
        <v>797</v>
      </c>
      <c r="T31" s="7">
        <v>0</v>
      </c>
      <c r="U31" s="7">
        <v>0</v>
      </c>
      <c r="V31" s="7" t="s">
        <v>926</v>
      </c>
      <c r="W31" s="43">
        <v>90.214183509845668</v>
      </c>
      <c r="X31" s="43">
        <v>-23.158479611727145</v>
      </c>
      <c r="Y31" s="43">
        <v>115.60123257370719</v>
      </c>
      <c r="Z31" s="44">
        <v>240.23104000000001</v>
      </c>
      <c r="AA31" s="44">
        <v>-16.270859999999999</v>
      </c>
      <c r="AB31" s="45">
        <v>149.6139</v>
      </c>
      <c r="AC31" s="45">
        <v>36.005600000000001</v>
      </c>
      <c r="AD31" s="46">
        <v>14.3488642747</v>
      </c>
      <c r="AE31" s="45">
        <v>1.6970000000000001</v>
      </c>
      <c r="AF31" s="45">
        <v>0.26800000000000002</v>
      </c>
      <c r="AG31" s="45">
        <v>4.03</v>
      </c>
      <c r="AH31" s="45">
        <v>94.963999999999999</v>
      </c>
      <c r="AI31" s="43">
        <v>1801.549</v>
      </c>
      <c r="AJ31" s="45">
        <v>358.02444000000003</v>
      </c>
      <c r="AK31" s="45">
        <v>-5.7812599999999996</v>
      </c>
      <c r="AL31" s="45">
        <v>23.673929999999999</v>
      </c>
      <c r="AM31" s="45">
        <v>-1.5574600000000001</v>
      </c>
      <c r="AN31" s="47">
        <v>152357080.19999999</v>
      </c>
      <c r="AO31" s="48">
        <v>0.50198670000000001</v>
      </c>
      <c r="AP31" s="47">
        <v>397841.55430999998</v>
      </c>
      <c r="AQ31" s="48">
        <v>-0.1812935</v>
      </c>
      <c r="AR31" s="45">
        <v>154.00290000000001</v>
      </c>
      <c r="AS31" s="47" t="s">
        <v>608</v>
      </c>
      <c r="AT31" s="45">
        <v>25.9313</v>
      </c>
      <c r="AU31" s="46">
        <v>5.237769413545839E-2</v>
      </c>
      <c r="AV31" s="123"/>
      <c r="AW31" s="123" t="s">
        <v>799</v>
      </c>
      <c r="AX31" s="166"/>
      <c r="AY31" s="166"/>
    </row>
    <row r="32" spans="1:51" s="161" customFormat="1" ht="15" customHeight="1" x14ac:dyDescent="0.25">
      <c r="A32" s="161" t="s">
        <v>169</v>
      </c>
      <c r="B32" s="265" t="s">
        <v>532</v>
      </c>
      <c r="C32" s="263">
        <v>0.17083333333333331</v>
      </c>
      <c r="D32" s="340" t="s">
        <v>839</v>
      </c>
      <c r="E32" s="265">
        <v>300</v>
      </c>
      <c r="F32" s="265" t="s">
        <v>354</v>
      </c>
      <c r="G32" s="265">
        <v>1190</v>
      </c>
      <c r="H32" s="265">
        <v>1095</v>
      </c>
      <c r="I32" s="161" t="s">
        <v>197</v>
      </c>
      <c r="J32" s="122" t="s">
        <v>496</v>
      </c>
      <c r="K32" s="265">
        <v>4</v>
      </c>
      <c r="L32" s="265">
        <v>120</v>
      </c>
      <c r="M32" s="265">
        <v>5889.9508999999998</v>
      </c>
      <c r="O32" s="282"/>
      <c r="P32" s="282"/>
      <c r="Q32" s="282"/>
      <c r="R32" s="282"/>
      <c r="S32" s="7" t="s">
        <v>238</v>
      </c>
      <c r="T32" s="7">
        <v>0</v>
      </c>
      <c r="U32" s="7">
        <v>0</v>
      </c>
      <c r="V32" s="7" t="s">
        <v>767</v>
      </c>
      <c r="W32" s="43">
        <v>62.169537394992375</v>
      </c>
      <c r="X32" s="43">
        <v>76.331113149918437</v>
      </c>
      <c r="Y32" s="43">
        <v>115.57419488315077</v>
      </c>
      <c r="Z32" s="44">
        <v>240.28009</v>
      </c>
      <c r="AA32" s="44">
        <v>-16.28781</v>
      </c>
      <c r="AB32" s="45">
        <v>151.999</v>
      </c>
      <c r="AC32" s="45">
        <v>36.9039</v>
      </c>
      <c r="AD32" s="46">
        <v>14.4992749659</v>
      </c>
      <c r="AE32" s="45">
        <v>1.6619999999999999</v>
      </c>
      <c r="AF32" s="45">
        <v>0.26300000000000001</v>
      </c>
      <c r="AG32" s="45">
        <v>4.03</v>
      </c>
      <c r="AH32" s="45">
        <v>94.980999999999995</v>
      </c>
      <c r="AI32" s="43">
        <v>1801.9770000000001</v>
      </c>
      <c r="AJ32" s="45">
        <v>357.99189000000001</v>
      </c>
      <c r="AK32" s="45">
        <v>-5.7743000000000002</v>
      </c>
      <c r="AL32" s="45">
        <v>23.597709999999999</v>
      </c>
      <c r="AM32" s="45">
        <v>-1.5574399999999999</v>
      </c>
      <c r="AN32" s="47">
        <v>152357351</v>
      </c>
      <c r="AO32" s="48">
        <v>0.50093549999999998</v>
      </c>
      <c r="AP32" s="47">
        <v>397747.11098</v>
      </c>
      <c r="AQ32" s="48">
        <v>-0.16844500000000001</v>
      </c>
      <c r="AR32" s="45">
        <v>154.0471</v>
      </c>
      <c r="AS32" s="47" t="s">
        <v>608</v>
      </c>
      <c r="AT32" s="45">
        <v>25.8873</v>
      </c>
      <c r="AU32" s="46">
        <v>5.2368967652908251E-2</v>
      </c>
      <c r="AV32" s="123"/>
      <c r="AW32" s="123" t="s">
        <v>799</v>
      </c>
      <c r="AX32" s="166"/>
      <c r="AY32" s="166"/>
    </row>
    <row r="33" spans="1:51" s="161" customFormat="1" ht="15" customHeight="1" x14ac:dyDescent="0.25">
      <c r="A33" s="161" t="s">
        <v>490</v>
      </c>
      <c r="B33" s="265" t="s">
        <v>534</v>
      </c>
      <c r="C33" s="263">
        <v>0.1763888888888889</v>
      </c>
      <c r="D33" s="340" t="s">
        <v>42</v>
      </c>
      <c r="E33" s="265">
        <v>300</v>
      </c>
      <c r="F33" s="265" t="s">
        <v>354</v>
      </c>
      <c r="G33" s="265">
        <v>1190</v>
      </c>
      <c r="H33" s="265">
        <v>1095</v>
      </c>
      <c r="I33" s="161" t="s">
        <v>195</v>
      </c>
      <c r="J33" s="122" t="s">
        <v>496</v>
      </c>
      <c r="K33" s="265">
        <v>4</v>
      </c>
      <c r="L33" s="265">
        <v>120</v>
      </c>
      <c r="M33" s="265">
        <v>5889.9508999999998</v>
      </c>
      <c r="O33" s="282"/>
      <c r="P33" s="282"/>
      <c r="Q33" s="282"/>
      <c r="R33" s="282"/>
      <c r="S33" s="7" t="s">
        <v>220</v>
      </c>
      <c r="T33" s="7">
        <v>0</v>
      </c>
      <c r="U33" s="7">
        <v>0</v>
      </c>
      <c r="V33" s="7" t="s">
        <v>926</v>
      </c>
      <c r="W33" s="43">
        <v>88.487934123572529</v>
      </c>
      <c r="X33" s="43">
        <v>-7.8405419954312841</v>
      </c>
      <c r="Y33" s="43">
        <v>115.55243071062819</v>
      </c>
      <c r="Z33" s="44">
        <v>240.32329999999999</v>
      </c>
      <c r="AA33" s="44">
        <v>-16.302620000000001</v>
      </c>
      <c r="AB33" s="45">
        <v>154.17500000000001</v>
      </c>
      <c r="AC33" s="45">
        <v>37.643999999999998</v>
      </c>
      <c r="AD33" s="46">
        <v>14.632973358099999</v>
      </c>
      <c r="AE33" s="45">
        <v>1.6339999999999999</v>
      </c>
      <c r="AF33" s="45">
        <v>0.25800000000000001</v>
      </c>
      <c r="AG33" s="45">
        <v>4.03</v>
      </c>
      <c r="AH33" s="45">
        <v>94.995999999999995</v>
      </c>
      <c r="AI33" s="43">
        <v>1802.3309999999999</v>
      </c>
      <c r="AJ33" s="45">
        <v>357.96253000000002</v>
      </c>
      <c r="AK33" s="45">
        <v>-5.7682799999999999</v>
      </c>
      <c r="AL33" s="45">
        <v>23.529949999999999</v>
      </c>
      <c r="AM33" s="45">
        <v>-1.55741</v>
      </c>
      <c r="AN33" s="47">
        <v>152357591.19999999</v>
      </c>
      <c r="AO33" s="48">
        <v>0.50000049999999996</v>
      </c>
      <c r="AP33" s="47">
        <v>397669.03149999998</v>
      </c>
      <c r="AQ33" s="48">
        <v>-0.15684580000000001</v>
      </c>
      <c r="AR33" s="45">
        <v>154.08580000000001</v>
      </c>
      <c r="AS33" s="47" t="s">
        <v>608</v>
      </c>
      <c r="AT33" s="45">
        <v>25.848700000000001</v>
      </c>
      <c r="AU33" s="46">
        <v>5.2361205798661319E-2</v>
      </c>
      <c r="AV33" s="123"/>
      <c r="AW33" s="123" t="s">
        <v>799</v>
      </c>
      <c r="AX33" s="166"/>
      <c r="AY33" s="166"/>
    </row>
    <row r="34" spans="1:51" s="161" customFormat="1" ht="30" customHeight="1" x14ac:dyDescent="0.25">
      <c r="A34" s="161" t="s">
        <v>490</v>
      </c>
      <c r="B34" s="265" t="s">
        <v>537</v>
      </c>
      <c r="C34" s="263">
        <v>0.18124999999999999</v>
      </c>
      <c r="D34" s="340" t="s">
        <v>43</v>
      </c>
      <c r="E34" s="265">
        <v>300</v>
      </c>
      <c r="F34" s="265" t="s">
        <v>354</v>
      </c>
      <c r="G34" s="265">
        <v>1190</v>
      </c>
      <c r="H34" s="265">
        <v>1095</v>
      </c>
      <c r="I34" s="124" t="s">
        <v>744</v>
      </c>
      <c r="J34" s="122" t="s">
        <v>496</v>
      </c>
      <c r="K34" s="265">
        <v>4</v>
      </c>
      <c r="L34" s="265">
        <v>120</v>
      </c>
      <c r="M34" s="265">
        <v>5889.9508999999998</v>
      </c>
      <c r="O34" s="282"/>
      <c r="P34" s="282"/>
      <c r="Q34" s="282"/>
      <c r="R34" s="282"/>
      <c r="S34" s="7" t="s">
        <v>220</v>
      </c>
      <c r="T34" s="7">
        <v>0</v>
      </c>
      <c r="U34" s="7">
        <v>0</v>
      </c>
      <c r="V34" s="7" t="s">
        <v>129</v>
      </c>
      <c r="W34" s="43">
        <v>88.464783224238019</v>
      </c>
      <c r="X34" s="43">
        <v>-7.9628685278326481</v>
      </c>
      <c r="Y34" s="43">
        <v>173.35127457812519</v>
      </c>
      <c r="Z34" s="44">
        <v>240.36082999999999</v>
      </c>
      <c r="AA34" s="44">
        <v>-16.315359999999998</v>
      </c>
      <c r="AB34" s="45">
        <v>156.12090000000001</v>
      </c>
      <c r="AC34" s="45">
        <v>38.244599999999998</v>
      </c>
      <c r="AD34" s="46">
        <v>14.749959451300001</v>
      </c>
      <c r="AE34" s="45">
        <v>1.6120000000000001</v>
      </c>
      <c r="AF34" s="45">
        <v>0.255</v>
      </c>
      <c r="AG34" s="45">
        <v>4.03</v>
      </c>
      <c r="AH34" s="45">
        <v>95.007999999999996</v>
      </c>
      <c r="AI34" s="43">
        <v>1802.62</v>
      </c>
      <c r="AJ34" s="45">
        <v>357.93653</v>
      </c>
      <c r="AK34" s="45">
        <v>-5.7631500000000004</v>
      </c>
      <c r="AL34" s="45">
        <v>23.470669999999998</v>
      </c>
      <c r="AM34" s="45">
        <v>-1.5573900000000001</v>
      </c>
      <c r="AN34" s="47">
        <v>152357801</v>
      </c>
      <c r="AO34" s="48">
        <v>0.49918190000000001</v>
      </c>
      <c r="AP34" s="47">
        <v>397605.3076</v>
      </c>
      <c r="AQ34" s="48">
        <v>-0.1465699</v>
      </c>
      <c r="AR34" s="45">
        <v>154.11940000000001</v>
      </c>
      <c r="AS34" s="47" t="s">
        <v>608</v>
      </c>
      <c r="AT34" s="45">
        <v>25.815200000000001</v>
      </c>
      <c r="AU34" s="46">
        <v>5.235441023300727E-2</v>
      </c>
      <c r="AV34" s="123"/>
      <c r="AW34" s="123" t="s">
        <v>799</v>
      </c>
      <c r="AX34" s="166"/>
      <c r="AY34" s="166"/>
    </row>
    <row r="35" spans="1:51" s="161" customFormat="1" ht="15" customHeight="1" x14ac:dyDescent="0.25">
      <c r="A35" s="161" t="s">
        <v>490</v>
      </c>
      <c r="B35" s="265" t="s">
        <v>35</v>
      </c>
      <c r="C35" s="263">
        <v>0.18611111111111112</v>
      </c>
      <c r="D35" s="340" t="s">
        <v>630</v>
      </c>
      <c r="E35" s="265">
        <v>300</v>
      </c>
      <c r="F35" s="265" t="s">
        <v>354</v>
      </c>
      <c r="G35" s="265">
        <v>1190</v>
      </c>
      <c r="H35" s="265">
        <v>1095</v>
      </c>
      <c r="I35" s="161" t="s">
        <v>703</v>
      </c>
      <c r="J35" s="122" t="s">
        <v>496</v>
      </c>
      <c r="K35" s="265">
        <v>4</v>
      </c>
      <c r="L35" s="265">
        <v>120</v>
      </c>
      <c r="M35" s="265">
        <v>5889.9508999999998</v>
      </c>
      <c r="O35" s="282"/>
      <c r="P35" s="282"/>
      <c r="Q35" s="282"/>
      <c r="R35" s="282"/>
      <c r="S35" s="7" t="s">
        <v>220</v>
      </c>
      <c r="T35" s="7">
        <v>0</v>
      </c>
      <c r="U35" s="7">
        <v>0</v>
      </c>
      <c r="V35" s="7" t="s">
        <v>927</v>
      </c>
      <c r="W35" s="43">
        <v>88.446924890195291</v>
      </c>
      <c r="X35" s="43">
        <v>-8.3709793448198369</v>
      </c>
      <c r="Y35" s="43">
        <v>397.38110285678817</v>
      </c>
      <c r="Z35" s="44">
        <v>240.39813000000001</v>
      </c>
      <c r="AA35" s="44">
        <v>-16.327909999999999</v>
      </c>
      <c r="AB35" s="45">
        <v>158.10419999999999</v>
      </c>
      <c r="AC35" s="45">
        <v>38.799599999999998</v>
      </c>
      <c r="AD35" s="46">
        <v>14.8669455445</v>
      </c>
      <c r="AE35" s="45">
        <v>1.593</v>
      </c>
      <c r="AF35" s="45">
        <v>0.252</v>
      </c>
      <c r="AG35" s="45">
        <v>4.03</v>
      </c>
      <c r="AH35" s="45">
        <v>95.021000000000001</v>
      </c>
      <c r="AI35" s="43">
        <v>1802.8889999999999</v>
      </c>
      <c r="AJ35" s="45">
        <v>357.91027000000003</v>
      </c>
      <c r="AK35" s="45">
        <v>-5.7581499999999997</v>
      </c>
      <c r="AL35" s="45">
        <v>23.411390000000001</v>
      </c>
      <c r="AM35" s="45">
        <v>-1.5573699999999999</v>
      </c>
      <c r="AN35" s="47">
        <v>152358010.5</v>
      </c>
      <c r="AO35" s="48">
        <v>0.498363</v>
      </c>
      <c r="AP35" s="47">
        <v>397545.92281000002</v>
      </c>
      <c r="AQ35" s="48">
        <v>-0.13618569999999999</v>
      </c>
      <c r="AR35" s="45">
        <v>154.15280000000001</v>
      </c>
      <c r="AS35" s="47" t="s">
        <v>608</v>
      </c>
      <c r="AT35" s="45">
        <v>25.7819</v>
      </c>
      <c r="AU35" s="46">
        <v>5.2347612176918697E-2</v>
      </c>
      <c r="AV35" s="123"/>
      <c r="AW35" s="123" t="s">
        <v>799</v>
      </c>
      <c r="AX35" s="166"/>
      <c r="AY35" s="166"/>
    </row>
    <row r="36" spans="1:51" s="167" customFormat="1" ht="15" customHeight="1" x14ac:dyDescent="0.25">
      <c r="A36" s="167" t="s">
        <v>492</v>
      </c>
      <c r="B36" s="283" t="s">
        <v>36</v>
      </c>
      <c r="C36" s="284">
        <v>0.19305555555555554</v>
      </c>
      <c r="D36" s="341" t="s">
        <v>910</v>
      </c>
      <c r="E36" s="283">
        <v>300</v>
      </c>
      <c r="F36" s="283" t="s">
        <v>354</v>
      </c>
      <c r="G36" s="283">
        <v>1190</v>
      </c>
      <c r="H36" s="283">
        <v>1095</v>
      </c>
      <c r="I36" s="167" t="s">
        <v>195</v>
      </c>
      <c r="J36" s="170" t="s">
        <v>496</v>
      </c>
      <c r="K36" s="283">
        <v>4</v>
      </c>
      <c r="L36" s="283">
        <v>120</v>
      </c>
      <c r="M36" s="283">
        <v>5889.9508999999998</v>
      </c>
      <c r="O36" s="287"/>
      <c r="P36" s="287"/>
      <c r="Q36" s="287"/>
      <c r="R36" s="287"/>
      <c r="S36" s="7" t="s">
        <v>241</v>
      </c>
      <c r="T36" s="7">
        <v>0</v>
      </c>
      <c r="U36" s="7">
        <v>0</v>
      </c>
      <c r="V36" s="7" t="s">
        <v>926</v>
      </c>
      <c r="W36" s="43">
        <v>84.781200384492394</v>
      </c>
      <c r="X36" s="43">
        <v>25.810139536623108</v>
      </c>
      <c r="Y36" s="43">
        <v>115.49013064944324</v>
      </c>
      <c r="Z36" s="44">
        <v>240.45104000000001</v>
      </c>
      <c r="AA36" s="44">
        <v>-16.345500000000001</v>
      </c>
      <c r="AB36" s="45">
        <v>160.99879999999999</v>
      </c>
      <c r="AC36" s="45">
        <v>39.510399999999997</v>
      </c>
      <c r="AD36" s="46">
        <v>15.034068534699999</v>
      </c>
      <c r="AE36" s="45">
        <v>1.569</v>
      </c>
      <c r="AF36" s="45">
        <v>0.248</v>
      </c>
      <c r="AG36" s="45">
        <v>4.03</v>
      </c>
      <c r="AH36" s="45">
        <v>95.039000000000001</v>
      </c>
      <c r="AI36" s="43">
        <v>1803.239</v>
      </c>
      <c r="AJ36" s="45">
        <v>357.87232999999998</v>
      </c>
      <c r="AK36" s="45">
        <v>-5.7512699999999999</v>
      </c>
      <c r="AL36" s="45">
        <v>23.326689999999999</v>
      </c>
      <c r="AM36" s="45">
        <v>-1.5573399999999999</v>
      </c>
      <c r="AN36" s="47">
        <v>152358309.19999999</v>
      </c>
      <c r="AO36" s="48">
        <v>0.49719229999999998</v>
      </c>
      <c r="AP36" s="47">
        <v>397468.69984000002</v>
      </c>
      <c r="AQ36" s="48">
        <v>-0.1211821</v>
      </c>
      <c r="AR36" s="45">
        <v>154.19990000000001</v>
      </c>
      <c r="AS36" s="47" t="s">
        <v>608</v>
      </c>
      <c r="AT36" s="45">
        <v>25.7349</v>
      </c>
      <c r="AU36" s="46">
        <v>5.2337893671285669E-2</v>
      </c>
      <c r="AV36" s="172"/>
      <c r="AW36" s="172" t="s">
        <v>639</v>
      </c>
      <c r="AX36" s="171"/>
      <c r="AY36" s="171"/>
    </row>
    <row r="37" spans="1:51" s="167" customFormat="1" ht="30" customHeight="1" x14ac:dyDescent="0.25">
      <c r="A37" s="167" t="s">
        <v>492</v>
      </c>
      <c r="B37" s="283" t="s">
        <v>37</v>
      </c>
      <c r="C37" s="284">
        <v>0.1986111111111111</v>
      </c>
      <c r="D37" s="341" t="s">
        <v>840</v>
      </c>
      <c r="E37" s="283">
        <v>300</v>
      </c>
      <c r="F37" s="283" t="s">
        <v>354</v>
      </c>
      <c r="G37" s="283">
        <v>1190</v>
      </c>
      <c r="H37" s="283">
        <v>1095</v>
      </c>
      <c r="I37" s="236" t="s">
        <v>744</v>
      </c>
      <c r="J37" s="170" t="s">
        <v>496</v>
      </c>
      <c r="K37" s="283">
        <v>4</v>
      </c>
      <c r="L37" s="283">
        <v>120</v>
      </c>
      <c r="M37" s="283">
        <v>5889.9508999999998</v>
      </c>
      <c r="O37" s="287"/>
      <c r="P37" s="287"/>
      <c r="Q37" s="287"/>
      <c r="R37" s="287"/>
      <c r="S37" s="7" t="s">
        <v>241</v>
      </c>
      <c r="T37" s="7">
        <v>0</v>
      </c>
      <c r="U37" s="7">
        <v>0</v>
      </c>
      <c r="V37" s="7" t="s">
        <v>129</v>
      </c>
      <c r="W37" s="43">
        <v>84.907346919576625</v>
      </c>
      <c r="X37" s="43">
        <v>24.489334249983393</v>
      </c>
      <c r="Y37" s="43">
        <v>173.27374450378716</v>
      </c>
      <c r="Z37" s="44">
        <v>240.4931</v>
      </c>
      <c r="AA37" s="44">
        <v>-16.359269999999999</v>
      </c>
      <c r="AB37" s="45">
        <v>163.36240000000001</v>
      </c>
      <c r="AC37" s="45">
        <v>40.006999999999998</v>
      </c>
      <c r="AD37" s="46">
        <v>15.167766927000001</v>
      </c>
      <c r="AE37" s="45">
        <v>1.5529999999999999</v>
      </c>
      <c r="AF37" s="45">
        <v>0.246</v>
      </c>
      <c r="AG37" s="45">
        <v>4.0199999999999996</v>
      </c>
      <c r="AH37" s="45">
        <v>95.052999999999997</v>
      </c>
      <c r="AI37" s="43">
        <v>1803.49</v>
      </c>
      <c r="AJ37" s="45">
        <v>357.84165000000002</v>
      </c>
      <c r="AK37" s="45">
        <v>-5.7459800000000003</v>
      </c>
      <c r="AL37" s="45">
        <v>23.258939999999999</v>
      </c>
      <c r="AM37" s="45">
        <v>-1.55731</v>
      </c>
      <c r="AN37" s="47">
        <v>152358547.59999999</v>
      </c>
      <c r="AO37" s="48">
        <v>0.49625520000000001</v>
      </c>
      <c r="AP37" s="47">
        <v>397413.43702999997</v>
      </c>
      <c r="AQ37" s="48">
        <v>-0.1090527</v>
      </c>
      <c r="AR37" s="45">
        <v>154.2373</v>
      </c>
      <c r="AS37" s="47" t="s">
        <v>608</v>
      </c>
      <c r="AT37" s="45">
        <v>25.697600000000001</v>
      </c>
      <c r="AU37" s="46">
        <v>5.2330114383997109E-2</v>
      </c>
      <c r="AV37" s="172"/>
      <c r="AW37" s="172" t="s">
        <v>639</v>
      </c>
      <c r="AX37" s="171"/>
      <c r="AY37" s="171" t="s">
        <v>903</v>
      </c>
    </row>
    <row r="38" spans="1:51" s="161" customFormat="1" ht="15" customHeight="1" x14ac:dyDescent="0.25">
      <c r="A38" s="161" t="s">
        <v>492</v>
      </c>
      <c r="B38" s="265" t="s">
        <v>40</v>
      </c>
      <c r="C38" s="263">
        <v>0.20416666666666669</v>
      </c>
      <c r="D38" s="263">
        <v>2.0833333333333333E-3</v>
      </c>
      <c r="E38" s="265">
        <v>300</v>
      </c>
      <c r="F38" s="265" t="s">
        <v>354</v>
      </c>
      <c r="G38" s="265">
        <v>1190</v>
      </c>
      <c r="H38" s="265">
        <v>1095</v>
      </c>
      <c r="I38" s="161" t="s">
        <v>703</v>
      </c>
      <c r="J38" s="122" t="s">
        <v>496</v>
      </c>
      <c r="K38" s="265">
        <v>4</v>
      </c>
      <c r="L38" s="265">
        <v>120</v>
      </c>
      <c r="M38" s="265">
        <v>5889.9508999999998</v>
      </c>
      <c r="O38" s="282"/>
      <c r="P38" s="282"/>
      <c r="Q38" s="282"/>
      <c r="R38" s="282"/>
      <c r="S38" s="7" t="s">
        <v>241</v>
      </c>
      <c r="T38" s="7">
        <v>0</v>
      </c>
      <c r="U38" s="7">
        <v>0</v>
      </c>
      <c r="V38" s="7" t="s">
        <v>927</v>
      </c>
      <c r="W38" s="43">
        <v>85.362544630205051</v>
      </c>
      <c r="X38" s="43">
        <v>20.192048931719334</v>
      </c>
      <c r="Y38" s="43">
        <v>397.20808029298746</v>
      </c>
      <c r="Z38" s="44">
        <v>240.53494000000001</v>
      </c>
      <c r="AA38" s="44">
        <v>-16.372769999999999</v>
      </c>
      <c r="AB38" s="45">
        <v>165.76419999999999</v>
      </c>
      <c r="AC38" s="45">
        <v>40.4375</v>
      </c>
      <c r="AD38" s="46">
        <v>15.3014653192</v>
      </c>
      <c r="AE38" s="45">
        <v>1.5389999999999999</v>
      </c>
      <c r="AF38" s="45">
        <v>0.24299999999999999</v>
      </c>
      <c r="AG38" s="45">
        <v>4.0199999999999996</v>
      </c>
      <c r="AH38" s="45">
        <v>95.066999999999993</v>
      </c>
      <c r="AI38" s="43">
        <v>1803.7139999999999</v>
      </c>
      <c r="AJ38" s="45">
        <v>357.81070999999997</v>
      </c>
      <c r="AK38" s="45">
        <v>-5.7409100000000004</v>
      </c>
      <c r="AL38" s="45">
        <v>23.191189999999999</v>
      </c>
      <c r="AM38" s="45">
        <v>-1.5572900000000001</v>
      </c>
      <c r="AN38" s="47">
        <v>152358785.59999999</v>
      </c>
      <c r="AO38" s="48">
        <v>0.49531750000000002</v>
      </c>
      <c r="AP38" s="47">
        <v>397364.02043999999</v>
      </c>
      <c r="AQ38" s="48">
        <v>-9.6826300000000004E-2</v>
      </c>
      <c r="AR38" s="45">
        <v>154.27430000000001</v>
      </c>
      <c r="AS38" s="47" t="s">
        <v>608</v>
      </c>
      <c r="AT38" s="45">
        <v>25.660699999999999</v>
      </c>
      <c r="AU38" s="46">
        <v>5.2322330115839519E-2</v>
      </c>
      <c r="AV38" s="123"/>
      <c r="AW38" s="123" t="s">
        <v>799</v>
      </c>
      <c r="AX38" s="166"/>
      <c r="AY38" s="166"/>
    </row>
    <row r="39" spans="1:51" s="161" customFormat="1" ht="15" customHeight="1" x14ac:dyDescent="0.25">
      <c r="A39" s="161" t="s">
        <v>142</v>
      </c>
      <c r="B39" s="265" t="s">
        <v>41</v>
      </c>
      <c r="C39" s="263">
        <v>0.20972222222222223</v>
      </c>
      <c r="D39" s="263">
        <v>1.1111111111111112E-2</v>
      </c>
      <c r="E39" s="265">
        <v>300</v>
      </c>
      <c r="F39" s="265" t="s">
        <v>354</v>
      </c>
      <c r="G39" s="265">
        <v>1190</v>
      </c>
      <c r="H39" s="265">
        <v>1095</v>
      </c>
      <c r="I39" s="161" t="s">
        <v>195</v>
      </c>
      <c r="J39" s="122" t="s">
        <v>496</v>
      </c>
      <c r="K39" s="265">
        <v>4</v>
      </c>
      <c r="L39" s="265">
        <v>120</v>
      </c>
      <c r="M39" s="265">
        <v>5889.9508999999998</v>
      </c>
      <c r="O39" s="282"/>
      <c r="P39" s="282"/>
      <c r="Q39" s="282"/>
      <c r="R39" s="282"/>
      <c r="S39" s="7" t="s">
        <v>50</v>
      </c>
      <c r="T39" s="7">
        <v>0</v>
      </c>
      <c r="U39" s="7">
        <v>0</v>
      </c>
      <c r="V39" s="7" t="s">
        <v>926</v>
      </c>
      <c r="W39" s="43">
        <v>83.271700914581672</v>
      </c>
      <c r="X39" s="43">
        <v>35.939301156317917</v>
      </c>
      <c r="Y39" s="43">
        <v>115.45150831068327</v>
      </c>
      <c r="Z39" s="44">
        <v>240.57660999999999</v>
      </c>
      <c r="AA39" s="44">
        <v>-16.385999999999999</v>
      </c>
      <c r="AB39" s="45">
        <v>168.1996</v>
      </c>
      <c r="AC39" s="45">
        <v>40.799900000000001</v>
      </c>
      <c r="AD39" s="46">
        <v>15.4351637115</v>
      </c>
      <c r="AE39" s="45">
        <v>1.528</v>
      </c>
      <c r="AF39" s="45">
        <v>0.24199999999999999</v>
      </c>
      <c r="AG39" s="45">
        <v>4.0199999999999996</v>
      </c>
      <c r="AH39" s="45">
        <v>95.081000000000003</v>
      </c>
      <c r="AI39" s="43">
        <v>1803.912</v>
      </c>
      <c r="AJ39" s="45">
        <v>357.77954</v>
      </c>
      <c r="AK39" s="45">
        <v>-5.7360499999999996</v>
      </c>
      <c r="AL39" s="45">
        <v>23.123439999999999</v>
      </c>
      <c r="AM39" s="45">
        <v>-1.5572600000000001</v>
      </c>
      <c r="AN39" s="47">
        <v>152359023.09999999</v>
      </c>
      <c r="AO39" s="48">
        <v>0.49437930000000002</v>
      </c>
      <c r="AP39" s="47">
        <v>397320.49309</v>
      </c>
      <c r="AQ39" s="48">
        <v>-8.4517599999999998E-2</v>
      </c>
      <c r="AR39" s="45">
        <v>154.31110000000001</v>
      </c>
      <c r="AS39" s="47" t="s">
        <v>608</v>
      </c>
      <c r="AT39" s="45">
        <v>25.623999999999999</v>
      </c>
      <c r="AU39" s="46">
        <v>5.2314541696957734E-2</v>
      </c>
      <c r="AV39" s="123"/>
      <c r="AW39" s="123" t="s">
        <v>799</v>
      </c>
      <c r="AX39" s="166"/>
      <c r="AY39" s="166"/>
    </row>
    <row r="40" spans="1:51" s="161" customFormat="1" ht="30" customHeight="1" x14ac:dyDescent="0.25">
      <c r="A40" s="161" t="s">
        <v>142</v>
      </c>
      <c r="B40" s="265" t="s">
        <v>428</v>
      </c>
      <c r="C40" s="263">
        <v>0.22361111111111109</v>
      </c>
      <c r="D40" s="263">
        <v>2.1527777777777781E-2</v>
      </c>
      <c r="E40" s="265">
        <v>300</v>
      </c>
      <c r="F40" s="265" t="s">
        <v>354</v>
      </c>
      <c r="G40" s="265">
        <v>1190</v>
      </c>
      <c r="H40" s="265">
        <v>1095</v>
      </c>
      <c r="I40" s="124" t="s">
        <v>744</v>
      </c>
      <c r="J40" s="122" t="s">
        <v>496</v>
      </c>
      <c r="K40" s="265">
        <v>4</v>
      </c>
      <c r="L40" s="265">
        <v>120</v>
      </c>
      <c r="M40" s="265">
        <v>5889.9508999999998</v>
      </c>
      <c r="O40" s="282"/>
      <c r="P40" s="282"/>
      <c r="Q40" s="282"/>
      <c r="R40" s="282"/>
      <c r="S40" s="7" t="s">
        <v>50</v>
      </c>
      <c r="T40" s="7">
        <v>0</v>
      </c>
      <c r="U40" s="7">
        <v>0</v>
      </c>
      <c r="V40" s="7" t="s">
        <v>129</v>
      </c>
      <c r="W40" s="43">
        <v>83.477280205477385</v>
      </c>
      <c r="X40" s="43">
        <v>34.076292713091661</v>
      </c>
      <c r="Y40" s="43">
        <v>173.19030454722838</v>
      </c>
      <c r="Z40" s="44">
        <v>240.68021999999999</v>
      </c>
      <c r="AA40" s="44">
        <v>-16.41789</v>
      </c>
      <c r="AB40" s="45">
        <v>174.39930000000001</v>
      </c>
      <c r="AC40" s="45">
        <v>41.399099999999997</v>
      </c>
      <c r="AD40" s="46">
        <v>15.7694096923</v>
      </c>
      <c r="AE40" s="45">
        <v>1.51</v>
      </c>
      <c r="AF40" s="45">
        <v>0.23899999999999999</v>
      </c>
      <c r="AG40" s="45">
        <v>4.0199999999999996</v>
      </c>
      <c r="AH40" s="45">
        <v>95.114999999999995</v>
      </c>
      <c r="AI40" s="43">
        <v>1804.288</v>
      </c>
      <c r="AJ40" s="45">
        <v>357.70083</v>
      </c>
      <c r="AK40" s="45">
        <v>-5.7248999999999999</v>
      </c>
      <c r="AL40" s="45">
        <v>22.954049999999999</v>
      </c>
      <c r="AM40" s="45">
        <v>-1.5571999999999999</v>
      </c>
      <c r="AN40" s="47">
        <v>152359615</v>
      </c>
      <c r="AO40" s="48">
        <v>0.49203160000000001</v>
      </c>
      <c r="AP40" s="47">
        <v>397237.65902999998</v>
      </c>
      <c r="AQ40" s="48">
        <v>-5.3482099999999998E-2</v>
      </c>
      <c r="AR40" s="45">
        <v>154.40219999999999</v>
      </c>
      <c r="AS40" s="47" t="s">
        <v>608</v>
      </c>
      <c r="AT40" s="45">
        <v>25.533100000000001</v>
      </c>
      <c r="AU40" s="46">
        <v>5.2295052386566794E-2</v>
      </c>
      <c r="AV40" s="123"/>
      <c r="AW40" s="123" t="s">
        <v>799</v>
      </c>
      <c r="AX40" s="166"/>
      <c r="AY40" s="166"/>
    </row>
    <row r="41" spans="1:51" s="161" customFormat="1" ht="15" customHeight="1" x14ac:dyDescent="0.25">
      <c r="A41" s="161" t="s">
        <v>142</v>
      </c>
      <c r="B41" s="265" t="s">
        <v>611</v>
      </c>
      <c r="C41" s="263">
        <v>0.22916666666666666</v>
      </c>
      <c r="D41" s="263">
        <v>2.7083333333333334E-2</v>
      </c>
      <c r="E41" s="265">
        <v>300</v>
      </c>
      <c r="F41" s="265" t="s">
        <v>354</v>
      </c>
      <c r="G41" s="265">
        <v>1190</v>
      </c>
      <c r="H41" s="265">
        <v>1095</v>
      </c>
      <c r="I41" s="161" t="s">
        <v>703</v>
      </c>
      <c r="J41" s="122" t="s">
        <v>496</v>
      </c>
      <c r="K41" s="265">
        <v>4</v>
      </c>
      <c r="L41" s="265">
        <v>120</v>
      </c>
      <c r="M41" s="265">
        <v>5889.9508999999998</v>
      </c>
      <c r="O41" s="282"/>
      <c r="P41" s="282"/>
      <c r="Q41" s="282"/>
      <c r="R41" s="282"/>
      <c r="S41" s="7" t="s">
        <v>50</v>
      </c>
      <c r="T41" s="7">
        <v>0</v>
      </c>
      <c r="U41" s="7">
        <v>0</v>
      </c>
      <c r="V41" s="7" t="s">
        <v>927</v>
      </c>
      <c r="W41" s="43">
        <v>84.237661730925723</v>
      </c>
      <c r="X41" s="43">
        <v>28.198681554007941</v>
      </c>
      <c r="Y41" s="43">
        <v>397.05499245644546</v>
      </c>
      <c r="Z41" s="44">
        <v>240.72152</v>
      </c>
      <c r="AA41" s="44">
        <v>-16.430160000000001</v>
      </c>
      <c r="AB41" s="45">
        <v>176.90809999999999</v>
      </c>
      <c r="AC41" s="45">
        <v>41.513199999999998</v>
      </c>
      <c r="AD41" s="46">
        <v>15.903108084599999</v>
      </c>
      <c r="AE41" s="45">
        <v>1.506</v>
      </c>
      <c r="AF41" s="45">
        <v>0.23799999999999999</v>
      </c>
      <c r="AG41" s="45">
        <v>4.0199999999999996</v>
      </c>
      <c r="AH41" s="45">
        <v>95.128</v>
      </c>
      <c r="AI41" s="43">
        <v>1804.3910000000001</v>
      </c>
      <c r="AJ41" s="45">
        <v>357.66910999999999</v>
      </c>
      <c r="AK41" s="45">
        <v>-5.7208699999999997</v>
      </c>
      <c r="AL41" s="45">
        <v>22.886299999999999</v>
      </c>
      <c r="AM41" s="45">
        <v>-1.5571699999999999</v>
      </c>
      <c r="AN41" s="47">
        <v>152359850.90000001</v>
      </c>
      <c r="AO41" s="48">
        <v>0.49109160000000002</v>
      </c>
      <c r="AP41" s="47">
        <v>397214.98116999998</v>
      </c>
      <c r="AQ41" s="48">
        <v>-4.1001200000000002E-2</v>
      </c>
      <c r="AR41" s="45">
        <v>154.4384</v>
      </c>
      <c r="AS41" s="47" t="s">
        <v>608</v>
      </c>
      <c r="AT41" s="45">
        <v>25.497</v>
      </c>
      <c r="AU41" s="46">
        <v>5.2287249025077906E-2</v>
      </c>
      <c r="AV41" s="123"/>
      <c r="AW41" s="123" t="s">
        <v>799</v>
      </c>
      <c r="AX41" s="166"/>
      <c r="AY41" s="166"/>
    </row>
    <row r="42" spans="1:51" s="167" customFormat="1" ht="15" customHeight="1" x14ac:dyDescent="0.25">
      <c r="A42" s="167" t="s">
        <v>196</v>
      </c>
      <c r="B42" s="283" t="s">
        <v>613</v>
      </c>
      <c r="C42" s="284">
        <v>0.23541666666666669</v>
      </c>
      <c r="D42" s="284">
        <v>3.2638888888888891E-2</v>
      </c>
      <c r="E42" s="283">
        <v>300</v>
      </c>
      <c r="F42" s="283" t="s">
        <v>354</v>
      </c>
      <c r="G42" s="283">
        <v>1190</v>
      </c>
      <c r="H42" s="283">
        <v>1095</v>
      </c>
      <c r="I42" s="167" t="s">
        <v>195</v>
      </c>
      <c r="J42" s="170" t="s">
        <v>496</v>
      </c>
      <c r="K42" s="283">
        <v>4</v>
      </c>
      <c r="L42" s="283">
        <v>120</v>
      </c>
      <c r="M42" s="283">
        <v>5889.9508999999998</v>
      </c>
      <c r="O42" s="287"/>
      <c r="P42" s="287"/>
      <c r="Q42" s="287"/>
      <c r="R42" s="287"/>
      <c r="S42" s="7" t="s">
        <v>790</v>
      </c>
      <c r="T42" s="7">
        <v>0</v>
      </c>
      <c r="U42" s="7">
        <v>0</v>
      </c>
      <c r="V42" s="7" t="s">
        <v>926</v>
      </c>
      <c r="W42" s="43">
        <v>82.179908323062818</v>
      </c>
      <c r="X42" s="43">
        <v>41.568400993513556</v>
      </c>
      <c r="Y42" s="43">
        <v>115.4143945566816</v>
      </c>
      <c r="Z42" s="44">
        <v>240.76795000000001</v>
      </c>
      <c r="AA42" s="44">
        <v>-16.443639999999998</v>
      </c>
      <c r="AB42" s="45">
        <v>179.73830000000001</v>
      </c>
      <c r="AC42" s="45">
        <v>41.554699999999997</v>
      </c>
      <c r="AD42" s="46">
        <v>16.053518776000001</v>
      </c>
      <c r="AE42" s="45">
        <v>1.5049999999999999</v>
      </c>
      <c r="AF42" s="45">
        <v>0.23799999999999999</v>
      </c>
      <c r="AG42" s="45">
        <v>4.0199999999999996</v>
      </c>
      <c r="AH42" s="45">
        <v>95.144000000000005</v>
      </c>
      <c r="AI42" s="43">
        <v>1804.4749999999999</v>
      </c>
      <c r="AJ42" s="45">
        <v>357.63332000000003</v>
      </c>
      <c r="AK42" s="45">
        <v>-5.7166300000000003</v>
      </c>
      <c r="AL42" s="45">
        <v>22.810079999999999</v>
      </c>
      <c r="AM42" s="45">
        <v>-1.55715</v>
      </c>
      <c r="AN42" s="47">
        <v>152360115.80000001</v>
      </c>
      <c r="AO42" s="48">
        <v>0.49003340000000001</v>
      </c>
      <c r="AP42" s="47">
        <v>397196.63535</v>
      </c>
      <c r="AQ42" s="48">
        <v>-2.6941900000000001E-2</v>
      </c>
      <c r="AR42" s="45">
        <v>154.47890000000001</v>
      </c>
      <c r="AS42" s="47" t="s">
        <v>608</v>
      </c>
      <c r="AT42" s="45">
        <v>25.456600000000002</v>
      </c>
      <c r="AU42" s="46">
        <v>5.2278464432389024E-2</v>
      </c>
      <c r="AV42" s="172"/>
      <c r="AW42" s="172" t="s">
        <v>639</v>
      </c>
      <c r="AX42" s="171"/>
      <c r="AY42" s="171" t="s">
        <v>902</v>
      </c>
    </row>
    <row r="43" spans="1:51" s="161" customFormat="1" ht="30" customHeight="1" x14ac:dyDescent="0.25">
      <c r="A43" s="161" t="s">
        <v>196</v>
      </c>
      <c r="B43" s="265" t="s">
        <v>614</v>
      </c>
      <c r="C43" s="263">
        <v>0.24236111111111111</v>
      </c>
      <c r="D43" s="263">
        <v>3.9583333333333331E-2</v>
      </c>
      <c r="E43" s="265">
        <v>300</v>
      </c>
      <c r="F43" s="265" t="s">
        <v>354</v>
      </c>
      <c r="G43" s="265">
        <v>1190</v>
      </c>
      <c r="H43" s="265">
        <v>1095</v>
      </c>
      <c r="I43" s="124" t="s">
        <v>744</v>
      </c>
      <c r="J43" s="122" t="s">
        <v>496</v>
      </c>
      <c r="K43" s="265">
        <v>4</v>
      </c>
      <c r="L43" s="265">
        <v>120</v>
      </c>
      <c r="M43" s="265">
        <v>5889.9508999999998</v>
      </c>
      <c r="O43" s="282"/>
      <c r="P43" s="282"/>
      <c r="Q43" s="282"/>
      <c r="R43" s="282"/>
      <c r="S43" s="7" t="s">
        <v>790</v>
      </c>
      <c r="T43" s="7">
        <v>0</v>
      </c>
      <c r="U43" s="7">
        <v>0</v>
      </c>
      <c r="V43" s="7" t="s">
        <v>129</v>
      </c>
      <c r="W43" s="43">
        <v>82.53498920594312</v>
      </c>
      <c r="X43" s="43">
        <v>39.316459525977308</v>
      </c>
      <c r="Y43" s="43">
        <v>173.17765761501551</v>
      </c>
      <c r="Z43" s="44">
        <v>240.81953999999999</v>
      </c>
      <c r="AA43" s="44">
        <v>-16.458200000000001</v>
      </c>
      <c r="AB43" s="45">
        <v>182.8819</v>
      </c>
      <c r="AC43" s="45">
        <v>41.492600000000003</v>
      </c>
      <c r="AD43" s="46">
        <v>16.220641766499998</v>
      </c>
      <c r="AE43" s="45">
        <v>1.5069999999999999</v>
      </c>
      <c r="AF43" s="45">
        <v>0.23799999999999999</v>
      </c>
      <c r="AG43" s="45">
        <v>4.0199999999999996</v>
      </c>
      <c r="AH43" s="45">
        <v>95.16</v>
      </c>
      <c r="AI43" s="43">
        <v>1804.527</v>
      </c>
      <c r="AJ43" s="45">
        <v>357.59347000000002</v>
      </c>
      <c r="AK43" s="45">
        <v>-5.7123200000000001</v>
      </c>
      <c r="AL43" s="45">
        <v>22.725390000000001</v>
      </c>
      <c r="AM43" s="45">
        <v>-1.55711</v>
      </c>
      <c r="AN43" s="47">
        <v>152360409.5</v>
      </c>
      <c r="AO43" s="48">
        <v>0.48885689999999998</v>
      </c>
      <c r="AP43" s="47">
        <v>397185.15623999998</v>
      </c>
      <c r="AQ43" s="48">
        <v>-1.1322799999999999E-2</v>
      </c>
      <c r="AR43" s="45">
        <v>154.52379999999999</v>
      </c>
      <c r="AS43" s="47" t="s">
        <v>608</v>
      </c>
      <c r="AT43" s="45">
        <v>25.411899999999999</v>
      </c>
      <c r="AU43" s="46">
        <v>5.2268697778355314E-2</v>
      </c>
      <c r="AV43" s="123"/>
      <c r="AW43" s="123" t="s">
        <v>799</v>
      </c>
      <c r="AX43" s="166"/>
      <c r="AY43" s="166"/>
    </row>
    <row r="44" spans="1:51" s="161" customFormat="1" ht="15" customHeight="1" x14ac:dyDescent="0.25">
      <c r="A44" s="161" t="s">
        <v>196</v>
      </c>
      <c r="B44" s="265" t="s">
        <v>619</v>
      </c>
      <c r="C44" s="263">
        <v>0.24791666666666667</v>
      </c>
      <c r="D44" s="263">
        <v>4.5833333333333337E-2</v>
      </c>
      <c r="E44" s="265">
        <v>300</v>
      </c>
      <c r="F44" s="265" t="s">
        <v>354</v>
      </c>
      <c r="G44" s="265">
        <v>1190</v>
      </c>
      <c r="H44" s="265">
        <v>1095</v>
      </c>
      <c r="I44" s="161" t="s">
        <v>703</v>
      </c>
      <c r="J44" s="122" t="s">
        <v>496</v>
      </c>
      <c r="K44" s="265">
        <v>4</v>
      </c>
      <c r="L44" s="265">
        <v>120</v>
      </c>
      <c r="M44" s="265">
        <v>5889.9508999999998</v>
      </c>
      <c r="O44" s="282"/>
      <c r="P44" s="282"/>
      <c r="Q44" s="282"/>
      <c r="R44" s="282"/>
      <c r="S44" s="7" t="s">
        <v>790</v>
      </c>
      <c r="T44" s="7">
        <v>0</v>
      </c>
      <c r="U44" s="7">
        <v>0</v>
      </c>
      <c r="V44" s="7" t="s">
        <v>927</v>
      </c>
      <c r="W44" s="43">
        <v>83.555709751540277</v>
      </c>
      <c r="X44" s="43">
        <v>32.402775486495713</v>
      </c>
      <c r="Y44" s="43">
        <v>397.02051902346898</v>
      </c>
      <c r="Z44" s="44">
        <v>240.86087000000001</v>
      </c>
      <c r="AA44" s="44">
        <v>-16.469539999999999</v>
      </c>
      <c r="AB44" s="45">
        <v>185.38749999999999</v>
      </c>
      <c r="AC44" s="45">
        <v>41.3611</v>
      </c>
      <c r="AD44" s="46">
        <v>16.354340158900001</v>
      </c>
      <c r="AE44" s="45">
        <v>1.5109999999999999</v>
      </c>
      <c r="AF44" s="45">
        <v>0.23899999999999999</v>
      </c>
      <c r="AG44" s="45">
        <v>4.0199999999999996</v>
      </c>
      <c r="AH44" s="45">
        <v>95.174000000000007</v>
      </c>
      <c r="AI44" s="43">
        <v>1804.538</v>
      </c>
      <c r="AJ44" s="45">
        <v>357.56157000000002</v>
      </c>
      <c r="AK44" s="45">
        <v>-5.7091599999999998</v>
      </c>
      <c r="AL44" s="45">
        <v>22.657640000000001</v>
      </c>
      <c r="AM44" s="45">
        <v>-1.5570900000000001</v>
      </c>
      <c r="AN44" s="47">
        <v>152360643.90000001</v>
      </c>
      <c r="AO44" s="48">
        <v>0.48791509999999999</v>
      </c>
      <c r="AP44" s="47">
        <v>397182.71620000002</v>
      </c>
      <c r="AQ44" s="48">
        <v>1.1519E-3</v>
      </c>
      <c r="AR44" s="45">
        <v>154.55959999999999</v>
      </c>
      <c r="AS44" s="47" t="s">
        <v>608</v>
      </c>
      <c r="AT44" s="45">
        <v>25.376100000000001</v>
      </c>
      <c r="AU44" s="46">
        <v>5.2260879474259316E-2</v>
      </c>
      <c r="AV44" s="123"/>
      <c r="AW44" s="123" t="s">
        <v>799</v>
      </c>
      <c r="AX44" s="166"/>
      <c r="AY44" s="166"/>
    </row>
    <row r="45" spans="1:51" s="167" customFormat="1" ht="15" customHeight="1" x14ac:dyDescent="0.25">
      <c r="A45" s="167" t="s">
        <v>196</v>
      </c>
      <c r="B45" s="283" t="s">
        <v>620</v>
      </c>
      <c r="C45" s="284">
        <v>0.25347222222222221</v>
      </c>
      <c r="D45" s="284">
        <v>5.0694444444444452E-2</v>
      </c>
      <c r="E45" s="283">
        <v>300</v>
      </c>
      <c r="F45" s="283" t="s">
        <v>354</v>
      </c>
      <c r="G45" s="283">
        <v>1190</v>
      </c>
      <c r="H45" s="283">
        <v>1095</v>
      </c>
      <c r="I45" s="167" t="s">
        <v>197</v>
      </c>
      <c r="J45" s="170" t="s">
        <v>496</v>
      </c>
      <c r="K45" s="283">
        <v>4</v>
      </c>
      <c r="L45" s="283">
        <v>120</v>
      </c>
      <c r="M45" s="283">
        <v>5889.9508999999998</v>
      </c>
      <c r="N45" s="167" t="s">
        <v>841</v>
      </c>
      <c r="O45" s="287"/>
      <c r="P45" s="287"/>
      <c r="Q45" s="287"/>
      <c r="R45" s="287"/>
      <c r="S45" s="7" t="s">
        <v>790</v>
      </c>
      <c r="T45" s="7">
        <v>0</v>
      </c>
      <c r="U45" s="7">
        <v>0</v>
      </c>
      <c r="V45" s="7" t="s">
        <v>767</v>
      </c>
      <c r="W45" s="43">
        <v>77.223500864881359</v>
      </c>
      <c r="X45" s="43">
        <v>59.498438869280363</v>
      </c>
      <c r="Y45" s="43">
        <v>115.41768778841538</v>
      </c>
      <c r="Z45" s="44">
        <v>240.90226999999999</v>
      </c>
      <c r="AA45" s="44">
        <v>-16.480599999999999</v>
      </c>
      <c r="AB45" s="45">
        <v>187.87780000000001</v>
      </c>
      <c r="AC45" s="45">
        <v>41.157699999999998</v>
      </c>
      <c r="AD45" s="46">
        <v>16.488038551300001</v>
      </c>
      <c r="AE45" s="45">
        <v>1.5169999999999999</v>
      </c>
      <c r="AF45" s="45">
        <v>0.24</v>
      </c>
      <c r="AG45" s="45">
        <v>4.0199999999999996</v>
      </c>
      <c r="AH45" s="45">
        <v>95.186999999999998</v>
      </c>
      <c r="AI45" s="43">
        <v>1804.5219999999999</v>
      </c>
      <c r="AJ45" s="45">
        <v>357.52967999999998</v>
      </c>
      <c r="AK45" s="45">
        <v>-5.7062900000000001</v>
      </c>
      <c r="AL45" s="45">
        <v>22.58989</v>
      </c>
      <c r="AM45" s="45">
        <v>-1.5570600000000001</v>
      </c>
      <c r="AN45" s="47">
        <v>152360877.90000001</v>
      </c>
      <c r="AO45" s="48">
        <v>0.48697279999999998</v>
      </c>
      <c r="AP45" s="47">
        <v>397186.25660999998</v>
      </c>
      <c r="AQ45" s="48">
        <v>1.35922E-2</v>
      </c>
      <c r="AR45" s="45">
        <v>154.59540000000001</v>
      </c>
      <c r="AS45" s="47" t="s">
        <v>608</v>
      </c>
      <c r="AT45" s="45">
        <v>25.340399999999999</v>
      </c>
      <c r="AU45" s="46">
        <v>5.2253057019439116E-2</v>
      </c>
      <c r="AV45" s="172"/>
      <c r="AW45" s="172" t="s">
        <v>639</v>
      </c>
      <c r="AX45" s="171" t="s">
        <v>852</v>
      </c>
      <c r="AY45" s="171" t="s">
        <v>903</v>
      </c>
    </row>
    <row r="46" spans="1:51" s="161" customFormat="1" ht="15" customHeight="1" x14ac:dyDescent="0.25">
      <c r="A46" s="161" t="s">
        <v>525</v>
      </c>
      <c r="B46" s="265" t="s">
        <v>622</v>
      </c>
      <c r="C46" s="263">
        <v>0.25972222222222224</v>
      </c>
      <c r="D46" s="263">
        <v>5.6250000000000001E-2</v>
      </c>
      <c r="E46" s="265">
        <v>300</v>
      </c>
      <c r="F46" s="265" t="s">
        <v>354</v>
      </c>
      <c r="G46" s="265">
        <v>1190</v>
      </c>
      <c r="H46" s="265">
        <v>1095</v>
      </c>
      <c r="I46" s="161" t="s">
        <v>197</v>
      </c>
      <c r="J46" s="122" t="s">
        <v>496</v>
      </c>
      <c r="K46" s="265">
        <v>4</v>
      </c>
      <c r="L46" s="265">
        <v>120</v>
      </c>
      <c r="M46" s="265">
        <v>5889.9508999999998</v>
      </c>
      <c r="N46" s="161" t="s">
        <v>842</v>
      </c>
      <c r="O46" s="282"/>
      <c r="P46" s="282"/>
      <c r="Q46" s="282"/>
      <c r="R46" s="282"/>
      <c r="S46" s="7" t="s">
        <v>245</v>
      </c>
      <c r="T46" s="7">
        <v>0</v>
      </c>
      <c r="U46" s="7">
        <v>0</v>
      </c>
      <c r="V46" s="7" t="s">
        <v>767</v>
      </c>
      <c r="W46" s="43">
        <v>-16.741828818408443</v>
      </c>
      <c r="X46" s="43">
        <v>83.841255877110214</v>
      </c>
      <c r="Y46" s="43">
        <v>115.40737394434541</v>
      </c>
      <c r="Z46" s="44">
        <v>240.94899000000001</v>
      </c>
      <c r="AA46" s="44">
        <v>-16.492709999999999</v>
      </c>
      <c r="AB46" s="45">
        <v>190.65350000000001</v>
      </c>
      <c r="AC46" s="45">
        <v>40.843899999999998</v>
      </c>
      <c r="AD46" s="46">
        <v>16.6384492428</v>
      </c>
      <c r="AE46" s="45">
        <v>1.526</v>
      </c>
      <c r="AF46" s="45">
        <v>0.24099999999999999</v>
      </c>
      <c r="AG46" s="45">
        <v>4.0199999999999996</v>
      </c>
      <c r="AH46" s="45">
        <v>95.201999999999998</v>
      </c>
      <c r="AI46" s="43">
        <v>1804.471</v>
      </c>
      <c r="AJ46" s="45">
        <v>357.49387000000002</v>
      </c>
      <c r="AK46" s="45">
        <v>-5.7033899999999997</v>
      </c>
      <c r="AL46" s="45">
        <v>22.513670000000001</v>
      </c>
      <c r="AM46" s="45">
        <v>-1.5570299999999999</v>
      </c>
      <c r="AN46" s="47">
        <v>152361140.59999999</v>
      </c>
      <c r="AO46" s="48">
        <v>0.48591210000000001</v>
      </c>
      <c r="AP46" s="47">
        <v>397197.36283</v>
      </c>
      <c r="AQ46" s="48">
        <v>2.75281E-2</v>
      </c>
      <c r="AR46" s="45">
        <v>154.63570000000001</v>
      </c>
      <c r="AS46" s="47" t="s">
        <v>608</v>
      </c>
      <c r="AT46" s="45">
        <v>25.3002</v>
      </c>
      <c r="AU46" s="46">
        <v>5.2244251673129252E-2</v>
      </c>
      <c r="AV46" s="123"/>
      <c r="AW46" s="123" t="s">
        <v>799</v>
      </c>
      <c r="AX46" s="166" t="s">
        <v>852</v>
      </c>
      <c r="AY46" s="166"/>
    </row>
    <row r="47" spans="1:51" s="161" customFormat="1" ht="15" customHeight="1" x14ac:dyDescent="0.25">
      <c r="A47" s="161" t="s">
        <v>196</v>
      </c>
      <c r="B47" s="265" t="s">
        <v>623</v>
      </c>
      <c r="C47" s="263">
        <v>0.26944444444444443</v>
      </c>
      <c r="D47" s="263">
        <v>6.5972222222222224E-2</v>
      </c>
      <c r="E47" s="265">
        <v>300</v>
      </c>
      <c r="F47" s="265" t="s">
        <v>354</v>
      </c>
      <c r="G47" s="265">
        <v>1190</v>
      </c>
      <c r="H47" s="265">
        <v>1095</v>
      </c>
      <c r="I47" s="161" t="s">
        <v>384</v>
      </c>
      <c r="J47" s="122" t="s">
        <v>496</v>
      </c>
      <c r="K47" s="265">
        <v>4</v>
      </c>
      <c r="L47" s="265">
        <v>120</v>
      </c>
      <c r="M47" s="265">
        <v>5889.9508999999998</v>
      </c>
      <c r="O47" s="282"/>
      <c r="P47" s="282"/>
      <c r="Q47" s="282"/>
      <c r="R47" s="282"/>
      <c r="S47" s="7" t="s">
        <v>790</v>
      </c>
      <c r="T47" s="7">
        <v>0</v>
      </c>
      <c r="U47" s="7">
        <v>0</v>
      </c>
      <c r="V47" s="7" t="s">
        <v>132</v>
      </c>
      <c r="W47" s="43">
        <v>75.997191468593599</v>
      </c>
      <c r="X47" s="43">
        <v>61.902853736852919</v>
      </c>
      <c r="Y47" s="43">
        <v>397.06044494341427</v>
      </c>
      <c r="Z47" s="44">
        <v>241.02205000000001</v>
      </c>
      <c r="AA47" s="44">
        <v>-16.510840000000002</v>
      </c>
      <c r="AB47" s="45">
        <v>194.89840000000001</v>
      </c>
      <c r="AC47" s="45">
        <v>40.181199999999997</v>
      </c>
      <c r="AD47" s="46">
        <v>16.872421429599999</v>
      </c>
      <c r="AE47" s="45">
        <v>1.5469999999999999</v>
      </c>
      <c r="AF47" s="45">
        <v>0.245</v>
      </c>
      <c r="AG47" s="45">
        <v>4.01</v>
      </c>
      <c r="AH47" s="45">
        <v>95.224999999999994</v>
      </c>
      <c r="AI47" s="43">
        <v>1804.325</v>
      </c>
      <c r="AJ47" s="45">
        <v>357.43837000000002</v>
      </c>
      <c r="AK47" s="45">
        <v>-5.6996099999999998</v>
      </c>
      <c r="AL47" s="45">
        <v>22.395099999999999</v>
      </c>
      <c r="AM47" s="45">
        <v>-1.5569900000000001</v>
      </c>
      <c r="AN47" s="47">
        <v>152361548</v>
      </c>
      <c r="AO47" s="48">
        <v>0.48426079999999999</v>
      </c>
      <c r="AP47" s="47">
        <v>397229.53667</v>
      </c>
      <c r="AQ47" s="48">
        <v>4.9033E-2</v>
      </c>
      <c r="AR47" s="45">
        <v>154.6985</v>
      </c>
      <c r="AS47" s="47" t="s">
        <v>608</v>
      </c>
      <c r="AT47" s="45">
        <v>25.2376</v>
      </c>
      <c r="AU47" s="46">
        <v>5.2230543491398815E-2</v>
      </c>
      <c r="AV47" s="123"/>
      <c r="AW47" s="123" t="s">
        <v>799</v>
      </c>
      <c r="AX47" s="166"/>
      <c r="AY47" s="166"/>
    </row>
    <row r="48" spans="1:51" s="161" customFormat="1" ht="15" customHeight="1" x14ac:dyDescent="0.25">
      <c r="A48" s="161" t="s">
        <v>525</v>
      </c>
      <c r="B48" s="265" t="s">
        <v>625</v>
      </c>
      <c r="C48" s="263">
        <v>0.27430555555555552</v>
      </c>
      <c r="D48" s="263">
        <v>7.0833333333333331E-2</v>
      </c>
      <c r="E48" s="265">
        <v>300</v>
      </c>
      <c r="F48" s="265" t="s">
        <v>354</v>
      </c>
      <c r="G48" s="265">
        <v>1190</v>
      </c>
      <c r="H48" s="265">
        <v>1095</v>
      </c>
      <c r="I48" s="161" t="s">
        <v>384</v>
      </c>
      <c r="J48" s="122" t="s">
        <v>496</v>
      </c>
      <c r="K48" s="265">
        <v>4</v>
      </c>
      <c r="L48" s="265">
        <v>120</v>
      </c>
      <c r="M48" s="265">
        <v>5889.9508999999998</v>
      </c>
      <c r="O48" s="282"/>
      <c r="P48" s="282"/>
      <c r="Q48" s="282"/>
      <c r="R48" s="282"/>
      <c r="S48" s="7" t="s">
        <v>245</v>
      </c>
      <c r="T48" s="7">
        <v>0</v>
      </c>
      <c r="U48" s="7">
        <v>0</v>
      </c>
      <c r="V48" s="7" t="s">
        <v>132</v>
      </c>
      <c r="W48" s="43">
        <v>-6.5852915703083117E-2</v>
      </c>
      <c r="X48" s="43">
        <v>83.988297734183035</v>
      </c>
      <c r="Y48" s="43">
        <v>397.087758651576</v>
      </c>
      <c r="Z48" s="44">
        <v>241.05879999999999</v>
      </c>
      <c r="AA48" s="44">
        <v>-16.519600000000001</v>
      </c>
      <c r="AB48" s="45">
        <v>196.9802</v>
      </c>
      <c r="AC48" s="45">
        <v>39.772399999999998</v>
      </c>
      <c r="AD48" s="46">
        <v>16.989407523000001</v>
      </c>
      <c r="AE48" s="45">
        <v>1.56</v>
      </c>
      <c r="AF48" s="45">
        <v>0.247</v>
      </c>
      <c r="AG48" s="45">
        <v>4.01</v>
      </c>
      <c r="AH48" s="45">
        <v>95.236999999999995</v>
      </c>
      <c r="AI48" s="43">
        <v>1804.221</v>
      </c>
      <c r="AJ48" s="45">
        <v>357.41077000000001</v>
      </c>
      <c r="AK48" s="45">
        <v>-5.6980599999999999</v>
      </c>
      <c r="AL48" s="45">
        <v>22.335819999999998</v>
      </c>
      <c r="AM48" s="45">
        <v>-1.55697</v>
      </c>
      <c r="AN48" s="47">
        <v>152361751.19999999</v>
      </c>
      <c r="AO48" s="48">
        <v>0.48343449999999999</v>
      </c>
      <c r="AP48" s="47">
        <v>397252.37111000001</v>
      </c>
      <c r="AQ48" s="48">
        <v>5.9685500000000002E-2</v>
      </c>
      <c r="AR48" s="45">
        <v>154.72989999999999</v>
      </c>
      <c r="AS48" s="47" t="s">
        <v>608</v>
      </c>
      <c r="AT48" s="45">
        <v>25.206199999999999</v>
      </c>
      <c r="AU48" s="46">
        <v>5.2223684004592145E-2</v>
      </c>
      <c r="AV48" s="123"/>
      <c r="AW48" s="123" t="s">
        <v>799</v>
      </c>
      <c r="AX48" s="166"/>
      <c r="AY48" s="166"/>
    </row>
    <row r="49" spans="1:47" ht="15" customHeight="1" x14ac:dyDescent="0.25">
      <c r="A49" s="28" t="s">
        <v>278</v>
      </c>
      <c r="B49" s="19" t="s">
        <v>205</v>
      </c>
      <c r="C49" s="269">
        <v>0.27986111111111112</v>
      </c>
      <c r="D49" s="269">
        <v>0</v>
      </c>
      <c r="E49" s="19">
        <v>30</v>
      </c>
      <c r="F49" s="19" t="s">
        <v>354</v>
      </c>
      <c r="G49" s="19">
        <v>1190</v>
      </c>
      <c r="H49" s="19">
        <v>988</v>
      </c>
      <c r="I49" s="19" t="s">
        <v>360</v>
      </c>
      <c r="J49" s="19" t="s">
        <v>356</v>
      </c>
      <c r="K49" s="19">
        <v>4</v>
      </c>
      <c r="L49" s="19">
        <v>120</v>
      </c>
      <c r="M49" s="201">
        <v>5891.451</v>
      </c>
      <c r="N49" s="10" t="s">
        <v>843</v>
      </c>
      <c r="O49" s="20">
        <v>267.10000000000002</v>
      </c>
      <c r="P49" s="20">
        <v>267.89999999999998</v>
      </c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</row>
    <row r="50" spans="1:47" ht="15" customHeight="1" x14ac:dyDescent="0.25">
      <c r="A50" s="28" t="s">
        <v>280</v>
      </c>
      <c r="B50" s="19" t="s">
        <v>393</v>
      </c>
      <c r="C50" s="269">
        <v>0.28541666666666665</v>
      </c>
      <c r="D50" s="269">
        <v>0</v>
      </c>
      <c r="E50" s="19">
        <v>30</v>
      </c>
      <c r="F50" s="19" t="s">
        <v>25</v>
      </c>
      <c r="G50" s="19">
        <v>880</v>
      </c>
      <c r="H50" s="279">
        <v>862</v>
      </c>
      <c r="I50" s="10" t="s">
        <v>360</v>
      </c>
      <c r="J50" s="19" t="s">
        <v>356</v>
      </c>
      <c r="K50" s="19">
        <v>4</v>
      </c>
      <c r="L50" s="19">
        <v>120</v>
      </c>
      <c r="M50" s="280">
        <v>7647.38</v>
      </c>
      <c r="N50" s="301" t="s">
        <v>26</v>
      </c>
      <c r="O50" s="20">
        <v>265.7</v>
      </c>
      <c r="P50" s="20">
        <v>262</v>
      </c>
      <c r="Q50" s="20">
        <f>AVERAGE(O50:O57)</f>
        <v>265.73333333333335</v>
      </c>
      <c r="R50" s="20">
        <f>AVERAGE(P50:P57)</f>
        <v>262</v>
      </c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</row>
    <row r="51" spans="1:47" ht="15" customHeight="1" x14ac:dyDescent="0.25">
      <c r="A51" s="10" t="s">
        <v>253</v>
      </c>
      <c r="B51" s="19" t="s">
        <v>628</v>
      </c>
      <c r="C51" s="269">
        <v>0.32430555555555557</v>
      </c>
      <c r="D51" s="269">
        <v>0.12013888888888889</v>
      </c>
      <c r="E51" s="19">
        <v>30</v>
      </c>
      <c r="F51" s="19" t="s">
        <v>24</v>
      </c>
      <c r="G51" s="19">
        <v>870</v>
      </c>
      <c r="H51" s="279">
        <v>774</v>
      </c>
      <c r="I51" s="10" t="s">
        <v>254</v>
      </c>
      <c r="J51" s="138" t="s">
        <v>496</v>
      </c>
      <c r="K51" s="19">
        <v>4</v>
      </c>
      <c r="L51" s="19">
        <v>120</v>
      </c>
      <c r="M51" s="19">
        <v>7698.9647000000004</v>
      </c>
      <c r="S51" s="7" t="s">
        <v>253</v>
      </c>
      <c r="T51" s="7">
        <v>0</v>
      </c>
      <c r="U51" s="7">
        <v>0</v>
      </c>
      <c r="V51" s="7" t="s">
        <v>859</v>
      </c>
      <c r="W51" s="7"/>
      <c r="X51" s="7"/>
      <c r="Y51" s="7"/>
      <c r="Z51" s="44">
        <v>241.43391</v>
      </c>
      <c r="AA51" s="44">
        <v>-16.594930000000002</v>
      </c>
      <c r="AB51" s="45">
        <v>215.5402</v>
      </c>
      <c r="AC51" s="45">
        <v>33.308199999999999</v>
      </c>
      <c r="AD51" s="46">
        <v>18.1425561587</v>
      </c>
      <c r="AE51" s="45">
        <v>1.8160000000000001</v>
      </c>
      <c r="AF51" s="45">
        <v>0.28699999999999998</v>
      </c>
      <c r="AG51" s="45">
        <v>4.01</v>
      </c>
      <c r="AH51" s="45">
        <v>95.353999999999999</v>
      </c>
      <c r="AI51" s="43">
        <v>1802.1489999999999</v>
      </c>
      <c r="AJ51" s="45">
        <v>357.14854000000003</v>
      </c>
      <c r="AK51" s="45">
        <v>-5.69543</v>
      </c>
      <c r="AL51" s="45">
        <v>21.751460000000002</v>
      </c>
      <c r="AM51" s="45">
        <v>-1.55674</v>
      </c>
      <c r="AN51" s="47">
        <v>152363735.80000001</v>
      </c>
      <c r="AO51" s="48">
        <v>0.47526879999999999</v>
      </c>
      <c r="AP51" s="47">
        <v>397709.16674000002</v>
      </c>
      <c r="AQ51" s="48">
        <v>0.15894549999999999</v>
      </c>
      <c r="AR51" s="45">
        <v>155.0479</v>
      </c>
      <c r="AS51" s="47" t="s">
        <v>608</v>
      </c>
      <c r="AT51" s="45">
        <v>24.8889</v>
      </c>
      <c r="AU51" s="46">
        <v>0.23398348233560157</v>
      </c>
    </row>
    <row r="52" spans="1:47" ht="15" customHeight="1" x14ac:dyDescent="0.25">
      <c r="A52" s="10" t="s">
        <v>196</v>
      </c>
      <c r="B52" s="19" t="s">
        <v>388</v>
      </c>
      <c r="C52" s="269">
        <v>0.33888888888888885</v>
      </c>
      <c r="D52" s="269">
        <v>0.13333333333333333</v>
      </c>
      <c r="E52" s="19">
        <v>300</v>
      </c>
      <c r="F52" s="19" t="s">
        <v>24</v>
      </c>
      <c r="G52" s="19">
        <v>870</v>
      </c>
      <c r="H52" s="279">
        <v>774</v>
      </c>
      <c r="I52" s="10" t="s">
        <v>195</v>
      </c>
      <c r="J52" s="138" t="s">
        <v>496</v>
      </c>
      <c r="K52" s="19">
        <v>4</v>
      </c>
      <c r="L52" s="19">
        <v>120</v>
      </c>
      <c r="M52" s="19">
        <v>7698.9647000000004</v>
      </c>
      <c r="S52" s="7" t="s">
        <v>790</v>
      </c>
      <c r="T52" s="7">
        <v>0</v>
      </c>
      <c r="U52" s="7">
        <v>0</v>
      </c>
      <c r="V52" s="7" t="s">
        <v>926</v>
      </c>
      <c r="W52" s="43">
        <v>81.595875658032043</v>
      </c>
      <c r="X52" s="43">
        <v>41.73143597693651</v>
      </c>
      <c r="Y52" s="43">
        <v>115.62300761805</v>
      </c>
      <c r="Z52" s="44">
        <v>241.57201000000001</v>
      </c>
      <c r="AA52" s="44">
        <v>-16.616700000000002</v>
      </c>
      <c r="AB52" s="45">
        <v>221.0633</v>
      </c>
      <c r="AC52" s="45">
        <v>30.197500000000002</v>
      </c>
      <c r="AD52" s="46">
        <v>18.543651336700002</v>
      </c>
      <c r="AE52" s="45">
        <v>1.9810000000000001</v>
      </c>
      <c r="AF52" s="45">
        <v>0.313</v>
      </c>
      <c r="AG52" s="45">
        <v>4</v>
      </c>
      <c r="AH52" s="45">
        <v>95.397000000000006</v>
      </c>
      <c r="AI52" s="43">
        <v>1801.01</v>
      </c>
      <c r="AJ52" s="45">
        <v>357.06362000000001</v>
      </c>
      <c r="AK52" s="45">
        <v>-5.7000700000000002</v>
      </c>
      <c r="AL52" s="45">
        <v>21.548210000000001</v>
      </c>
      <c r="AM52" s="45">
        <v>-1.5566599999999999</v>
      </c>
      <c r="AN52" s="47">
        <v>152364418.09999999</v>
      </c>
      <c r="AO52" s="48">
        <v>0.4724197</v>
      </c>
      <c r="AP52" s="47">
        <v>397960.71150999999</v>
      </c>
      <c r="AQ52" s="48">
        <v>0.1900492</v>
      </c>
      <c r="AR52" s="45">
        <v>155.16390000000001</v>
      </c>
      <c r="AS52" s="47" t="s">
        <v>608</v>
      </c>
      <c r="AT52" s="45">
        <v>24.773199999999999</v>
      </c>
      <c r="AU52" s="46">
        <v>0.23379101950847436</v>
      </c>
    </row>
    <row r="53" spans="1:47" ht="15" customHeight="1" x14ac:dyDescent="0.25">
      <c r="A53" s="10" t="s">
        <v>525</v>
      </c>
      <c r="B53" s="19" t="s">
        <v>389</v>
      </c>
      <c r="C53" s="269">
        <v>0.34583333333333338</v>
      </c>
      <c r="D53" s="269">
        <v>0.14097222222222222</v>
      </c>
      <c r="E53" s="19">
        <v>300</v>
      </c>
      <c r="F53" s="19" t="s">
        <v>24</v>
      </c>
      <c r="G53" s="19">
        <v>870</v>
      </c>
      <c r="H53" s="279">
        <v>774</v>
      </c>
      <c r="I53" s="10" t="s">
        <v>197</v>
      </c>
      <c r="J53" s="138" t="s">
        <v>496</v>
      </c>
      <c r="K53" s="19">
        <v>4</v>
      </c>
      <c r="L53" s="19">
        <v>120</v>
      </c>
      <c r="M53" s="19">
        <v>7698.9647000000004</v>
      </c>
      <c r="S53" s="7" t="s">
        <v>245</v>
      </c>
      <c r="T53" s="7">
        <v>0</v>
      </c>
      <c r="U53" s="7">
        <v>0</v>
      </c>
      <c r="V53" s="7" t="s">
        <v>767</v>
      </c>
      <c r="W53" s="43">
        <v>-15.244046362164164</v>
      </c>
      <c r="X53" s="43">
        <v>83.891770664466364</v>
      </c>
      <c r="Y53" s="43">
        <v>115.67124267126223</v>
      </c>
      <c r="Z53" s="44">
        <v>241.63103000000001</v>
      </c>
      <c r="AA53" s="44">
        <v>-16.625150000000001</v>
      </c>
      <c r="AB53" s="45">
        <v>223.22450000000001</v>
      </c>
      <c r="AC53" s="45">
        <v>28.7971</v>
      </c>
      <c r="AD53" s="46">
        <v>18.710774327599999</v>
      </c>
      <c r="AE53" s="45">
        <v>2.0670000000000002</v>
      </c>
      <c r="AF53" s="45">
        <v>0.32700000000000001</v>
      </c>
      <c r="AG53" s="45">
        <v>4</v>
      </c>
      <c r="AH53" s="45">
        <v>95.415000000000006</v>
      </c>
      <c r="AI53" s="43">
        <v>1800.4770000000001</v>
      </c>
      <c r="AJ53" s="45">
        <v>357.02951000000002</v>
      </c>
      <c r="AK53" s="45">
        <v>-5.7028600000000003</v>
      </c>
      <c r="AL53" s="45">
        <v>21.463519999999999</v>
      </c>
      <c r="AM53" s="45">
        <v>-1.5566199999999999</v>
      </c>
      <c r="AN53" s="47">
        <v>152364701.19999999</v>
      </c>
      <c r="AO53" s="48">
        <v>0.47123110000000001</v>
      </c>
      <c r="AP53" s="47">
        <v>398078.45496</v>
      </c>
      <c r="AQ53" s="48">
        <v>0.20234440000000001</v>
      </c>
      <c r="AR53" s="45">
        <v>155.2133</v>
      </c>
      <c r="AS53" s="47" t="s">
        <v>608</v>
      </c>
      <c r="AT53" s="45">
        <v>24.723800000000001</v>
      </c>
      <c r="AU53" s="46">
        <v>0.23371072702441856</v>
      </c>
    </row>
    <row r="54" spans="1:47" ht="15" customHeight="1" x14ac:dyDescent="0.25">
      <c r="A54" s="10" t="s">
        <v>492</v>
      </c>
      <c r="B54" s="19" t="s">
        <v>390</v>
      </c>
      <c r="C54" s="269">
        <v>0.35069444444444442</v>
      </c>
      <c r="D54" s="269">
        <v>0.14652777777777778</v>
      </c>
      <c r="E54" s="19">
        <v>300</v>
      </c>
      <c r="F54" s="19" t="s">
        <v>24</v>
      </c>
      <c r="G54" s="19">
        <v>870</v>
      </c>
      <c r="H54" s="279">
        <v>774</v>
      </c>
      <c r="I54" s="10" t="s">
        <v>195</v>
      </c>
      <c r="J54" s="138" t="s">
        <v>496</v>
      </c>
      <c r="K54" s="19">
        <v>4</v>
      </c>
      <c r="L54" s="19">
        <v>120</v>
      </c>
      <c r="M54" s="19">
        <v>7698.9647000000004</v>
      </c>
      <c r="S54" s="7" t="s">
        <v>241</v>
      </c>
      <c r="T54" s="7">
        <v>0</v>
      </c>
      <c r="U54" s="7">
        <v>0</v>
      </c>
      <c r="V54" s="7" t="s">
        <v>926</v>
      </c>
      <c r="W54" s="43">
        <v>83.925590880990669</v>
      </c>
      <c r="X54" s="43">
        <v>25.918135817091187</v>
      </c>
      <c r="Y54" s="43">
        <v>115.68494878664205</v>
      </c>
      <c r="Z54" s="44">
        <v>241.67291</v>
      </c>
      <c r="AA54" s="44">
        <v>-16.630859999999998</v>
      </c>
      <c r="AB54" s="45">
        <v>224.69040000000001</v>
      </c>
      <c r="AC54" s="45">
        <v>27.783899999999999</v>
      </c>
      <c r="AD54" s="46">
        <v>18.827760421200001</v>
      </c>
      <c r="AE54" s="45">
        <v>2.1360000000000001</v>
      </c>
      <c r="AF54" s="45">
        <v>0.33800000000000002</v>
      </c>
      <c r="AG54" s="45">
        <v>4</v>
      </c>
      <c r="AH54" s="45">
        <v>95.427999999999997</v>
      </c>
      <c r="AI54" s="43">
        <v>1800.085</v>
      </c>
      <c r="AJ54" s="45">
        <v>357.00612000000001</v>
      </c>
      <c r="AK54" s="45">
        <v>-5.7050999999999998</v>
      </c>
      <c r="AL54" s="45">
        <v>21.404240000000001</v>
      </c>
      <c r="AM54" s="45">
        <v>-1.5566</v>
      </c>
      <c r="AN54" s="47">
        <v>152364898.90000001</v>
      </c>
      <c r="AO54" s="48">
        <v>0.4703987</v>
      </c>
      <c r="AP54" s="47">
        <v>398165.20520000003</v>
      </c>
      <c r="AQ54" s="48">
        <v>0.2107001</v>
      </c>
      <c r="AR54" s="45">
        <v>155.2483</v>
      </c>
      <c r="AS54" s="47" t="s">
        <v>608</v>
      </c>
      <c r="AT54" s="45">
        <v>24.6889</v>
      </c>
      <c r="AU54" s="46">
        <v>0.23365449661576293</v>
      </c>
    </row>
    <row r="55" spans="1:47" ht="15" customHeight="1" x14ac:dyDescent="0.25">
      <c r="A55" s="10" t="s">
        <v>490</v>
      </c>
      <c r="B55" s="19" t="s">
        <v>391</v>
      </c>
      <c r="C55" s="269">
        <v>0.35555555555555557</v>
      </c>
      <c r="D55" s="269">
        <v>0.15069444444444444</v>
      </c>
      <c r="E55" s="19">
        <v>300</v>
      </c>
      <c r="F55" s="19" t="s">
        <v>24</v>
      </c>
      <c r="G55" s="19">
        <v>870</v>
      </c>
      <c r="H55" s="279">
        <v>774</v>
      </c>
      <c r="I55" s="10" t="s">
        <v>195</v>
      </c>
      <c r="J55" s="138" t="s">
        <v>496</v>
      </c>
      <c r="K55" s="19">
        <v>4</v>
      </c>
      <c r="L55" s="19">
        <v>120</v>
      </c>
      <c r="M55" s="19">
        <v>7698.9647000000004</v>
      </c>
      <c r="S55" s="7" t="s">
        <v>220</v>
      </c>
      <c r="T55" s="7">
        <v>0</v>
      </c>
      <c r="U55" s="7">
        <v>0</v>
      </c>
      <c r="V55" s="7" t="s">
        <v>926</v>
      </c>
      <c r="W55" s="43">
        <v>87.494752563661493</v>
      </c>
      <c r="X55" s="43">
        <v>-7.7790630038885098</v>
      </c>
      <c r="Y55" s="43">
        <v>115.71018698688931</v>
      </c>
      <c r="Z55" s="44">
        <v>241.71526</v>
      </c>
      <c r="AA55" s="44">
        <v>-16.636389999999999</v>
      </c>
      <c r="AB55" s="45">
        <v>226.11859999999999</v>
      </c>
      <c r="AC55" s="45">
        <v>26.745100000000001</v>
      </c>
      <c r="AD55" s="46">
        <v>18.944746514799998</v>
      </c>
      <c r="AE55" s="45">
        <v>2.2109999999999999</v>
      </c>
      <c r="AF55" s="45">
        <v>0.35</v>
      </c>
      <c r="AG55" s="45">
        <v>4</v>
      </c>
      <c r="AH55" s="45">
        <v>95.44</v>
      </c>
      <c r="AI55" s="43">
        <v>1799.6769999999999</v>
      </c>
      <c r="AJ55" s="45">
        <v>356.98315000000002</v>
      </c>
      <c r="AK55" s="45">
        <v>-5.7076000000000002</v>
      </c>
      <c r="AL55" s="45">
        <v>21.34496</v>
      </c>
      <c r="AM55" s="45">
        <v>-1.55657</v>
      </c>
      <c r="AN55" s="47">
        <v>152365096.30000001</v>
      </c>
      <c r="AO55" s="48">
        <v>0.46956589999999998</v>
      </c>
      <c r="AP55" s="47">
        <v>398255.42004</v>
      </c>
      <c r="AQ55" s="48">
        <v>0.2188407</v>
      </c>
      <c r="AR55" s="45">
        <v>155.28370000000001</v>
      </c>
      <c r="AS55" s="47" t="s">
        <v>608</v>
      </c>
      <c r="AT55" s="45">
        <v>24.653600000000001</v>
      </c>
      <c r="AU55" s="46">
        <v>0.23359823918624784</v>
      </c>
    </row>
    <row r="56" spans="1:47" ht="15" customHeight="1" x14ac:dyDescent="0.25">
      <c r="A56" s="28" t="s">
        <v>280</v>
      </c>
      <c r="B56" s="19" t="s">
        <v>844</v>
      </c>
      <c r="C56" s="269">
        <v>0.36249999999999999</v>
      </c>
      <c r="D56" s="269">
        <v>0</v>
      </c>
      <c r="E56" s="19">
        <v>30</v>
      </c>
      <c r="F56" s="19" t="s">
        <v>25</v>
      </c>
      <c r="G56" s="19">
        <v>880</v>
      </c>
      <c r="H56" s="279">
        <v>862</v>
      </c>
      <c r="I56" s="10" t="s">
        <v>360</v>
      </c>
      <c r="J56" s="19" t="s">
        <v>356</v>
      </c>
      <c r="K56" s="19">
        <v>4</v>
      </c>
      <c r="L56" s="19">
        <v>120</v>
      </c>
      <c r="M56" s="280">
        <v>7647.38</v>
      </c>
      <c r="N56" s="10" t="s">
        <v>845</v>
      </c>
      <c r="O56" s="20">
        <v>265.7</v>
      </c>
      <c r="P56" s="20">
        <v>262</v>
      </c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</row>
    <row r="57" spans="1:47" ht="30" customHeight="1" x14ac:dyDescent="0.25">
      <c r="A57" s="28" t="s">
        <v>679</v>
      </c>
      <c r="B57" s="19" t="s">
        <v>853</v>
      </c>
      <c r="C57" s="269">
        <v>0.36874999999999997</v>
      </c>
      <c r="D57" s="269">
        <v>0</v>
      </c>
      <c r="E57" s="19">
        <v>10</v>
      </c>
      <c r="F57" s="19" t="s">
        <v>24</v>
      </c>
      <c r="G57" s="19">
        <v>870</v>
      </c>
      <c r="H57" s="279">
        <v>774</v>
      </c>
      <c r="I57" s="30" t="s">
        <v>355</v>
      </c>
      <c r="J57" s="19" t="s">
        <v>356</v>
      </c>
      <c r="K57" s="19">
        <v>4</v>
      </c>
      <c r="L57" s="19">
        <v>120</v>
      </c>
      <c r="M57" s="19">
        <v>7698.9647000000004</v>
      </c>
      <c r="N57" s="10" t="s">
        <v>931</v>
      </c>
      <c r="O57" s="20">
        <v>265.8</v>
      </c>
      <c r="P57" s="20">
        <v>262</v>
      </c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</row>
    <row r="59" spans="1:47" ht="15" customHeight="1" x14ac:dyDescent="0.25">
      <c r="A59" s="7"/>
      <c r="B59" s="68" t="s">
        <v>215</v>
      </c>
      <c r="C59" s="69" t="s">
        <v>216</v>
      </c>
      <c r="D59" s="70">
        <v>5888.5839999999998</v>
      </c>
      <c r="E59" s="71"/>
      <c r="F59" s="22" t="s">
        <v>217</v>
      </c>
      <c r="G59" s="22" t="s">
        <v>218</v>
      </c>
      <c r="H59" s="22" t="s">
        <v>219</v>
      </c>
      <c r="I59" s="72" t="s">
        <v>220</v>
      </c>
      <c r="J59" s="22" t="s">
        <v>221</v>
      </c>
      <c r="K59" s="22" t="s">
        <v>222</v>
      </c>
      <c r="L59" s="8"/>
      <c r="M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</row>
    <row r="60" spans="1:47" ht="15" customHeight="1" x14ac:dyDescent="0.25">
      <c r="A60" s="7"/>
      <c r="B60" s="74"/>
      <c r="C60" s="69" t="s">
        <v>223</v>
      </c>
      <c r="D60" s="70">
        <v>5889.9508999999998</v>
      </c>
      <c r="E60" s="71"/>
      <c r="F60" s="22" t="s">
        <v>224</v>
      </c>
      <c r="G60" s="22" t="s">
        <v>225</v>
      </c>
      <c r="H60" s="22" t="s">
        <v>226</v>
      </c>
      <c r="I60" s="72" t="s">
        <v>227</v>
      </c>
      <c r="J60" s="22" t="s">
        <v>228</v>
      </c>
      <c r="K60" s="22" t="s">
        <v>229</v>
      </c>
      <c r="L60" s="8"/>
      <c r="M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</row>
    <row r="61" spans="1:47" ht="15" customHeight="1" x14ac:dyDescent="0.25">
      <c r="A61" s="7"/>
      <c r="B61" s="74"/>
      <c r="C61" s="69" t="s">
        <v>230</v>
      </c>
      <c r="D61" s="70" t="s">
        <v>231</v>
      </c>
      <c r="E61" s="71"/>
      <c r="F61" s="22" t="s">
        <v>232</v>
      </c>
      <c r="G61" s="22" t="s">
        <v>233</v>
      </c>
      <c r="H61" s="22" t="s">
        <v>234</v>
      </c>
      <c r="I61" s="72" t="s">
        <v>235</v>
      </c>
      <c r="J61" s="22" t="s">
        <v>236</v>
      </c>
      <c r="K61" s="22" t="s">
        <v>789</v>
      </c>
      <c r="L61" s="8"/>
      <c r="M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</row>
    <row r="62" spans="1:47" ht="15" customHeight="1" x14ac:dyDescent="0.25">
      <c r="A62" s="7"/>
      <c r="B62" s="74"/>
      <c r="C62" s="69" t="s">
        <v>237</v>
      </c>
      <c r="D62" s="70">
        <v>7647.38</v>
      </c>
      <c r="E62" s="71"/>
      <c r="F62" s="22" t="s">
        <v>238</v>
      </c>
      <c r="G62" s="22" t="s">
        <v>239</v>
      </c>
      <c r="H62" s="22" t="s">
        <v>240</v>
      </c>
      <c r="I62" s="72" t="s">
        <v>241</v>
      </c>
      <c r="J62" s="22" t="s">
        <v>242</v>
      </c>
      <c r="K62" s="22" t="s">
        <v>243</v>
      </c>
      <c r="L62" s="8"/>
      <c r="M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</row>
    <row r="63" spans="1:47" ht="15" customHeight="1" x14ac:dyDescent="0.25">
      <c r="A63" s="7"/>
      <c r="B63" s="74"/>
      <c r="C63" s="69" t="s">
        <v>244</v>
      </c>
      <c r="D63" s="70">
        <v>7698.9647000000004</v>
      </c>
      <c r="E63" s="71"/>
      <c r="F63" s="22" t="s">
        <v>245</v>
      </c>
      <c r="G63" s="22" t="s">
        <v>246</v>
      </c>
      <c r="H63" s="22" t="s">
        <v>49</v>
      </c>
      <c r="I63" s="72" t="s">
        <v>50</v>
      </c>
      <c r="J63" s="22" t="s">
        <v>121</v>
      </c>
      <c r="K63" s="22" t="s">
        <v>122</v>
      </c>
      <c r="L63" s="8"/>
      <c r="M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</row>
    <row r="64" spans="1:47" ht="15" customHeight="1" x14ac:dyDescent="0.25">
      <c r="A64" s="7"/>
      <c r="B64" s="74"/>
      <c r="C64" s="69" t="s">
        <v>206</v>
      </c>
      <c r="D64" s="70">
        <v>6562.79</v>
      </c>
      <c r="E64" s="71"/>
      <c r="F64" s="22"/>
      <c r="G64" s="22"/>
      <c r="H64" s="22"/>
      <c r="I64" s="72"/>
      <c r="J64" s="22"/>
      <c r="K64" s="22"/>
      <c r="L64" s="8"/>
      <c r="M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</row>
    <row r="65" spans="1:47" ht="15" customHeight="1" x14ac:dyDescent="0.25">
      <c r="A65" s="7"/>
      <c r="B65" s="74"/>
      <c r="C65" s="69"/>
      <c r="D65" s="70"/>
      <c r="E65" s="71"/>
      <c r="F65" s="22"/>
      <c r="G65" s="8"/>
      <c r="H65" s="8"/>
      <c r="I65" s="66"/>
      <c r="J65" s="8"/>
      <c r="K65" s="8"/>
      <c r="L65" s="8"/>
      <c r="M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</row>
    <row r="66" spans="1:47" ht="15" customHeight="1" x14ac:dyDescent="0.25">
      <c r="A66" s="7"/>
      <c r="B66" s="74"/>
      <c r="C66" s="69" t="s">
        <v>267</v>
      </c>
      <c r="D66" s="305" t="s">
        <v>207</v>
      </c>
      <c r="E66" s="22"/>
      <c r="F66" s="22" t="s">
        <v>208</v>
      </c>
      <c r="G66" s="8"/>
      <c r="H66" s="8"/>
      <c r="I66" s="76" t="s">
        <v>440</v>
      </c>
      <c r="J66" s="15" t="s">
        <v>209</v>
      </c>
      <c r="K66" s="15"/>
      <c r="L66" s="77" t="s">
        <v>210</v>
      </c>
      <c r="M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</row>
    <row r="67" spans="1:47" ht="15" customHeight="1" x14ac:dyDescent="0.25">
      <c r="A67" s="7"/>
      <c r="B67" s="74"/>
      <c r="C67" s="69" t="s">
        <v>268</v>
      </c>
      <c r="D67" s="305" t="s">
        <v>211</v>
      </c>
      <c r="E67" s="22"/>
      <c r="F67" s="8"/>
      <c r="G67" s="8"/>
      <c r="H67" s="8"/>
      <c r="I67" s="66"/>
      <c r="J67" s="15" t="s">
        <v>212</v>
      </c>
      <c r="K67" s="15"/>
      <c r="L67" s="77" t="s">
        <v>213</v>
      </c>
      <c r="M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</row>
    <row r="68" spans="1:47" ht="15" customHeight="1" x14ac:dyDescent="0.25">
      <c r="A68" s="7"/>
      <c r="B68" s="74"/>
      <c r="C68" s="69" t="s">
        <v>269</v>
      </c>
      <c r="D68" s="305" t="s">
        <v>214</v>
      </c>
      <c r="E68" s="22"/>
      <c r="F68" s="8"/>
      <c r="G68" s="8"/>
      <c r="H68" s="8"/>
      <c r="I68" s="66"/>
      <c r="J68" s="8"/>
      <c r="K68" s="8"/>
      <c r="L68" s="8"/>
      <c r="M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</row>
    <row r="69" spans="1:47" ht="15" customHeight="1" x14ac:dyDescent="0.25">
      <c r="A69" s="7"/>
      <c r="B69" s="74"/>
      <c r="C69" s="69" t="s">
        <v>70</v>
      </c>
      <c r="D69" s="305" t="s">
        <v>400</v>
      </c>
      <c r="E69" s="22"/>
      <c r="F69" s="8"/>
      <c r="G69" s="8"/>
      <c r="H69" s="8"/>
      <c r="I69" s="19"/>
      <c r="J69" s="8"/>
      <c r="K69" s="8"/>
      <c r="L69" s="8"/>
      <c r="M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</row>
    <row r="70" spans="1:47" ht="15" customHeight="1" x14ac:dyDescent="0.25">
      <c r="A70" s="7"/>
      <c r="B70" s="74"/>
      <c r="C70" s="7"/>
      <c r="D70" s="9"/>
      <c r="E70" s="29"/>
      <c r="F70" s="8"/>
      <c r="G70" s="8"/>
      <c r="H70" s="8"/>
      <c r="I70" s="19"/>
      <c r="J70" s="8"/>
      <c r="K70" s="8"/>
      <c r="L70" s="8"/>
      <c r="M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</row>
    <row r="71" spans="1:47" ht="15" customHeight="1" x14ac:dyDescent="0.25">
      <c r="A71" s="7"/>
      <c r="B71" s="74"/>
      <c r="C71" s="17" t="s">
        <v>401</v>
      </c>
      <c r="D71" s="16">
        <v>1</v>
      </c>
      <c r="E71" s="18" t="s">
        <v>402</v>
      </c>
      <c r="F71" s="15"/>
      <c r="G71" s="15"/>
      <c r="H71" s="8"/>
      <c r="I71" s="19"/>
      <c r="J71" s="8"/>
      <c r="K71" s="8"/>
      <c r="L71" s="8"/>
      <c r="M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</row>
    <row r="72" spans="1:47" ht="15" customHeight="1" x14ac:dyDescent="0.25">
      <c r="A72" s="7"/>
      <c r="B72" s="74"/>
      <c r="C72" s="8"/>
      <c r="D72" s="78"/>
      <c r="E72" s="154" t="s">
        <v>403</v>
      </c>
      <c r="F72" s="8"/>
      <c r="G72" s="8"/>
      <c r="H72" s="8"/>
      <c r="I72" s="19"/>
      <c r="J72" s="8"/>
      <c r="K72" s="8"/>
      <c r="L72" s="8"/>
      <c r="M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</row>
    <row r="73" spans="1:47" ht="15" customHeight="1" x14ac:dyDescent="0.25">
      <c r="A73" s="7"/>
      <c r="B73" s="74"/>
      <c r="C73" s="7"/>
      <c r="D73" s="78">
        <v>2</v>
      </c>
      <c r="E73" s="18" t="s">
        <v>404</v>
      </c>
      <c r="F73" s="15"/>
      <c r="G73" s="15"/>
      <c r="H73" s="8"/>
      <c r="I73" s="19"/>
      <c r="J73" s="8"/>
      <c r="K73" s="8"/>
      <c r="L73" s="8"/>
      <c r="M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</row>
    <row r="74" spans="1:47" ht="15" customHeight="1" x14ac:dyDescent="0.25">
      <c r="A74" s="7"/>
      <c r="B74" s="74"/>
      <c r="C74" s="7"/>
      <c r="D74" s="78"/>
      <c r="E74" s="154" t="s">
        <v>405</v>
      </c>
      <c r="F74" s="8"/>
      <c r="G74" s="8"/>
      <c r="H74" s="8"/>
      <c r="I74" s="19"/>
      <c r="J74" s="8"/>
      <c r="K74" s="8"/>
      <c r="L74" s="8"/>
      <c r="M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</row>
    <row r="75" spans="1:47" ht="15" customHeight="1" x14ac:dyDescent="0.25">
      <c r="A75" s="7"/>
      <c r="B75" s="74"/>
      <c r="C75" s="8"/>
      <c r="D75" s="16">
        <v>3</v>
      </c>
      <c r="E75" s="18" t="s">
        <v>406</v>
      </c>
      <c r="F75" s="15"/>
      <c r="G75" s="15"/>
      <c r="H75" s="8"/>
      <c r="I75" s="19"/>
      <c r="J75" s="8"/>
      <c r="K75" s="8"/>
      <c r="L75" s="8"/>
      <c r="M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</row>
    <row r="76" spans="1:47" ht="15" customHeight="1" x14ac:dyDescent="0.25">
      <c r="A76" s="7"/>
      <c r="B76" s="74"/>
      <c r="C76" s="8"/>
      <c r="D76" s="16"/>
      <c r="E76" s="154" t="s">
        <v>407</v>
      </c>
      <c r="F76" s="8"/>
      <c r="G76" s="8"/>
      <c r="H76" s="8"/>
      <c r="I76" s="19"/>
      <c r="J76" s="8"/>
      <c r="K76" s="8"/>
      <c r="L76" s="8"/>
      <c r="M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</row>
    <row r="77" spans="1:47" ht="15" customHeight="1" x14ac:dyDescent="0.25">
      <c r="A77" s="7"/>
      <c r="B77" s="74"/>
      <c r="C77" s="8"/>
      <c r="D77" s="16">
        <v>4</v>
      </c>
      <c r="E77" s="18" t="s">
        <v>408</v>
      </c>
      <c r="F77" s="15"/>
      <c r="G77" s="15"/>
      <c r="H77" s="8"/>
      <c r="I77" s="19"/>
      <c r="J77" s="8"/>
      <c r="K77" s="8"/>
      <c r="L77" s="8"/>
      <c r="M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</row>
  </sheetData>
  <mergeCells count="23">
    <mergeCell ref="F7:I7"/>
    <mergeCell ref="A1:H1"/>
    <mergeCell ref="A3:E3"/>
    <mergeCell ref="F3:I3"/>
    <mergeCell ref="K3:N3"/>
    <mergeCell ref="F4:I4"/>
    <mergeCell ref="K4:P4"/>
    <mergeCell ref="A5:E5"/>
    <mergeCell ref="F5:I5"/>
    <mergeCell ref="K5:P5"/>
    <mergeCell ref="F6:I6"/>
    <mergeCell ref="K6:M6"/>
    <mergeCell ref="F8:I8"/>
    <mergeCell ref="K8:P8"/>
    <mergeCell ref="F9:I9"/>
    <mergeCell ref="K9:P9"/>
    <mergeCell ref="G12:H12"/>
    <mergeCell ref="O12:P12"/>
    <mergeCell ref="Q12:R12"/>
    <mergeCell ref="S12:V12"/>
    <mergeCell ref="W12:Y12"/>
    <mergeCell ref="AJ12:AK12"/>
    <mergeCell ref="AL12:AM12"/>
  </mergeCells>
  <phoneticPr fontId="7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77"/>
  <sheetViews>
    <sheetView zoomScaleNormal="100" zoomScalePageLayoutView="90" workbookViewId="0">
      <selection activeCell="K6" sqref="K6:M6"/>
    </sheetView>
  </sheetViews>
  <sheetFormatPr defaultColWidth="8.85546875" defaultRowHeight="15" x14ac:dyDescent="0.25"/>
  <cols>
    <col min="1" max="1" width="20.7109375" style="10" customWidth="1" collapsed="1"/>
    <col min="2" max="2" width="11.7109375" style="19" customWidth="1" collapsed="1"/>
    <col min="3" max="4" width="10.7109375" style="19" customWidth="1" collapsed="1"/>
    <col min="5" max="5" width="5.7109375" style="19" customWidth="1" collapsed="1"/>
    <col min="6" max="6" width="14.7109375" style="19" customWidth="1" collapsed="1"/>
    <col min="7" max="8" width="7.7109375" style="19" customWidth="1" collapsed="1"/>
    <col min="9" max="9" width="30.7109375" style="10" customWidth="1" collapsed="1"/>
    <col min="10" max="12" width="7.7109375" style="19" customWidth="1" collapsed="1"/>
    <col min="13" max="13" width="11.7109375" style="19" customWidth="1" collapsed="1"/>
    <col min="14" max="14" width="25.7109375" style="10" customWidth="1" collapsed="1"/>
    <col min="15" max="18" width="7.7109375" style="20" customWidth="1" collapsed="1"/>
    <col min="19" max="19" width="15.7109375" style="10" customWidth="1" collapsed="1"/>
    <col min="20" max="22" width="7.7109375" style="10" customWidth="1" collapsed="1"/>
    <col min="23" max="24" width="9.7109375" style="10" customWidth="1" collapsed="1"/>
    <col min="25" max="25" width="11.7109375" style="10" customWidth="1" collapsed="1"/>
    <col min="26" max="27" width="10.7109375" style="10" customWidth="1" collapsed="1"/>
    <col min="28" max="30" width="8.7109375" style="10" customWidth="1" collapsed="1"/>
    <col min="31" max="32" width="5.7109375" style="10" customWidth="1" collapsed="1"/>
    <col min="33" max="33" width="9.7109375" style="10" customWidth="1" collapsed="1"/>
    <col min="34" max="34" width="10.7109375" style="10" customWidth="1" collapsed="1"/>
    <col min="35" max="39" width="9.7109375" style="10" customWidth="1" collapsed="1"/>
    <col min="40" max="40" width="11.7109375" style="10" customWidth="1" collapsed="1"/>
    <col min="41" max="44" width="7.7109375" style="10" customWidth="1" collapsed="1"/>
    <col min="45" max="45" width="3.7109375" style="10" customWidth="1" collapsed="1"/>
    <col min="46" max="47" width="6.7109375" style="10" customWidth="1" collapsed="1"/>
    <col min="48" max="48" width="6.7109375" style="7" customWidth="1" collapsed="1"/>
    <col min="49" max="49" width="7.7109375" style="7" customWidth="1" collapsed="1"/>
    <col min="50" max="50" width="10.7109375" style="12" customWidth="1" collapsed="1"/>
    <col min="51" max="51" width="20.7109375" style="12" customWidth="1" collapsed="1"/>
    <col min="52" max="16384" width="8.85546875" style="10" collapsed="1"/>
  </cols>
  <sheetData>
    <row r="1" spans="1:51" ht="20.100000000000001" customHeight="1" x14ac:dyDescent="0.25">
      <c r="A1" s="573" t="s">
        <v>414</v>
      </c>
      <c r="B1" s="573"/>
      <c r="C1" s="573"/>
      <c r="D1" s="573"/>
      <c r="E1" s="573"/>
      <c r="F1" s="573"/>
      <c r="G1" s="573"/>
      <c r="H1" s="573"/>
      <c r="L1" s="7"/>
      <c r="M1" s="7"/>
      <c r="N1" s="30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</row>
    <row r="2" spans="1:51" ht="15" customHeight="1" x14ac:dyDescent="0.25">
      <c r="A2" s="7"/>
      <c r="B2" s="7"/>
      <c r="C2" s="273"/>
      <c r="D2" s="270"/>
      <c r="E2" s="7"/>
      <c r="F2" s="7"/>
      <c r="L2" s="7"/>
      <c r="M2" s="7"/>
      <c r="N2" s="30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</row>
    <row r="3" spans="1:51" ht="15" customHeight="1" x14ac:dyDescent="0.25">
      <c r="A3" s="575" t="s">
        <v>137</v>
      </c>
      <c r="B3" s="575"/>
      <c r="C3" s="575"/>
      <c r="D3" s="575"/>
      <c r="E3" s="575"/>
      <c r="F3" s="571" t="s">
        <v>138</v>
      </c>
      <c r="G3" s="571"/>
      <c r="H3" s="571"/>
      <c r="I3" s="571"/>
      <c r="K3" s="574" t="s">
        <v>139</v>
      </c>
      <c r="L3" s="574"/>
      <c r="M3" s="574"/>
      <c r="N3" s="574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</row>
    <row r="4" spans="1:51" ht="15" customHeight="1" x14ac:dyDescent="0.25">
      <c r="A4" s="13" t="s">
        <v>932</v>
      </c>
      <c r="B4" s="17"/>
      <c r="C4" s="274"/>
      <c r="D4" s="78"/>
      <c r="E4" s="17"/>
      <c r="F4" s="571" t="s">
        <v>557</v>
      </c>
      <c r="G4" s="571"/>
      <c r="H4" s="571"/>
      <c r="I4" s="571"/>
      <c r="K4" s="574" t="s">
        <v>265</v>
      </c>
      <c r="L4" s="574"/>
      <c r="M4" s="574"/>
      <c r="N4" s="574"/>
      <c r="O4" s="574"/>
      <c r="P4" s="574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</row>
    <row r="5" spans="1:51" ht="15" customHeight="1" x14ac:dyDescent="0.25">
      <c r="A5" s="575"/>
      <c r="B5" s="575"/>
      <c r="C5" s="575"/>
      <c r="D5" s="575"/>
      <c r="E5" s="575"/>
      <c r="F5" s="571" t="s">
        <v>933</v>
      </c>
      <c r="G5" s="571"/>
      <c r="H5" s="571"/>
      <c r="I5" s="571"/>
      <c r="K5" s="574" t="s">
        <v>266</v>
      </c>
      <c r="L5" s="574"/>
      <c r="M5" s="574"/>
      <c r="N5" s="574"/>
      <c r="O5" s="574"/>
      <c r="P5" s="574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</row>
    <row r="6" spans="1:51" ht="15" customHeight="1" x14ac:dyDescent="0.25">
      <c r="A6" s="17" t="s">
        <v>267</v>
      </c>
      <c r="B6" s="17" t="s">
        <v>268</v>
      </c>
      <c r="C6" s="274" t="s">
        <v>269</v>
      </c>
      <c r="D6" s="78" t="s">
        <v>70</v>
      </c>
      <c r="E6" s="17"/>
      <c r="F6" s="571" t="s">
        <v>934</v>
      </c>
      <c r="G6" s="571"/>
      <c r="H6" s="571"/>
      <c r="I6" s="571"/>
      <c r="K6" s="572" t="s">
        <v>71</v>
      </c>
      <c r="L6" s="572"/>
      <c r="M6" s="572"/>
      <c r="N6" s="501" t="s">
        <v>1235</v>
      </c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</row>
    <row r="7" spans="1:51" ht="15" customHeight="1" x14ac:dyDescent="0.25">
      <c r="A7" s="17" t="s">
        <v>72</v>
      </c>
      <c r="B7" s="17" t="s">
        <v>73</v>
      </c>
      <c r="C7" s="274" t="s">
        <v>74</v>
      </c>
      <c r="D7" s="78" t="s">
        <v>75</v>
      </c>
      <c r="E7" s="17"/>
      <c r="F7" s="571" t="s">
        <v>779</v>
      </c>
      <c r="G7" s="571"/>
      <c r="H7" s="571"/>
      <c r="I7" s="571"/>
      <c r="L7" s="7"/>
      <c r="M7" s="20"/>
      <c r="N7" s="178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</row>
    <row r="8" spans="1:51" ht="15" customHeight="1" x14ac:dyDescent="0.25">
      <c r="A8" s="17" t="s">
        <v>76</v>
      </c>
      <c r="B8" s="17" t="s">
        <v>261</v>
      </c>
      <c r="C8" s="274" t="s">
        <v>262</v>
      </c>
      <c r="D8" s="78" t="s">
        <v>263</v>
      </c>
      <c r="F8" s="571" t="s">
        <v>429</v>
      </c>
      <c r="G8" s="571"/>
      <c r="H8" s="571"/>
      <c r="I8" s="571"/>
      <c r="J8" s="17"/>
      <c r="K8" s="572" t="s">
        <v>430</v>
      </c>
      <c r="L8" s="572"/>
      <c r="M8" s="572"/>
      <c r="N8" s="572"/>
      <c r="O8" s="572"/>
      <c r="P8" s="572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</row>
    <row r="9" spans="1:51" ht="15" customHeight="1" x14ac:dyDescent="0.25">
      <c r="A9" s="17"/>
      <c r="B9" s="17"/>
      <c r="C9" s="274"/>
      <c r="D9" s="78"/>
      <c r="F9" s="571" t="s">
        <v>431</v>
      </c>
      <c r="G9" s="571"/>
      <c r="H9" s="571"/>
      <c r="I9" s="571"/>
      <c r="J9" s="17"/>
      <c r="K9" s="572"/>
      <c r="L9" s="572"/>
      <c r="M9" s="572"/>
      <c r="N9" s="572"/>
      <c r="O9" s="572"/>
      <c r="P9" s="572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</row>
    <row r="10" spans="1:51" ht="15" customHeight="1" x14ac:dyDescent="0.25">
      <c r="A10" s="13"/>
      <c r="B10" s="17"/>
      <c r="C10" s="274"/>
      <c r="D10" s="78"/>
      <c r="F10" s="69"/>
      <c r="G10" s="69"/>
      <c r="H10" s="69"/>
      <c r="I10" s="23"/>
      <c r="J10" s="17"/>
      <c r="K10" s="17"/>
      <c r="L10" s="17"/>
      <c r="M10" s="7"/>
      <c r="N10" s="30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</row>
    <row r="11" spans="1:51" ht="15" customHeight="1" x14ac:dyDescent="0.25">
      <c r="A11" s="13"/>
      <c r="B11" s="17"/>
      <c r="C11" s="274"/>
      <c r="D11" s="78"/>
      <c r="F11" s="7"/>
      <c r="I11" s="14"/>
      <c r="J11" s="17"/>
      <c r="K11" s="17"/>
      <c r="L11" s="17"/>
      <c r="M11" s="7"/>
      <c r="N11" s="30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</row>
    <row r="12" spans="1:51" ht="15" customHeight="1" x14ac:dyDescent="0.25">
      <c r="A12" s="14"/>
      <c r="B12" s="17"/>
      <c r="C12" s="224" t="s">
        <v>432</v>
      </c>
      <c r="D12" s="16" t="s">
        <v>433</v>
      </c>
      <c r="E12" s="15" t="s">
        <v>434</v>
      </c>
      <c r="F12" s="15"/>
      <c r="G12" s="549" t="s">
        <v>435</v>
      </c>
      <c r="H12" s="549"/>
      <c r="I12" s="14"/>
      <c r="J12" s="24" t="s">
        <v>436</v>
      </c>
      <c r="K12" s="24" t="s">
        <v>437</v>
      </c>
      <c r="L12" s="15" t="s">
        <v>438</v>
      </c>
      <c r="M12" s="25" t="s">
        <v>439</v>
      </c>
      <c r="N12" s="17"/>
      <c r="O12" s="551" t="s">
        <v>440</v>
      </c>
      <c r="P12" s="551"/>
      <c r="Q12" s="551" t="s">
        <v>441</v>
      </c>
      <c r="R12" s="551"/>
      <c r="S12" s="549" t="s">
        <v>442</v>
      </c>
      <c r="T12" s="549"/>
      <c r="U12" s="549"/>
      <c r="V12" s="549"/>
      <c r="W12" s="549" t="s">
        <v>109</v>
      </c>
      <c r="X12" s="549"/>
      <c r="Y12" s="549"/>
      <c r="Z12" s="24" t="s">
        <v>110</v>
      </c>
      <c r="AA12" s="24" t="s">
        <v>111</v>
      </c>
      <c r="AB12" s="24" t="s">
        <v>112</v>
      </c>
      <c r="AC12" s="24" t="s">
        <v>113</v>
      </c>
      <c r="AD12" s="12"/>
      <c r="AE12" s="12"/>
      <c r="AF12" s="12"/>
      <c r="AG12" s="15" t="s">
        <v>114</v>
      </c>
      <c r="AH12" s="15" t="s">
        <v>115</v>
      </c>
      <c r="AI12" s="15" t="s">
        <v>116</v>
      </c>
      <c r="AJ12" s="550" t="s">
        <v>117</v>
      </c>
      <c r="AK12" s="550"/>
      <c r="AL12" s="550" t="s">
        <v>118</v>
      </c>
      <c r="AM12" s="550"/>
      <c r="AN12" s="26" t="s">
        <v>119</v>
      </c>
      <c r="AO12" s="15" t="s">
        <v>120</v>
      </c>
      <c r="AP12" s="15" t="s">
        <v>312</v>
      </c>
      <c r="AQ12" s="15" t="s">
        <v>313</v>
      </c>
      <c r="AR12" s="15" t="s">
        <v>314</v>
      </c>
      <c r="AS12" s="15" t="s">
        <v>315</v>
      </c>
      <c r="AT12" s="15" t="s">
        <v>316</v>
      </c>
      <c r="AU12" s="15" t="s">
        <v>317</v>
      </c>
      <c r="AV12" s="27" t="s">
        <v>270</v>
      </c>
      <c r="AW12" s="27" t="s">
        <v>272</v>
      </c>
      <c r="AX12" s="7"/>
      <c r="AY12" s="7"/>
    </row>
    <row r="13" spans="1:51" ht="15" customHeight="1" thickBot="1" x14ac:dyDescent="0.3">
      <c r="A13" s="365" t="s">
        <v>318</v>
      </c>
      <c r="B13" s="366" t="s">
        <v>319</v>
      </c>
      <c r="C13" s="367" t="s">
        <v>320</v>
      </c>
      <c r="D13" s="368" t="s">
        <v>321</v>
      </c>
      <c r="E13" s="369" t="s">
        <v>322</v>
      </c>
      <c r="F13" s="369" t="s">
        <v>323</v>
      </c>
      <c r="G13" s="369" t="s">
        <v>324</v>
      </c>
      <c r="H13" s="369" t="s">
        <v>325</v>
      </c>
      <c r="I13" s="366" t="s">
        <v>326</v>
      </c>
      <c r="J13" s="369" t="s">
        <v>327</v>
      </c>
      <c r="K13" s="370"/>
      <c r="L13" s="369" t="s">
        <v>328</v>
      </c>
      <c r="M13" s="371" t="s">
        <v>329</v>
      </c>
      <c r="N13" s="366" t="s">
        <v>330</v>
      </c>
      <c r="O13" s="372" t="s">
        <v>331</v>
      </c>
      <c r="P13" s="372" t="s">
        <v>332</v>
      </c>
      <c r="Q13" s="372" t="s">
        <v>333</v>
      </c>
      <c r="R13" s="372" t="s">
        <v>334</v>
      </c>
      <c r="S13" s="369" t="s">
        <v>335</v>
      </c>
      <c r="T13" s="373" t="s">
        <v>336</v>
      </c>
      <c r="U13" s="373" t="s">
        <v>337</v>
      </c>
      <c r="V13" s="373" t="s">
        <v>338</v>
      </c>
      <c r="W13" s="369" t="s">
        <v>339</v>
      </c>
      <c r="X13" s="369" t="s">
        <v>340</v>
      </c>
      <c r="Y13" s="369" t="s">
        <v>173</v>
      </c>
      <c r="Z13" s="373" t="s">
        <v>542</v>
      </c>
      <c r="AA13" s="373" t="s">
        <v>174</v>
      </c>
      <c r="AB13" s="373" t="s">
        <v>175</v>
      </c>
      <c r="AC13" s="373" t="s">
        <v>175</v>
      </c>
      <c r="AD13" s="373" t="s">
        <v>176</v>
      </c>
      <c r="AE13" s="373" t="s">
        <v>177</v>
      </c>
      <c r="AF13" s="373" t="s">
        <v>178</v>
      </c>
      <c r="AG13" s="373" t="s">
        <v>179</v>
      </c>
      <c r="AH13" s="373" t="s">
        <v>180</v>
      </c>
      <c r="AI13" s="373" t="s">
        <v>0</v>
      </c>
      <c r="AJ13" s="374" t="s">
        <v>339</v>
      </c>
      <c r="AK13" s="374" t="s">
        <v>340</v>
      </c>
      <c r="AL13" s="374" t="s">
        <v>339</v>
      </c>
      <c r="AM13" s="374" t="s">
        <v>340</v>
      </c>
      <c r="AN13" s="375" t="s">
        <v>1</v>
      </c>
      <c r="AO13" s="373" t="s">
        <v>2</v>
      </c>
      <c r="AP13" s="373" t="s">
        <v>1</v>
      </c>
      <c r="AQ13" s="373" t="s">
        <v>2</v>
      </c>
      <c r="AR13" s="369" t="s">
        <v>175</v>
      </c>
      <c r="AS13" s="369" t="s">
        <v>430</v>
      </c>
      <c r="AT13" s="369" t="s">
        <v>175</v>
      </c>
      <c r="AU13" s="369" t="s">
        <v>3</v>
      </c>
      <c r="AV13" s="376" t="s">
        <v>271</v>
      </c>
      <c r="AW13" s="376" t="s">
        <v>273</v>
      </c>
      <c r="AX13" s="376" t="s">
        <v>800</v>
      </c>
      <c r="AY13" s="376" t="s">
        <v>637</v>
      </c>
    </row>
    <row r="14" spans="1:51" ht="15" customHeight="1" x14ac:dyDescent="0.25">
      <c r="A14" s="28" t="s">
        <v>4</v>
      </c>
      <c r="B14" s="19" t="s">
        <v>5</v>
      </c>
      <c r="C14" s="269">
        <v>0.16944444444444443</v>
      </c>
      <c r="D14" s="269"/>
      <c r="E14" s="19">
        <v>10</v>
      </c>
      <c r="F14" s="19" t="s">
        <v>354</v>
      </c>
      <c r="G14" s="19">
        <v>1190</v>
      </c>
      <c r="H14" s="19">
        <v>1095</v>
      </c>
      <c r="I14" s="10" t="s">
        <v>355</v>
      </c>
      <c r="J14" s="19" t="s">
        <v>356</v>
      </c>
      <c r="K14" s="19">
        <v>4</v>
      </c>
      <c r="L14" s="19">
        <v>120</v>
      </c>
      <c r="M14" s="19">
        <v>5889.9508999999998</v>
      </c>
      <c r="N14" s="301" t="s">
        <v>540</v>
      </c>
      <c r="O14" s="20">
        <v>266</v>
      </c>
      <c r="P14" s="20">
        <v>261.39999999999998</v>
      </c>
      <c r="Q14" s="20">
        <f>AVERAGE(O14:O16)</f>
        <v>266.16666666666669</v>
      </c>
      <c r="R14" s="20">
        <f>AVERAGE(P14:P16)</f>
        <v>261.36666666666662</v>
      </c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</row>
    <row r="15" spans="1:51" ht="15" customHeight="1" x14ac:dyDescent="0.25">
      <c r="A15" s="28" t="s">
        <v>278</v>
      </c>
      <c r="B15" s="19" t="s">
        <v>361</v>
      </c>
      <c r="C15" s="269">
        <v>0.18124999999999999</v>
      </c>
      <c r="D15" s="269"/>
      <c r="E15" s="19">
        <v>30</v>
      </c>
      <c r="F15" s="19" t="s">
        <v>354</v>
      </c>
      <c r="G15" s="19">
        <v>1190</v>
      </c>
      <c r="H15" s="19">
        <v>989</v>
      </c>
      <c r="I15" s="19" t="s">
        <v>360</v>
      </c>
      <c r="J15" s="19" t="s">
        <v>356</v>
      </c>
      <c r="K15" s="19">
        <v>4</v>
      </c>
      <c r="L15" s="19">
        <v>120</v>
      </c>
      <c r="M15" s="299">
        <v>5891.451</v>
      </c>
      <c r="N15" s="10" t="s">
        <v>780</v>
      </c>
      <c r="O15" s="20">
        <v>266.2</v>
      </c>
      <c r="P15" s="20">
        <v>261.39999999999998</v>
      </c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</row>
    <row r="16" spans="1:51" s="194" customFormat="1" ht="15" customHeight="1" x14ac:dyDescent="0.25">
      <c r="A16" s="194" t="s">
        <v>278</v>
      </c>
      <c r="B16" s="275" t="s">
        <v>362</v>
      </c>
      <c r="C16" s="276">
        <v>0.18402777777777779</v>
      </c>
      <c r="D16" s="276"/>
      <c r="E16" s="275">
        <v>30</v>
      </c>
      <c r="F16" s="275" t="s">
        <v>354</v>
      </c>
      <c r="G16" s="275">
        <f>G15-120</f>
        <v>1070</v>
      </c>
      <c r="H16" s="275">
        <f>H15-120</f>
        <v>869</v>
      </c>
      <c r="I16" s="247" t="s">
        <v>281</v>
      </c>
      <c r="J16" s="275" t="s">
        <v>356</v>
      </c>
      <c r="K16" s="275">
        <v>4</v>
      </c>
      <c r="L16" s="275">
        <v>120</v>
      </c>
      <c r="M16" s="300">
        <v>5891.451</v>
      </c>
      <c r="O16" s="278">
        <v>266.3</v>
      </c>
      <c r="P16" s="278">
        <v>261.3</v>
      </c>
      <c r="Q16" s="278"/>
      <c r="R16" s="278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199"/>
      <c r="AW16" s="199" t="s">
        <v>799</v>
      </c>
      <c r="AX16" s="198"/>
      <c r="AY16" s="198"/>
    </row>
    <row r="17" spans="1:51" ht="15" customHeight="1" x14ac:dyDescent="0.25">
      <c r="A17" s="28" t="s">
        <v>280</v>
      </c>
      <c r="B17" s="19" t="s">
        <v>27</v>
      </c>
      <c r="C17" s="269">
        <v>0.19305555555555554</v>
      </c>
      <c r="D17" s="269"/>
      <c r="E17" s="19">
        <v>30</v>
      </c>
      <c r="F17" s="19" t="s">
        <v>25</v>
      </c>
      <c r="G17" s="19">
        <v>880</v>
      </c>
      <c r="H17" s="279">
        <v>861</v>
      </c>
      <c r="I17" s="10" t="s">
        <v>360</v>
      </c>
      <c r="J17" s="19" t="s">
        <v>356</v>
      </c>
      <c r="K17" s="19">
        <v>4</v>
      </c>
      <c r="L17" s="19">
        <v>120</v>
      </c>
      <c r="M17" s="280">
        <v>7647.38</v>
      </c>
      <c r="N17" s="301" t="s">
        <v>26</v>
      </c>
      <c r="O17" s="20">
        <v>266</v>
      </c>
      <c r="P17" s="20">
        <v>260.7</v>
      </c>
      <c r="Q17" s="20">
        <f>AVERAGE(O17:O18)</f>
        <v>266</v>
      </c>
      <c r="R17" s="20">
        <f>AVERAGE(P17:P18)</f>
        <v>260.64999999999998</v>
      </c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</row>
    <row r="18" spans="1:51" ht="15" customHeight="1" x14ac:dyDescent="0.25">
      <c r="A18" s="28" t="s">
        <v>679</v>
      </c>
      <c r="B18" s="19" t="s">
        <v>28</v>
      </c>
      <c r="C18" s="269">
        <v>0.21666666666666667</v>
      </c>
      <c r="D18" s="269"/>
      <c r="E18" s="19">
        <v>10</v>
      </c>
      <c r="F18" s="19" t="s">
        <v>24</v>
      </c>
      <c r="G18" s="19">
        <v>870</v>
      </c>
      <c r="H18" s="279">
        <v>773</v>
      </c>
      <c r="I18" s="30" t="s">
        <v>355</v>
      </c>
      <c r="J18" s="19" t="s">
        <v>356</v>
      </c>
      <c r="K18" s="19">
        <v>4</v>
      </c>
      <c r="L18" s="19">
        <v>120</v>
      </c>
      <c r="M18" s="19">
        <v>7698.9647000000004</v>
      </c>
      <c r="O18" s="20">
        <v>266</v>
      </c>
      <c r="P18" s="20">
        <v>260.60000000000002</v>
      </c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41"/>
      <c r="AW18" s="41"/>
    </row>
    <row r="19" spans="1:51" ht="15" customHeight="1" x14ac:dyDescent="0.25">
      <c r="A19" s="10" t="s">
        <v>253</v>
      </c>
      <c r="B19" s="19" t="s">
        <v>31</v>
      </c>
      <c r="C19" s="269">
        <v>0.22569444444444445</v>
      </c>
      <c r="D19" s="342" t="s">
        <v>536</v>
      </c>
      <c r="E19" s="19">
        <v>30</v>
      </c>
      <c r="F19" s="19" t="s">
        <v>24</v>
      </c>
      <c r="G19" s="19">
        <v>870</v>
      </c>
      <c r="H19" s="279">
        <v>773</v>
      </c>
      <c r="I19" s="10" t="s">
        <v>254</v>
      </c>
      <c r="J19" s="138" t="s">
        <v>496</v>
      </c>
      <c r="K19" s="19">
        <v>4</v>
      </c>
      <c r="L19" s="19">
        <v>120</v>
      </c>
      <c r="M19" s="19">
        <v>7698.9647000000004</v>
      </c>
      <c r="S19" s="7" t="s">
        <v>253</v>
      </c>
      <c r="T19" s="7">
        <v>0</v>
      </c>
      <c r="U19" s="7">
        <v>0</v>
      </c>
      <c r="V19" s="7" t="s">
        <v>860</v>
      </c>
      <c r="W19" s="7"/>
      <c r="X19" s="7"/>
      <c r="Y19" s="7"/>
      <c r="Z19" s="44">
        <v>253.43540999999999</v>
      </c>
      <c r="AA19" s="44">
        <v>-18.18899</v>
      </c>
      <c r="AB19" s="45">
        <v>160.54429999999999</v>
      </c>
      <c r="AC19" s="45">
        <v>37.494</v>
      </c>
      <c r="AD19" s="46">
        <v>15.8351205611</v>
      </c>
      <c r="AE19" s="45">
        <v>1.639</v>
      </c>
      <c r="AF19" s="45">
        <v>0.25900000000000001</v>
      </c>
      <c r="AG19" s="45">
        <v>3.77</v>
      </c>
      <c r="AH19" s="45">
        <v>98.405000000000001</v>
      </c>
      <c r="AI19" s="43">
        <v>1814.915</v>
      </c>
      <c r="AJ19" s="45">
        <v>356.88927000000001</v>
      </c>
      <c r="AK19" s="45">
        <v>-5.9135900000000001</v>
      </c>
      <c r="AL19" s="45">
        <v>10.75972</v>
      </c>
      <c r="AM19" s="45">
        <v>-1.55121</v>
      </c>
      <c r="AN19" s="47">
        <v>152394591.59999999</v>
      </c>
      <c r="AO19" s="48">
        <v>0.31519609999999998</v>
      </c>
      <c r="AP19" s="47">
        <v>394911.79334999999</v>
      </c>
      <c r="AQ19" s="48">
        <v>-0.1328918</v>
      </c>
      <c r="AR19" s="45">
        <v>165.459</v>
      </c>
      <c r="AS19" s="47" t="s">
        <v>608</v>
      </c>
      <c r="AT19" s="45">
        <v>14.5036</v>
      </c>
      <c r="AU19" s="46">
        <v>0.22317022748744386</v>
      </c>
      <c r="AV19" s="41"/>
      <c r="AW19" s="41"/>
    </row>
    <row r="20" spans="1:51" ht="15" customHeight="1" x14ac:dyDescent="0.25">
      <c r="A20" s="10" t="s">
        <v>490</v>
      </c>
      <c r="B20" s="19" t="s">
        <v>498</v>
      </c>
      <c r="C20" s="269">
        <v>0.22708333333333333</v>
      </c>
      <c r="D20" s="270" t="s">
        <v>466</v>
      </c>
      <c r="E20" s="19">
        <v>300</v>
      </c>
      <c r="F20" s="19" t="s">
        <v>24</v>
      </c>
      <c r="G20" s="19">
        <v>870</v>
      </c>
      <c r="H20" s="279">
        <v>773</v>
      </c>
      <c r="I20" s="10" t="s">
        <v>195</v>
      </c>
      <c r="J20" s="138" t="s">
        <v>496</v>
      </c>
      <c r="K20" s="19">
        <v>4</v>
      </c>
      <c r="L20" s="19">
        <v>120</v>
      </c>
      <c r="M20" s="19">
        <v>7698.9647000000004</v>
      </c>
      <c r="S20" s="7" t="s">
        <v>220</v>
      </c>
      <c r="T20" s="7">
        <v>0</v>
      </c>
      <c r="U20" s="7">
        <v>0</v>
      </c>
      <c r="V20" s="7" t="s">
        <v>926</v>
      </c>
      <c r="W20" s="43">
        <v>87.321298259546907</v>
      </c>
      <c r="X20" s="43">
        <v>-6.9531188549483955</v>
      </c>
      <c r="Y20" s="43">
        <v>114.74111325702552</v>
      </c>
      <c r="Z20" s="44">
        <v>253.46302</v>
      </c>
      <c r="AA20" s="44">
        <v>-18.195209999999999</v>
      </c>
      <c r="AB20" s="45">
        <v>161.9554</v>
      </c>
      <c r="AC20" s="45">
        <v>37.822400000000002</v>
      </c>
      <c r="AD20" s="46">
        <v>15.918682058</v>
      </c>
      <c r="AE20" s="45">
        <v>1.627</v>
      </c>
      <c r="AF20" s="45">
        <v>0.25700000000000001</v>
      </c>
      <c r="AG20" s="45">
        <v>3.77</v>
      </c>
      <c r="AH20" s="45">
        <v>98.411000000000001</v>
      </c>
      <c r="AI20" s="43">
        <v>1815.0930000000001</v>
      </c>
      <c r="AJ20" s="45">
        <v>356.87043</v>
      </c>
      <c r="AK20" s="45">
        <v>-5.9104200000000002</v>
      </c>
      <c r="AL20" s="45">
        <v>10.71738</v>
      </c>
      <c r="AM20" s="45">
        <v>-1.55118</v>
      </c>
      <c r="AN20" s="47">
        <v>152394686</v>
      </c>
      <c r="AO20" s="48">
        <v>0.31455840000000002</v>
      </c>
      <c r="AP20" s="47">
        <v>394873.04109999997</v>
      </c>
      <c r="AQ20" s="48">
        <v>-0.1254431</v>
      </c>
      <c r="AR20" s="45">
        <v>165.48230000000001</v>
      </c>
      <c r="AS20" s="47" t="s">
        <v>608</v>
      </c>
      <c r="AT20" s="45">
        <v>14.4803</v>
      </c>
      <c r="AU20" s="46">
        <v>0.22312714948215834</v>
      </c>
      <c r="AV20" s="41"/>
      <c r="AW20" s="41"/>
    </row>
    <row r="21" spans="1:51" ht="15" customHeight="1" x14ac:dyDescent="0.25">
      <c r="A21" s="10" t="s">
        <v>492</v>
      </c>
      <c r="B21" s="19" t="s">
        <v>156</v>
      </c>
      <c r="C21" s="269">
        <v>0.23124999999999998</v>
      </c>
      <c r="D21" s="270" t="s">
        <v>781</v>
      </c>
      <c r="E21" s="19">
        <v>300</v>
      </c>
      <c r="F21" s="19" t="s">
        <v>24</v>
      </c>
      <c r="G21" s="19">
        <v>870</v>
      </c>
      <c r="H21" s="279">
        <v>773</v>
      </c>
      <c r="I21" s="10" t="s">
        <v>195</v>
      </c>
      <c r="J21" s="138" t="s">
        <v>496</v>
      </c>
      <c r="K21" s="19">
        <v>4</v>
      </c>
      <c r="L21" s="19">
        <v>120</v>
      </c>
      <c r="M21" s="19">
        <v>7698.9647000000004</v>
      </c>
      <c r="S21" s="7" t="s">
        <v>241</v>
      </c>
      <c r="T21" s="7">
        <v>0</v>
      </c>
      <c r="U21" s="7">
        <v>0</v>
      </c>
      <c r="V21" s="7" t="s">
        <v>926</v>
      </c>
      <c r="W21" s="43">
        <v>83.511498804937958</v>
      </c>
      <c r="X21" s="43">
        <v>27.089703958028714</v>
      </c>
      <c r="Y21" s="43">
        <v>114.71347131160837</v>
      </c>
      <c r="Z21" s="44">
        <v>253.49601999999999</v>
      </c>
      <c r="AA21" s="44">
        <v>-18.20251</v>
      </c>
      <c r="AB21" s="45">
        <v>163.66820000000001</v>
      </c>
      <c r="AC21" s="45">
        <v>38.1843</v>
      </c>
      <c r="AD21" s="46">
        <v>16.018955854200001</v>
      </c>
      <c r="AE21" s="45">
        <v>1.6140000000000001</v>
      </c>
      <c r="AF21" s="45">
        <v>0.255</v>
      </c>
      <c r="AG21" s="45">
        <v>3.77</v>
      </c>
      <c r="AH21" s="45">
        <v>98.417000000000002</v>
      </c>
      <c r="AI21" s="43">
        <v>1815.2929999999999</v>
      </c>
      <c r="AJ21" s="45">
        <v>356.84768000000003</v>
      </c>
      <c r="AK21" s="45">
        <v>-5.9067400000000001</v>
      </c>
      <c r="AL21" s="45">
        <v>10.66658</v>
      </c>
      <c r="AM21" s="45">
        <v>-1.55115</v>
      </c>
      <c r="AN21" s="47">
        <v>152394799.09999999</v>
      </c>
      <c r="AO21" s="48">
        <v>0.31379299999999999</v>
      </c>
      <c r="AP21" s="47">
        <v>394829.49777999998</v>
      </c>
      <c r="AQ21" s="48">
        <v>-0.116449</v>
      </c>
      <c r="AR21" s="45">
        <v>165.51009999999999</v>
      </c>
      <c r="AS21" s="47" t="s">
        <v>608</v>
      </c>
      <c r="AT21" s="45">
        <v>14.4526</v>
      </c>
      <c r="AU21" s="46">
        <v>0.22307544506747187</v>
      </c>
      <c r="AV21" s="41"/>
      <c r="AW21" s="41"/>
    </row>
    <row r="22" spans="1:51" ht="15" customHeight="1" x14ac:dyDescent="0.25">
      <c r="A22" s="10" t="s">
        <v>196</v>
      </c>
      <c r="B22" s="19" t="s">
        <v>158</v>
      </c>
      <c r="C22" s="269">
        <v>0.23958333333333334</v>
      </c>
      <c r="D22" s="270" t="s">
        <v>782</v>
      </c>
      <c r="E22" s="19">
        <v>300</v>
      </c>
      <c r="F22" s="19" t="s">
        <v>24</v>
      </c>
      <c r="G22" s="19">
        <v>870</v>
      </c>
      <c r="H22" s="279">
        <v>773</v>
      </c>
      <c r="I22" s="10" t="s">
        <v>195</v>
      </c>
      <c r="J22" s="138" t="s">
        <v>496</v>
      </c>
      <c r="K22" s="19">
        <v>4</v>
      </c>
      <c r="L22" s="19">
        <v>120</v>
      </c>
      <c r="M22" s="19">
        <v>7698.9647000000004</v>
      </c>
      <c r="S22" s="7" t="s">
        <v>790</v>
      </c>
      <c r="T22" s="7">
        <v>0</v>
      </c>
      <c r="U22" s="7">
        <v>0</v>
      </c>
      <c r="V22" s="7" t="s">
        <v>926</v>
      </c>
      <c r="W22" s="43">
        <v>80.72765211418492</v>
      </c>
      <c r="X22" s="43">
        <v>43.855529289418399</v>
      </c>
      <c r="Y22" s="43">
        <v>114.69564212503428</v>
      </c>
      <c r="Z22" s="44">
        <v>253.56169</v>
      </c>
      <c r="AA22" s="44">
        <v>-18.216609999999999</v>
      </c>
      <c r="AB22" s="45">
        <v>167.1516</v>
      </c>
      <c r="AC22" s="45">
        <v>38.799700000000001</v>
      </c>
      <c r="AD22" s="46">
        <v>16.219503446699999</v>
      </c>
      <c r="AE22" s="45">
        <v>1.593</v>
      </c>
      <c r="AF22" s="45">
        <v>0.252</v>
      </c>
      <c r="AG22" s="45">
        <v>3.77</v>
      </c>
      <c r="AH22" s="45">
        <v>98.429000000000002</v>
      </c>
      <c r="AI22" s="43">
        <v>1815.6489999999999</v>
      </c>
      <c r="AJ22" s="45">
        <v>356.80178000000001</v>
      </c>
      <c r="AK22" s="45">
        <v>-5.8998299999999997</v>
      </c>
      <c r="AL22" s="45">
        <v>10.564970000000001</v>
      </c>
      <c r="AM22" s="45">
        <v>-1.5510900000000001</v>
      </c>
      <c r="AN22" s="47">
        <v>152395024.5</v>
      </c>
      <c r="AO22" s="48">
        <v>0.31226159999999997</v>
      </c>
      <c r="AP22" s="47">
        <v>394752.1741</v>
      </c>
      <c r="AQ22" s="48">
        <v>-9.8301399999999997E-2</v>
      </c>
      <c r="AR22" s="45">
        <v>165.56530000000001</v>
      </c>
      <c r="AS22" s="47" t="s">
        <v>608</v>
      </c>
      <c r="AT22" s="45">
        <v>14.397600000000001</v>
      </c>
      <c r="AU22" s="46">
        <v>0.2229719957068097</v>
      </c>
      <c r="AV22" s="41"/>
      <c r="AW22" s="41"/>
    </row>
    <row r="23" spans="1:51" ht="30" customHeight="1" x14ac:dyDescent="0.25">
      <c r="A23" s="10" t="s">
        <v>157</v>
      </c>
      <c r="B23" s="19" t="s">
        <v>160</v>
      </c>
      <c r="C23" s="269">
        <v>0.24513888888888888</v>
      </c>
      <c r="D23" s="270" t="s">
        <v>566</v>
      </c>
      <c r="E23" s="19">
        <v>300</v>
      </c>
      <c r="F23" s="19" t="s">
        <v>24</v>
      </c>
      <c r="G23" s="19">
        <v>870</v>
      </c>
      <c r="H23" s="279">
        <v>773</v>
      </c>
      <c r="I23" s="30" t="s">
        <v>760</v>
      </c>
      <c r="J23" s="138" t="s">
        <v>496</v>
      </c>
      <c r="K23" s="19">
        <v>4</v>
      </c>
      <c r="L23" s="19">
        <v>120</v>
      </c>
      <c r="M23" s="19">
        <v>7698.9647000000004</v>
      </c>
      <c r="S23" s="7" t="s">
        <v>217</v>
      </c>
      <c r="T23" s="7">
        <v>0</v>
      </c>
      <c r="U23" s="7">
        <v>0</v>
      </c>
      <c r="V23" s="7" t="s">
        <v>134</v>
      </c>
      <c r="W23" s="43">
        <v>-93.094261344200973</v>
      </c>
      <c r="X23" s="43">
        <v>-1.3992328576335566</v>
      </c>
      <c r="Y23" s="43">
        <v>172.09058321829934</v>
      </c>
      <c r="Z23" s="44">
        <v>253.60524000000001</v>
      </c>
      <c r="AA23" s="44">
        <v>-18.225639999999999</v>
      </c>
      <c r="AB23" s="45">
        <v>169.51060000000001</v>
      </c>
      <c r="AC23" s="45">
        <v>39.127600000000001</v>
      </c>
      <c r="AD23" s="46">
        <v>16.353201841699999</v>
      </c>
      <c r="AE23" s="45">
        <v>1.581</v>
      </c>
      <c r="AF23" s="45">
        <v>0.25</v>
      </c>
      <c r="AG23" s="45">
        <v>3.77</v>
      </c>
      <c r="AH23" s="45">
        <v>98.436000000000007</v>
      </c>
      <c r="AI23" s="43">
        <v>1815.8520000000001</v>
      </c>
      <c r="AJ23" s="45">
        <v>356.77093000000002</v>
      </c>
      <c r="AK23" s="45">
        <v>-5.8955500000000001</v>
      </c>
      <c r="AL23" s="45">
        <v>10.49723</v>
      </c>
      <c r="AM23" s="45">
        <v>-1.55105</v>
      </c>
      <c r="AN23" s="47">
        <v>152395174.19999999</v>
      </c>
      <c r="AO23" s="48">
        <v>0.31124020000000002</v>
      </c>
      <c r="AP23" s="47">
        <v>394707.91288999998</v>
      </c>
      <c r="AQ23" s="48">
        <v>-8.61045E-2</v>
      </c>
      <c r="AR23" s="45">
        <v>165.60169999999999</v>
      </c>
      <c r="AS23" s="47" t="s">
        <v>608</v>
      </c>
      <c r="AT23" s="45">
        <v>14.3613</v>
      </c>
      <c r="AU23" s="46">
        <v>0.22290299794203214</v>
      </c>
      <c r="AV23" s="49"/>
      <c r="AW23" s="49"/>
      <c r="AX23" s="126"/>
      <c r="AY23" s="126"/>
    </row>
    <row r="24" spans="1:51" ht="30" customHeight="1" x14ac:dyDescent="0.25">
      <c r="A24" s="10" t="s">
        <v>30</v>
      </c>
      <c r="B24" s="19" t="s">
        <v>163</v>
      </c>
      <c r="C24" s="269">
        <v>0.24930555555555556</v>
      </c>
      <c r="D24" s="270" t="s">
        <v>778</v>
      </c>
      <c r="E24" s="19">
        <v>300</v>
      </c>
      <c r="F24" s="19" t="s">
        <v>24</v>
      </c>
      <c r="G24" s="19">
        <v>870</v>
      </c>
      <c r="H24" s="279">
        <v>773</v>
      </c>
      <c r="I24" s="30" t="s">
        <v>760</v>
      </c>
      <c r="J24" s="138" t="s">
        <v>496</v>
      </c>
      <c r="K24" s="19">
        <v>4</v>
      </c>
      <c r="L24" s="19">
        <v>120</v>
      </c>
      <c r="M24" s="19">
        <v>7698.9647000000004</v>
      </c>
      <c r="S24" s="7" t="s">
        <v>224</v>
      </c>
      <c r="T24" s="7">
        <v>0</v>
      </c>
      <c r="U24" s="7">
        <v>0</v>
      </c>
      <c r="V24" s="7" t="s">
        <v>134</v>
      </c>
      <c r="W24" s="43">
        <v>-89.882522544079734</v>
      </c>
      <c r="X24" s="43">
        <v>27.252738740405913</v>
      </c>
      <c r="Y24" s="43">
        <v>172.08450544938273</v>
      </c>
      <c r="Z24" s="44">
        <v>253.62697</v>
      </c>
      <c r="AA24" s="44">
        <v>-18.230039999999999</v>
      </c>
      <c r="AB24" s="45">
        <v>170.6994</v>
      </c>
      <c r="AC24" s="45">
        <v>39.266300000000001</v>
      </c>
      <c r="AD24" s="46">
        <v>16.420051039200001</v>
      </c>
      <c r="AE24" s="45">
        <v>1.577</v>
      </c>
      <c r="AF24" s="45">
        <v>0.249</v>
      </c>
      <c r="AG24" s="45">
        <v>3.77</v>
      </c>
      <c r="AH24" s="45">
        <v>98.44</v>
      </c>
      <c r="AI24" s="43">
        <v>1815.944</v>
      </c>
      <c r="AJ24" s="45">
        <v>356.75544000000002</v>
      </c>
      <c r="AK24" s="45">
        <v>-5.8935199999999996</v>
      </c>
      <c r="AL24" s="45">
        <v>10.46336</v>
      </c>
      <c r="AM24" s="45">
        <v>-1.5510299999999999</v>
      </c>
      <c r="AN24" s="47">
        <v>152395248.80000001</v>
      </c>
      <c r="AO24" s="48">
        <v>0.31072929999999999</v>
      </c>
      <c r="AP24" s="47">
        <v>394687.98176</v>
      </c>
      <c r="AQ24" s="48">
        <v>-7.9981999999999998E-2</v>
      </c>
      <c r="AR24" s="45">
        <v>165.6198</v>
      </c>
      <c r="AS24" s="47" t="s">
        <v>608</v>
      </c>
      <c r="AT24" s="45">
        <v>14.3432</v>
      </c>
      <c r="AU24" s="46">
        <v>0.22286848554921362</v>
      </c>
      <c r="AV24" s="49"/>
      <c r="AW24" s="49"/>
      <c r="AX24" s="126"/>
      <c r="AY24" s="126"/>
    </row>
    <row r="25" spans="1:51" ht="15" customHeight="1" x14ac:dyDescent="0.25">
      <c r="A25" s="28" t="s">
        <v>278</v>
      </c>
      <c r="B25" s="19" t="s">
        <v>102</v>
      </c>
      <c r="C25" s="269">
        <v>0.25833333333333336</v>
      </c>
      <c r="D25" s="270"/>
      <c r="E25" s="19">
        <v>30</v>
      </c>
      <c r="F25" s="19" t="s">
        <v>354</v>
      </c>
      <c r="G25" s="19">
        <v>1190</v>
      </c>
      <c r="H25" s="19">
        <v>989</v>
      </c>
      <c r="I25" s="19" t="s">
        <v>360</v>
      </c>
      <c r="J25" s="19" t="s">
        <v>356</v>
      </c>
      <c r="K25" s="19">
        <v>4</v>
      </c>
      <c r="L25" s="19">
        <v>120</v>
      </c>
      <c r="M25" s="299">
        <v>5891.451</v>
      </c>
      <c r="N25" s="301" t="s">
        <v>540</v>
      </c>
      <c r="O25" s="20">
        <v>264.39999999999998</v>
      </c>
      <c r="P25" s="20">
        <v>263.3</v>
      </c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49"/>
      <c r="AW25" s="49"/>
      <c r="AX25" s="126"/>
      <c r="AY25" s="126"/>
    </row>
    <row r="26" spans="1:51" s="161" customFormat="1" ht="30" customHeight="1" x14ac:dyDescent="0.25">
      <c r="A26" s="161" t="s">
        <v>157</v>
      </c>
      <c r="B26" s="265" t="s">
        <v>166</v>
      </c>
      <c r="C26" s="263">
        <v>0.26666666666666666</v>
      </c>
      <c r="D26" s="264" t="s">
        <v>911</v>
      </c>
      <c r="E26" s="265">
        <v>300</v>
      </c>
      <c r="F26" s="265" t="s">
        <v>354</v>
      </c>
      <c r="G26" s="265">
        <v>1190</v>
      </c>
      <c r="H26" s="265">
        <v>1095</v>
      </c>
      <c r="I26" s="124" t="s">
        <v>760</v>
      </c>
      <c r="J26" s="122" t="s">
        <v>496</v>
      </c>
      <c r="K26" s="265">
        <v>4</v>
      </c>
      <c r="L26" s="265">
        <v>120</v>
      </c>
      <c r="M26" s="19">
        <v>5889.9508999999998</v>
      </c>
      <c r="O26" s="282"/>
      <c r="P26" s="282"/>
      <c r="Q26" s="282">
        <f>AVERAGE(O25:O48)</f>
        <v>264.45</v>
      </c>
      <c r="R26" s="282">
        <f>AVERAGE(P25:P48)</f>
        <v>263.40000000000003</v>
      </c>
      <c r="S26" s="7" t="s">
        <v>217</v>
      </c>
      <c r="T26" s="7">
        <v>0</v>
      </c>
      <c r="U26" s="7">
        <v>0</v>
      </c>
      <c r="V26" s="7" t="s">
        <v>134</v>
      </c>
      <c r="W26" s="43">
        <v>-93.21402518764242</v>
      </c>
      <c r="X26" s="43">
        <v>-1.4005834143547902</v>
      </c>
      <c r="Y26" s="43">
        <v>172.04825906967994</v>
      </c>
      <c r="Z26" s="44">
        <v>253.77303000000001</v>
      </c>
      <c r="AA26" s="44">
        <v>-18.257709999999999</v>
      </c>
      <c r="AB26" s="45">
        <v>178.82839999999999</v>
      </c>
      <c r="AC26" s="45">
        <v>39.752400000000002</v>
      </c>
      <c r="AD26" s="46">
        <v>16.871283122400001</v>
      </c>
      <c r="AE26" s="45">
        <v>1.5609999999999999</v>
      </c>
      <c r="AF26" s="45">
        <v>0.247</v>
      </c>
      <c r="AG26" s="45">
        <v>3.76</v>
      </c>
      <c r="AH26" s="45">
        <v>98.465999999999994</v>
      </c>
      <c r="AI26" s="43">
        <v>1816.385</v>
      </c>
      <c r="AJ26" s="45">
        <v>356.65008</v>
      </c>
      <c r="AK26" s="45">
        <v>-5.88164</v>
      </c>
      <c r="AL26" s="45">
        <v>10.234730000000001</v>
      </c>
      <c r="AM26" s="45">
        <v>-1.5508900000000001</v>
      </c>
      <c r="AN26" s="47">
        <v>152395749.40000001</v>
      </c>
      <c r="AO26" s="48">
        <v>0.30727880000000002</v>
      </c>
      <c r="AP26" s="47">
        <v>394592.05340999999</v>
      </c>
      <c r="AQ26" s="48">
        <v>-3.83883E-2</v>
      </c>
      <c r="AR26" s="45">
        <v>165.74080000000001</v>
      </c>
      <c r="AS26" s="47" t="s">
        <v>608</v>
      </c>
      <c r="AT26" s="45">
        <v>14.2226</v>
      </c>
      <c r="AU26" s="46">
        <v>5.1287435062542103E-2</v>
      </c>
      <c r="AV26" s="123"/>
      <c r="AW26" s="123" t="s">
        <v>799</v>
      </c>
      <c r="AX26" s="166"/>
      <c r="AY26" s="166"/>
    </row>
    <row r="27" spans="1:51" s="161" customFormat="1" ht="30" customHeight="1" x14ac:dyDescent="0.25">
      <c r="A27" s="161" t="s">
        <v>30</v>
      </c>
      <c r="B27" s="265" t="s">
        <v>167</v>
      </c>
      <c r="C27" s="263">
        <v>0.27499999999999997</v>
      </c>
      <c r="D27" s="264" t="s">
        <v>783</v>
      </c>
      <c r="E27" s="265">
        <v>300</v>
      </c>
      <c r="F27" s="265" t="s">
        <v>354</v>
      </c>
      <c r="G27" s="265">
        <v>1190</v>
      </c>
      <c r="H27" s="265">
        <v>1095</v>
      </c>
      <c r="I27" s="124" t="s">
        <v>760</v>
      </c>
      <c r="J27" s="122" t="s">
        <v>496</v>
      </c>
      <c r="K27" s="265">
        <v>4</v>
      </c>
      <c r="L27" s="265">
        <v>120</v>
      </c>
      <c r="M27" s="19">
        <v>5889.9508999999998</v>
      </c>
      <c r="O27" s="282"/>
      <c r="P27" s="282"/>
      <c r="Q27" s="282"/>
      <c r="R27" s="282"/>
      <c r="S27" s="7" t="s">
        <v>224</v>
      </c>
      <c r="T27" s="7">
        <v>0</v>
      </c>
      <c r="U27" s="7">
        <v>0</v>
      </c>
      <c r="V27" s="7" t="s">
        <v>134</v>
      </c>
      <c r="W27" s="43">
        <v>-90.045002671807623</v>
      </c>
      <c r="X27" s="43">
        <v>27.236612711630354</v>
      </c>
      <c r="Y27" s="43">
        <v>172.03489133747712</v>
      </c>
      <c r="Z27" s="44">
        <v>253.83785</v>
      </c>
      <c r="AA27" s="44">
        <v>-18.26887</v>
      </c>
      <c r="AB27" s="45">
        <v>182.4624</v>
      </c>
      <c r="AC27" s="45">
        <v>39.713200000000001</v>
      </c>
      <c r="AD27" s="46">
        <v>17.071830715000001</v>
      </c>
      <c r="AE27" s="45">
        <v>1.5620000000000001</v>
      </c>
      <c r="AF27" s="45">
        <v>0.247</v>
      </c>
      <c r="AG27" s="45">
        <v>3.76</v>
      </c>
      <c r="AH27" s="45">
        <v>98.477999999999994</v>
      </c>
      <c r="AI27" s="43">
        <v>1816.482</v>
      </c>
      <c r="AJ27" s="45">
        <v>356.60302000000001</v>
      </c>
      <c r="AK27" s="45">
        <v>-5.8774300000000004</v>
      </c>
      <c r="AL27" s="45">
        <v>10.13312</v>
      </c>
      <c r="AM27" s="45">
        <v>-1.5508200000000001</v>
      </c>
      <c r="AN27" s="47">
        <v>152395970.09999999</v>
      </c>
      <c r="AO27" s="48">
        <v>0.30574390000000001</v>
      </c>
      <c r="AP27" s="47">
        <v>394571.08814000001</v>
      </c>
      <c r="AQ27" s="48">
        <v>-1.98493E-2</v>
      </c>
      <c r="AR27" s="45">
        <v>165.79390000000001</v>
      </c>
      <c r="AS27" s="47" t="s">
        <v>608</v>
      </c>
      <c r="AT27" s="45">
        <v>14.169499999999999</v>
      </c>
      <c r="AU27" s="46">
        <v>5.1281834697089884E-2</v>
      </c>
      <c r="AV27" s="166"/>
      <c r="AW27" s="166" t="s">
        <v>799</v>
      </c>
      <c r="AX27" s="166"/>
      <c r="AY27" s="166"/>
    </row>
    <row r="28" spans="1:51" s="161" customFormat="1" ht="15" customHeight="1" x14ac:dyDescent="0.25">
      <c r="A28" s="161" t="s">
        <v>525</v>
      </c>
      <c r="B28" s="265" t="s">
        <v>170</v>
      </c>
      <c r="C28" s="263">
        <v>0.28194444444444444</v>
      </c>
      <c r="D28" s="343" t="s">
        <v>734</v>
      </c>
      <c r="E28" s="265">
        <v>300</v>
      </c>
      <c r="F28" s="265" t="s">
        <v>354</v>
      </c>
      <c r="G28" s="265">
        <v>1190</v>
      </c>
      <c r="H28" s="265">
        <v>1095</v>
      </c>
      <c r="I28" s="161" t="s">
        <v>197</v>
      </c>
      <c r="J28" s="122" t="s">
        <v>496</v>
      </c>
      <c r="K28" s="265">
        <v>4</v>
      </c>
      <c r="L28" s="265">
        <v>120</v>
      </c>
      <c r="M28" s="19">
        <v>5889.9508999999998</v>
      </c>
      <c r="O28" s="282"/>
      <c r="P28" s="282"/>
      <c r="Q28" s="282"/>
      <c r="R28" s="282"/>
      <c r="S28" s="7" t="s">
        <v>245</v>
      </c>
      <c r="T28" s="7">
        <v>0</v>
      </c>
      <c r="U28" s="7">
        <v>0</v>
      </c>
      <c r="V28" s="7" t="s">
        <v>767</v>
      </c>
      <c r="W28" s="43">
        <v>-22.262426919024641</v>
      </c>
      <c r="X28" s="43">
        <v>83.510541194555941</v>
      </c>
      <c r="Y28" s="43">
        <v>114.65336339757982</v>
      </c>
      <c r="Z28" s="44">
        <v>253.89193</v>
      </c>
      <c r="AA28" s="44">
        <v>-18.277650000000001</v>
      </c>
      <c r="AB28" s="45">
        <v>185.47989999999999</v>
      </c>
      <c r="AC28" s="45">
        <v>39.560400000000001</v>
      </c>
      <c r="AD28" s="46">
        <v>17.238953708899999</v>
      </c>
      <c r="AE28" s="45">
        <v>1.5669999999999999</v>
      </c>
      <c r="AF28" s="45">
        <v>0.248</v>
      </c>
      <c r="AG28" s="45">
        <v>3.76</v>
      </c>
      <c r="AH28" s="45">
        <v>98.486999999999995</v>
      </c>
      <c r="AI28" s="43">
        <v>1816.5150000000001</v>
      </c>
      <c r="AJ28" s="45">
        <v>356.56378999999998</v>
      </c>
      <c r="AK28" s="45">
        <v>-5.8744300000000003</v>
      </c>
      <c r="AL28" s="45">
        <v>10.048439999999999</v>
      </c>
      <c r="AM28" s="45">
        <v>-1.55077</v>
      </c>
      <c r="AN28" s="47">
        <v>152396153.09999999</v>
      </c>
      <c r="AO28" s="48">
        <v>0.30446430000000002</v>
      </c>
      <c r="AP28" s="47">
        <v>394563.80718</v>
      </c>
      <c r="AQ28" s="48">
        <v>-4.4267000000000004E-3</v>
      </c>
      <c r="AR28" s="45">
        <v>165.8381</v>
      </c>
      <c r="AS28" s="47" t="s">
        <v>608</v>
      </c>
      <c r="AT28" s="45">
        <v>14.125500000000001</v>
      </c>
      <c r="AU28" s="46">
        <v>5.1277165840726176E-2</v>
      </c>
      <c r="AV28" s="123"/>
      <c r="AW28" s="123" t="s">
        <v>799</v>
      </c>
      <c r="AX28" s="166"/>
      <c r="AY28" s="166"/>
    </row>
    <row r="29" spans="1:51" s="161" customFormat="1" ht="15" customHeight="1" x14ac:dyDescent="0.25">
      <c r="A29" s="161" t="s">
        <v>525</v>
      </c>
      <c r="B29" s="265" t="s">
        <v>60</v>
      </c>
      <c r="C29" s="263">
        <v>0.28888888888888892</v>
      </c>
      <c r="D29" s="343" t="s">
        <v>784</v>
      </c>
      <c r="E29" s="265">
        <v>300</v>
      </c>
      <c r="F29" s="265" t="s">
        <v>354</v>
      </c>
      <c r="G29" s="265">
        <v>1190</v>
      </c>
      <c r="H29" s="265">
        <v>1095</v>
      </c>
      <c r="I29" s="161" t="s">
        <v>384</v>
      </c>
      <c r="J29" s="122" t="s">
        <v>496</v>
      </c>
      <c r="K29" s="265">
        <v>4</v>
      </c>
      <c r="L29" s="265">
        <v>120</v>
      </c>
      <c r="M29" s="19">
        <v>5889.9508999999998</v>
      </c>
      <c r="O29" s="282"/>
      <c r="P29" s="282"/>
      <c r="Q29" s="282"/>
      <c r="R29" s="282"/>
      <c r="S29" s="7" t="s">
        <v>245</v>
      </c>
      <c r="T29" s="7">
        <v>0</v>
      </c>
      <c r="U29" s="7">
        <v>0</v>
      </c>
      <c r="V29" s="7" t="s">
        <v>132</v>
      </c>
      <c r="W29" s="43">
        <v>-12.288063255402264</v>
      </c>
      <c r="X29" s="43">
        <v>83.746648461397882</v>
      </c>
      <c r="Y29" s="43">
        <v>394.39127289422663</v>
      </c>
      <c r="Z29" s="44">
        <v>253.94614000000001</v>
      </c>
      <c r="AA29" s="44">
        <v>-18.28593</v>
      </c>
      <c r="AB29" s="45">
        <v>188.47569999999999</v>
      </c>
      <c r="AC29" s="45">
        <v>39.299399999999999</v>
      </c>
      <c r="AD29" s="46">
        <v>17.4060767028</v>
      </c>
      <c r="AE29" s="45">
        <v>1.5760000000000001</v>
      </c>
      <c r="AF29" s="45">
        <v>0.249</v>
      </c>
      <c r="AG29" s="45">
        <v>3.76</v>
      </c>
      <c r="AH29" s="45">
        <v>98.495999999999995</v>
      </c>
      <c r="AI29" s="43">
        <v>1816.5060000000001</v>
      </c>
      <c r="AJ29" s="45">
        <v>356.52463999999998</v>
      </c>
      <c r="AK29" s="45">
        <v>-5.8719099999999997</v>
      </c>
      <c r="AL29" s="45">
        <v>9.9637700000000002</v>
      </c>
      <c r="AM29" s="45">
        <v>-1.5507200000000001</v>
      </c>
      <c r="AN29" s="47">
        <v>152396335.40000001</v>
      </c>
      <c r="AO29" s="48">
        <v>0.30318400000000001</v>
      </c>
      <c r="AP29" s="47">
        <v>394565.76503000001</v>
      </c>
      <c r="AQ29" s="48">
        <v>1.0941299999999999E-2</v>
      </c>
      <c r="AR29" s="45">
        <v>165.88220000000001</v>
      </c>
      <c r="AS29" s="47" t="s">
        <v>608</v>
      </c>
      <c r="AT29" s="45">
        <v>14.0815</v>
      </c>
      <c r="AU29" s="46">
        <v>5.1272494430283498E-2</v>
      </c>
      <c r="AV29" s="123"/>
      <c r="AW29" s="123" t="s">
        <v>799</v>
      </c>
      <c r="AX29" s="166"/>
      <c r="AY29" s="166"/>
    </row>
    <row r="30" spans="1:51" s="161" customFormat="1" ht="15" customHeight="1" x14ac:dyDescent="0.25">
      <c r="A30" s="161" t="s">
        <v>196</v>
      </c>
      <c r="B30" s="265" t="s">
        <v>523</v>
      </c>
      <c r="C30" s="263">
        <v>0.29375000000000001</v>
      </c>
      <c r="D30" s="343" t="s">
        <v>914</v>
      </c>
      <c r="E30" s="265">
        <v>300</v>
      </c>
      <c r="F30" s="265" t="s">
        <v>354</v>
      </c>
      <c r="G30" s="265">
        <v>1190</v>
      </c>
      <c r="H30" s="265">
        <v>1095</v>
      </c>
      <c r="I30" s="161" t="s">
        <v>197</v>
      </c>
      <c r="J30" s="122" t="s">
        <v>496</v>
      </c>
      <c r="K30" s="265">
        <v>4</v>
      </c>
      <c r="L30" s="265">
        <v>120</v>
      </c>
      <c r="M30" s="19">
        <v>5889.9508999999998</v>
      </c>
      <c r="O30" s="282"/>
      <c r="P30" s="282"/>
      <c r="Q30" s="282"/>
      <c r="R30" s="282"/>
      <c r="S30" s="7" t="s">
        <v>790</v>
      </c>
      <c r="T30" s="7">
        <v>0</v>
      </c>
      <c r="U30" s="7">
        <v>0</v>
      </c>
      <c r="V30" s="7" t="s">
        <v>767</v>
      </c>
      <c r="W30" s="43">
        <v>75.781144316039232</v>
      </c>
      <c r="X30" s="43">
        <v>59.787824524641493</v>
      </c>
      <c r="Y30" s="43">
        <v>114.65271933522467</v>
      </c>
      <c r="Z30" s="44">
        <v>253.98419000000001</v>
      </c>
      <c r="AA30" s="44">
        <v>-18.291450000000001</v>
      </c>
      <c r="AB30" s="45">
        <v>190.554</v>
      </c>
      <c r="AC30" s="45">
        <v>39.053199999999997</v>
      </c>
      <c r="AD30" s="46">
        <v>17.5230627985</v>
      </c>
      <c r="AE30" s="45">
        <v>1.5840000000000001</v>
      </c>
      <c r="AF30" s="45">
        <v>0.251</v>
      </c>
      <c r="AG30" s="45">
        <v>3.76</v>
      </c>
      <c r="AH30" s="45">
        <v>98.503</v>
      </c>
      <c r="AI30" s="43">
        <v>1816.4749999999999</v>
      </c>
      <c r="AJ30" s="45">
        <v>356.4973</v>
      </c>
      <c r="AK30" s="45">
        <v>-5.8704299999999998</v>
      </c>
      <c r="AL30" s="45">
        <v>9.9045000000000005</v>
      </c>
      <c r="AM30" s="45">
        <v>-1.5506800000000001</v>
      </c>
      <c r="AN30" s="47">
        <v>152396462.59999999</v>
      </c>
      <c r="AO30" s="48">
        <v>0.30228759999999999</v>
      </c>
      <c r="AP30" s="47">
        <v>394572.61116999999</v>
      </c>
      <c r="AQ30" s="48">
        <v>2.16511E-2</v>
      </c>
      <c r="AR30" s="45">
        <v>165.91300000000001</v>
      </c>
      <c r="AS30" s="47" t="s">
        <v>608</v>
      </c>
      <c r="AT30" s="45">
        <v>14.050800000000001</v>
      </c>
      <c r="AU30" s="46">
        <v>5.1269223749723612E-2</v>
      </c>
      <c r="AV30" s="123"/>
      <c r="AW30" s="123" t="s">
        <v>799</v>
      </c>
      <c r="AX30" s="166"/>
      <c r="AY30" s="166"/>
    </row>
    <row r="31" spans="1:51" s="161" customFormat="1" ht="15" customHeight="1" x14ac:dyDescent="0.25">
      <c r="A31" s="161" t="s">
        <v>196</v>
      </c>
      <c r="B31" s="265" t="s">
        <v>526</v>
      </c>
      <c r="C31" s="263">
        <v>0.2986111111111111</v>
      </c>
      <c r="D31" s="343" t="s">
        <v>785</v>
      </c>
      <c r="E31" s="265">
        <v>300</v>
      </c>
      <c r="F31" s="265" t="s">
        <v>354</v>
      </c>
      <c r="G31" s="265">
        <v>1190</v>
      </c>
      <c r="H31" s="265">
        <v>1095</v>
      </c>
      <c r="I31" s="161" t="s">
        <v>384</v>
      </c>
      <c r="J31" s="122" t="s">
        <v>496</v>
      </c>
      <c r="K31" s="265">
        <v>4</v>
      </c>
      <c r="L31" s="265">
        <v>120</v>
      </c>
      <c r="M31" s="19">
        <v>5889.9508999999998</v>
      </c>
      <c r="O31" s="282"/>
      <c r="P31" s="282"/>
      <c r="Q31" s="282"/>
      <c r="R31" s="282"/>
      <c r="S31" s="7" t="s">
        <v>790</v>
      </c>
      <c r="T31" s="7">
        <v>0</v>
      </c>
      <c r="U31" s="7">
        <v>0</v>
      </c>
      <c r="V31" s="7" t="s">
        <v>132</v>
      </c>
      <c r="W31" s="43">
        <v>74.189166677502655</v>
      </c>
      <c r="X31" s="43">
        <v>62.881447800752348</v>
      </c>
      <c r="Y31" s="43">
        <v>394.43672209356623</v>
      </c>
      <c r="Z31" s="44">
        <v>254.02237</v>
      </c>
      <c r="AA31" s="44">
        <v>-18.29673</v>
      </c>
      <c r="AB31" s="45">
        <v>192.613</v>
      </c>
      <c r="AC31" s="45">
        <v>38.755600000000001</v>
      </c>
      <c r="AD31" s="46">
        <v>17.6400488942</v>
      </c>
      <c r="AE31" s="45">
        <v>1.5940000000000001</v>
      </c>
      <c r="AF31" s="45">
        <v>0.252</v>
      </c>
      <c r="AG31" s="45">
        <v>3.76</v>
      </c>
      <c r="AH31" s="45">
        <v>98.509</v>
      </c>
      <c r="AI31" s="43">
        <v>1816.423</v>
      </c>
      <c r="AJ31" s="45">
        <v>356.47003999999998</v>
      </c>
      <c r="AK31" s="45">
        <v>-5.8691800000000001</v>
      </c>
      <c r="AL31" s="45">
        <v>9.8452199999999994</v>
      </c>
      <c r="AM31" s="45">
        <v>-1.55064</v>
      </c>
      <c r="AN31" s="47">
        <v>152396589.30000001</v>
      </c>
      <c r="AO31" s="48">
        <v>0.30139080000000001</v>
      </c>
      <c r="AP31" s="47">
        <v>394583.94527999999</v>
      </c>
      <c r="AQ31" s="48">
        <v>3.2310400000000003E-2</v>
      </c>
      <c r="AR31" s="45">
        <v>165.94380000000001</v>
      </c>
      <c r="AS31" s="47" t="s">
        <v>608</v>
      </c>
      <c r="AT31" s="45">
        <v>14.02</v>
      </c>
      <c r="AU31" s="46">
        <v>5.1265951609690032E-2</v>
      </c>
      <c r="AV31" s="123"/>
      <c r="AW31" s="123" t="s">
        <v>799</v>
      </c>
      <c r="AX31" s="166"/>
      <c r="AY31" s="166"/>
    </row>
    <row r="32" spans="1:51" s="161" customFormat="1" ht="15" customHeight="1" x14ac:dyDescent="0.25">
      <c r="A32" s="161" t="s">
        <v>196</v>
      </c>
      <c r="B32" s="265" t="s">
        <v>529</v>
      </c>
      <c r="C32" s="263">
        <v>0.3034722222222222</v>
      </c>
      <c r="D32" s="343" t="s">
        <v>786</v>
      </c>
      <c r="E32" s="265">
        <v>300</v>
      </c>
      <c r="F32" s="265" t="s">
        <v>354</v>
      </c>
      <c r="G32" s="265">
        <v>1190</v>
      </c>
      <c r="H32" s="265">
        <v>1095</v>
      </c>
      <c r="I32" s="161" t="s">
        <v>195</v>
      </c>
      <c r="J32" s="122" t="s">
        <v>496</v>
      </c>
      <c r="K32" s="265">
        <v>4</v>
      </c>
      <c r="L32" s="265">
        <v>120</v>
      </c>
      <c r="M32" s="19">
        <v>5889.9508999999998</v>
      </c>
      <c r="O32" s="282"/>
      <c r="P32" s="282"/>
      <c r="Q32" s="282"/>
      <c r="R32" s="282"/>
      <c r="S32" s="7" t="s">
        <v>790</v>
      </c>
      <c r="T32" s="7">
        <v>0</v>
      </c>
      <c r="U32" s="7">
        <v>0</v>
      </c>
      <c r="V32" s="7" t="s">
        <v>926</v>
      </c>
      <c r="W32" s="43">
        <v>80.383080115466029</v>
      </c>
      <c r="X32" s="43">
        <v>43.921294288343503</v>
      </c>
      <c r="Y32" s="43">
        <v>114.64853044491338</v>
      </c>
      <c r="Z32" s="44">
        <v>254.06068999999999</v>
      </c>
      <c r="AA32" s="44">
        <v>-18.301770000000001</v>
      </c>
      <c r="AB32" s="45">
        <v>194.64930000000001</v>
      </c>
      <c r="AC32" s="45">
        <v>38.407499999999999</v>
      </c>
      <c r="AD32" s="46">
        <v>17.757034990000001</v>
      </c>
      <c r="AE32" s="45">
        <v>1.6060000000000001</v>
      </c>
      <c r="AF32" s="45">
        <v>0.254</v>
      </c>
      <c r="AG32" s="45">
        <v>3.76</v>
      </c>
      <c r="AH32" s="45">
        <v>98.516000000000005</v>
      </c>
      <c r="AI32" s="43">
        <v>1816.35</v>
      </c>
      <c r="AJ32" s="45">
        <v>356.44288999999998</v>
      </c>
      <c r="AK32" s="45">
        <v>-5.8681799999999997</v>
      </c>
      <c r="AL32" s="45">
        <v>9.7859499999999997</v>
      </c>
      <c r="AM32" s="45">
        <v>-1.5506</v>
      </c>
      <c r="AN32" s="47">
        <v>152396715.69999999</v>
      </c>
      <c r="AO32" s="48">
        <v>0.30049379999999998</v>
      </c>
      <c r="AP32" s="47">
        <v>394599.74413000001</v>
      </c>
      <c r="AQ32" s="48">
        <v>4.2909700000000002E-2</v>
      </c>
      <c r="AR32" s="45">
        <v>165.97470000000001</v>
      </c>
      <c r="AS32" s="47" t="s">
        <v>608</v>
      </c>
      <c r="AT32" s="45">
        <v>13.9892</v>
      </c>
      <c r="AU32" s="46">
        <v>5.1262678739919597E-2</v>
      </c>
      <c r="AV32" s="123"/>
      <c r="AW32" s="123" t="s">
        <v>799</v>
      </c>
      <c r="AX32" s="166"/>
      <c r="AY32" s="166"/>
    </row>
    <row r="33" spans="1:51" s="161" customFormat="1" ht="15" customHeight="1" x14ac:dyDescent="0.25">
      <c r="A33" s="161" t="s">
        <v>196</v>
      </c>
      <c r="B33" s="265" t="s">
        <v>532</v>
      </c>
      <c r="C33" s="263">
        <v>0.30902777777777779</v>
      </c>
      <c r="D33" s="343" t="s">
        <v>916</v>
      </c>
      <c r="E33" s="265">
        <v>300</v>
      </c>
      <c r="F33" s="265" t="s">
        <v>354</v>
      </c>
      <c r="G33" s="265">
        <v>1190</v>
      </c>
      <c r="H33" s="265">
        <v>1095</v>
      </c>
      <c r="I33" s="161" t="s">
        <v>703</v>
      </c>
      <c r="J33" s="122" t="s">
        <v>496</v>
      </c>
      <c r="K33" s="265">
        <v>4</v>
      </c>
      <c r="L33" s="265">
        <v>120</v>
      </c>
      <c r="M33" s="19">
        <v>5889.9508999999998</v>
      </c>
      <c r="O33" s="282"/>
      <c r="P33" s="282"/>
      <c r="Q33" s="282"/>
      <c r="R33" s="282"/>
      <c r="S33" s="7" t="s">
        <v>790</v>
      </c>
      <c r="T33" s="7">
        <v>0</v>
      </c>
      <c r="U33" s="7">
        <v>0</v>
      </c>
      <c r="V33" s="7" t="s">
        <v>927</v>
      </c>
      <c r="W33" s="43">
        <v>81.81723251314456</v>
      </c>
      <c r="X33" s="43">
        <v>35.556922240482351</v>
      </c>
      <c r="Y33" s="43">
        <v>394.45788113836329</v>
      </c>
      <c r="Z33" s="44">
        <v>254.10467</v>
      </c>
      <c r="AA33" s="44">
        <v>-18.30725</v>
      </c>
      <c r="AB33" s="45">
        <v>196.9452</v>
      </c>
      <c r="AC33" s="45">
        <v>37.949100000000001</v>
      </c>
      <c r="AD33" s="46">
        <v>17.890733385099999</v>
      </c>
      <c r="AE33" s="45">
        <v>1.623</v>
      </c>
      <c r="AF33" s="45">
        <v>0.25700000000000001</v>
      </c>
      <c r="AG33" s="45">
        <v>3.76</v>
      </c>
      <c r="AH33" s="45">
        <v>98.522999999999996</v>
      </c>
      <c r="AI33" s="43">
        <v>1816.242</v>
      </c>
      <c r="AJ33" s="45">
        <v>356.41201999999998</v>
      </c>
      <c r="AK33" s="45">
        <v>-5.8673200000000003</v>
      </c>
      <c r="AL33" s="45">
        <v>9.7182099999999991</v>
      </c>
      <c r="AM33" s="45">
        <v>-1.5505599999999999</v>
      </c>
      <c r="AN33" s="47">
        <v>152396859.69999999</v>
      </c>
      <c r="AO33" s="48">
        <v>0.29946830000000002</v>
      </c>
      <c r="AP33" s="47">
        <v>394623.23183</v>
      </c>
      <c r="AQ33" s="48">
        <v>5.4937199999999999E-2</v>
      </c>
      <c r="AR33" s="45">
        <v>166.01</v>
      </c>
      <c r="AS33" s="47" t="s">
        <v>608</v>
      </c>
      <c r="AT33" s="45">
        <v>13.954000000000001</v>
      </c>
      <c r="AU33" s="46">
        <v>5.1258937014223301E-2</v>
      </c>
      <c r="AV33" s="123"/>
      <c r="AW33" s="123" t="s">
        <v>799</v>
      </c>
      <c r="AX33" s="166"/>
      <c r="AY33" s="166"/>
    </row>
    <row r="34" spans="1:51" s="161" customFormat="1" ht="15" customHeight="1" x14ac:dyDescent="0.25">
      <c r="A34" s="161" t="s">
        <v>492</v>
      </c>
      <c r="B34" s="265" t="s">
        <v>534</v>
      </c>
      <c r="C34" s="263">
        <v>0.34097222222222223</v>
      </c>
      <c r="D34" s="343" t="s">
        <v>787</v>
      </c>
      <c r="E34" s="265">
        <v>300</v>
      </c>
      <c r="F34" s="265" t="s">
        <v>354</v>
      </c>
      <c r="G34" s="265">
        <v>1190</v>
      </c>
      <c r="H34" s="265">
        <v>1095</v>
      </c>
      <c r="I34" s="161" t="s">
        <v>195</v>
      </c>
      <c r="J34" s="122" t="s">
        <v>496</v>
      </c>
      <c r="K34" s="265">
        <v>4</v>
      </c>
      <c r="L34" s="265">
        <v>120</v>
      </c>
      <c r="M34" s="19">
        <v>5889.9508999999998</v>
      </c>
      <c r="O34" s="282"/>
      <c r="P34" s="282"/>
      <c r="Q34" s="282"/>
      <c r="R34" s="282"/>
      <c r="S34" s="7" t="s">
        <v>241</v>
      </c>
      <c r="T34" s="7">
        <v>0</v>
      </c>
      <c r="U34" s="7">
        <v>0</v>
      </c>
      <c r="V34" s="7" t="s">
        <v>926</v>
      </c>
      <c r="W34" s="43">
        <v>82.914826164795898</v>
      </c>
      <c r="X34" s="43">
        <v>27.131098909895353</v>
      </c>
      <c r="Y34" s="43">
        <v>114.73304676687258</v>
      </c>
      <c r="Z34" s="44">
        <v>254.36330000000001</v>
      </c>
      <c r="AA34" s="44">
        <v>-18.332940000000001</v>
      </c>
      <c r="AB34" s="45">
        <v>209.3322</v>
      </c>
      <c r="AC34" s="45">
        <v>34.1554</v>
      </c>
      <c r="AD34" s="46">
        <v>18.659499157399999</v>
      </c>
      <c r="AE34" s="45">
        <v>1.776</v>
      </c>
      <c r="AF34" s="45">
        <v>0.28100000000000003</v>
      </c>
      <c r="AG34" s="45">
        <v>3.75</v>
      </c>
      <c r="AH34" s="45">
        <v>98.566000000000003</v>
      </c>
      <c r="AI34" s="43">
        <v>1815.116</v>
      </c>
      <c r="AJ34" s="45">
        <v>356.23924</v>
      </c>
      <c r="AK34" s="45">
        <v>-5.8684799999999999</v>
      </c>
      <c r="AL34" s="45">
        <v>9.3286999999999995</v>
      </c>
      <c r="AM34" s="45">
        <v>-1.5503199999999999</v>
      </c>
      <c r="AN34" s="47">
        <v>152397678.09999999</v>
      </c>
      <c r="AO34" s="48">
        <v>0.29356510000000002</v>
      </c>
      <c r="AP34" s="47">
        <v>394867.99628000002</v>
      </c>
      <c r="AQ34" s="48">
        <v>0.1216245</v>
      </c>
      <c r="AR34" s="45">
        <v>166.21549999999999</v>
      </c>
      <c r="AS34" s="47" t="s">
        <v>608</v>
      </c>
      <c r="AT34" s="45">
        <v>13.749000000000001</v>
      </c>
      <c r="AU34" s="46">
        <v>5.1237398101370665E-2</v>
      </c>
      <c r="AV34" s="123"/>
      <c r="AW34" s="123" t="s">
        <v>799</v>
      </c>
      <c r="AX34" s="166"/>
      <c r="AY34" s="166"/>
    </row>
    <row r="35" spans="1:51" s="161" customFormat="1" ht="15" customHeight="1" x14ac:dyDescent="0.25">
      <c r="A35" s="161" t="s">
        <v>142</v>
      </c>
      <c r="B35" s="265" t="s">
        <v>537</v>
      </c>
      <c r="C35" s="263">
        <v>0.3527777777777778</v>
      </c>
      <c r="D35" s="343" t="s">
        <v>868</v>
      </c>
      <c r="E35" s="265">
        <v>300</v>
      </c>
      <c r="F35" s="265" t="s">
        <v>354</v>
      </c>
      <c r="G35" s="265">
        <v>1190</v>
      </c>
      <c r="H35" s="265">
        <v>1095</v>
      </c>
      <c r="I35" s="161" t="s">
        <v>195</v>
      </c>
      <c r="J35" s="122" t="s">
        <v>496</v>
      </c>
      <c r="K35" s="265">
        <v>4</v>
      </c>
      <c r="L35" s="265">
        <v>120</v>
      </c>
      <c r="M35" s="19">
        <v>5889.9508999999998</v>
      </c>
      <c r="O35" s="282"/>
      <c r="P35" s="282"/>
      <c r="Q35" s="282"/>
      <c r="R35" s="282"/>
      <c r="S35" s="7" t="s">
        <v>50</v>
      </c>
      <c r="T35" s="7">
        <v>0</v>
      </c>
      <c r="U35" s="7">
        <v>0</v>
      </c>
      <c r="V35" s="7" t="s">
        <v>926</v>
      </c>
      <c r="W35" s="43">
        <v>81.364796198580635</v>
      </c>
      <c r="X35" s="43">
        <v>37.179402591032471</v>
      </c>
      <c r="Y35" s="43">
        <v>114.77355931376974</v>
      </c>
      <c r="Z35" s="44">
        <v>254.46209999999999</v>
      </c>
      <c r="AA35" s="44">
        <v>-18.340009999999999</v>
      </c>
      <c r="AB35" s="45">
        <v>213.5077</v>
      </c>
      <c r="AC35" s="45">
        <v>32.307600000000001</v>
      </c>
      <c r="AD35" s="46">
        <v>18.943608247299998</v>
      </c>
      <c r="AE35" s="45">
        <v>1.865</v>
      </c>
      <c r="AF35" s="45">
        <v>0.29499999999999998</v>
      </c>
      <c r="AG35" s="45">
        <v>3.75</v>
      </c>
      <c r="AH35" s="45">
        <v>98.581999999999994</v>
      </c>
      <c r="AI35" s="43">
        <v>1814.491</v>
      </c>
      <c r="AJ35" s="45">
        <v>356.17817000000002</v>
      </c>
      <c r="AK35" s="45">
        <v>-5.8715299999999999</v>
      </c>
      <c r="AL35" s="45">
        <v>9.1847600000000007</v>
      </c>
      <c r="AM35" s="45">
        <v>-1.5502199999999999</v>
      </c>
      <c r="AN35" s="47">
        <v>152397976.40000001</v>
      </c>
      <c r="AO35" s="48">
        <v>0.29138059999999999</v>
      </c>
      <c r="AP35" s="47">
        <v>395003.98612000002</v>
      </c>
      <c r="AQ35" s="48">
        <v>0.14486779999999999</v>
      </c>
      <c r="AR35" s="45">
        <v>166.29320000000001</v>
      </c>
      <c r="AS35" s="47" t="s">
        <v>608</v>
      </c>
      <c r="AT35" s="45">
        <v>13.6715</v>
      </c>
      <c r="AU35" s="46">
        <v>5.1229427550630972E-2</v>
      </c>
      <c r="AV35" s="123"/>
      <c r="AW35" s="123" t="s">
        <v>799</v>
      </c>
      <c r="AX35" s="166"/>
      <c r="AY35" s="166"/>
    </row>
    <row r="36" spans="1:51" s="161" customFormat="1" ht="15" customHeight="1" x14ac:dyDescent="0.25">
      <c r="A36" s="161" t="s">
        <v>142</v>
      </c>
      <c r="B36" s="265" t="s">
        <v>35</v>
      </c>
      <c r="C36" s="263">
        <v>0.35833333333333334</v>
      </c>
      <c r="D36" s="263">
        <v>8.7500000000000008E-2</v>
      </c>
      <c r="E36" s="265">
        <v>300</v>
      </c>
      <c r="F36" s="265" t="s">
        <v>354</v>
      </c>
      <c r="G36" s="265">
        <v>1190</v>
      </c>
      <c r="H36" s="265">
        <v>1095</v>
      </c>
      <c r="I36" s="161" t="s">
        <v>703</v>
      </c>
      <c r="J36" s="122" t="s">
        <v>496</v>
      </c>
      <c r="K36" s="265">
        <v>4</v>
      </c>
      <c r="L36" s="265">
        <v>120</v>
      </c>
      <c r="M36" s="19">
        <v>5889.9508999999998</v>
      </c>
      <c r="O36" s="282"/>
      <c r="P36" s="282"/>
      <c r="Q36" s="282"/>
      <c r="R36" s="282"/>
      <c r="S36" s="7" t="s">
        <v>50</v>
      </c>
      <c r="T36" s="7">
        <v>0</v>
      </c>
      <c r="U36" s="7">
        <v>0</v>
      </c>
      <c r="V36" s="7" t="s">
        <v>927</v>
      </c>
      <c r="W36" s="43">
        <v>82.326192500583005</v>
      </c>
      <c r="X36" s="43">
        <v>30.415319511398621</v>
      </c>
      <c r="Y36" s="43">
        <v>394.90628572557375</v>
      </c>
      <c r="Z36" s="44">
        <v>254.50933000000001</v>
      </c>
      <c r="AA36" s="44">
        <v>-18.34291</v>
      </c>
      <c r="AB36" s="45">
        <v>215.39330000000001</v>
      </c>
      <c r="AC36" s="45">
        <v>31.365200000000002</v>
      </c>
      <c r="AD36" s="46">
        <v>19.077306642500002</v>
      </c>
      <c r="AE36" s="45">
        <v>1.915</v>
      </c>
      <c r="AF36" s="45">
        <v>0.30299999999999999</v>
      </c>
      <c r="AG36" s="45">
        <v>3.75</v>
      </c>
      <c r="AH36" s="45">
        <v>98.59</v>
      </c>
      <c r="AI36" s="43">
        <v>1814.16</v>
      </c>
      <c r="AJ36" s="45">
        <v>356.15008</v>
      </c>
      <c r="AK36" s="45">
        <v>-5.8734400000000004</v>
      </c>
      <c r="AL36" s="45">
        <v>9.1170200000000001</v>
      </c>
      <c r="AM36" s="45">
        <v>-1.5501799999999999</v>
      </c>
      <c r="AN36" s="47">
        <v>152398116.09999999</v>
      </c>
      <c r="AO36" s="48">
        <v>0.2903521</v>
      </c>
      <c r="AP36" s="47">
        <v>395076.08075000002</v>
      </c>
      <c r="AQ36" s="48">
        <v>0.1554837</v>
      </c>
      <c r="AR36" s="45">
        <v>166.33019999999999</v>
      </c>
      <c r="AS36" s="47" t="s">
        <v>608</v>
      </c>
      <c r="AT36" s="45">
        <v>13.634600000000001</v>
      </c>
      <c r="AU36" s="46">
        <v>5.1225674878881931E-2</v>
      </c>
      <c r="AV36" s="123"/>
      <c r="AW36" s="123" t="s">
        <v>799</v>
      </c>
      <c r="AX36" s="166"/>
      <c r="AY36" s="166"/>
    </row>
    <row r="37" spans="1:51" s="161" customFormat="1" ht="15" customHeight="1" x14ac:dyDescent="0.25">
      <c r="A37" s="161" t="s">
        <v>492</v>
      </c>
      <c r="B37" s="265" t="s">
        <v>36</v>
      </c>
      <c r="C37" s="263">
        <v>0.36319444444444443</v>
      </c>
      <c r="D37" s="343" t="s">
        <v>869</v>
      </c>
      <c r="E37" s="265">
        <v>300</v>
      </c>
      <c r="F37" s="265" t="s">
        <v>354</v>
      </c>
      <c r="G37" s="265">
        <v>1190</v>
      </c>
      <c r="H37" s="265">
        <v>1095</v>
      </c>
      <c r="I37" s="161" t="s">
        <v>703</v>
      </c>
      <c r="J37" s="122" t="s">
        <v>496</v>
      </c>
      <c r="K37" s="265">
        <v>4</v>
      </c>
      <c r="L37" s="265">
        <v>120</v>
      </c>
      <c r="M37" s="19">
        <v>5889.9508999999998</v>
      </c>
      <c r="O37" s="282"/>
      <c r="P37" s="282"/>
      <c r="Q37" s="282"/>
      <c r="R37" s="282"/>
      <c r="S37" s="7" t="s">
        <v>241</v>
      </c>
      <c r="T37" s="7">
        <v>0</v>
      </c>
      <c r="U37" s="7">
        <v>0</v>
      </c>
      <c r="V37" s="7" t="s">
        <v>927</v>
      </c>
      <c r="W37" s="43">
        <v>83.367080725413288</v>
      </c>
      <c r="X37" s="43">
        <v>22.311096991520721</v>
      </c>
      <c r="Y37" s="43">
        <v>394.9760614964664</v>
      </c>
      <c r="Z37" s="44">
        <v>254.55108000000001</v>
      </c>
      <c r="AA37" s="44">
        <v>-18.345230000000001</v>
      </c>
      <c r="AB37" s="45">
        <v>217.0016</v>
      </c>
      <c r="AC37" s="45">
        <v>30.504899999999999</v>
      </c>
      <c r="AD37" s="46">
        <v>19.1942927383</v>
      </c>
      <c r="AE37" s="45">
        <v>1.9630000000000001</v>
      </c>
      <c r="AF37" s="45">
        <v>0.31</v>
      </c>
      <c r="AG37" s="45">
        <v>3.75</v>
      </c>
      <c r="AH37" s="45">
        <v>98.596999999999994</v>
      </c>
      <c r="AI37" s="43">
        <v>1813.8510000000001</v>
      </c>
      <c r="AJ37" s="45">
        <v>356.12588</v>
      </c>
      <c r="AK37" s="45">
        <v>-5.8753700000000002</v>
      </c>
      <c r="AL37" s="45">
        <v>9.0577400000000008</v>
      </c>
      <c r="AM37" s="45">
        <v>-1.5501400000000001</v>
      </c>
      <c r="AN37" s="47">
        <v>152398237.80000001</v>
      </c>
      <c r="AO37" s="48">
        <v>0.28945179999999998</v>
      </c>
      <c r="AP37" s="47">
        <v>395143.30378000002</v>
      </c>
      <c r="AQ37" s="48">
        <v>0.16458980000000001</v>
      </c>
      <c r="AR37" s="45">
        <v>166.3629</v>
      </c>
      <c r="AS37" s="47" t="s">
        <v>608</v>
      </c>
      <c r="AT37" s="45">
        <v>13.602</v>
      </c>
      <c r="AU37" s="46">
        <v>5.1222389968453477E-2</v>
      </c>
      <c r="AV37" s="123"/>
      <c r="AW37" s="123" t="s">
        <v>799</v>
      </c>
      <c r="AX37" s="166"/>
      <c r="AY37" s="166"/>
    </row>
    <row r="38" spans="1:51" s="161" customFormat="1" ht="15" customHeight="1" x14ac:dyDescent="0.25">
      <c r="A38" s="161" t="s">
        <v>490</v>
      </c>
      <c r="B38" s="265" t="s">
        <v>37</v>
      </c>
      <c r="C38" s="263">
        <v>0.36736111111111108</v>
      </c>
      <c r="D38" s="264" t="s">
        <v>870</v>
      </c>
      <c r="E38" s="265">
        <v>300</v>
      </c>
      <c r="F38" s="265" t="s">
        <v>354</v>
      </c>
      <c r="G38" s="265">
        <v>1190</v>
      </c>
      <c r="H38" s="265">
        <v>1095</v>
      </c>
      <c r="I38" s="161" t="s">
        <v>195</v>
      </c>
      <c r="J38" s="122" t="s">
        <v>496</v>
      </c>
      <c r="K38" s="265">
        <v>4</v>
      </c>
      <c r="L38" s="265">
        <v>120</v>
      </c>
      <c r="M38" s="19">
        <v>5889.9508999999998</v>
      </c>
      <c r="O38" s="282"/>
      <c r="P38" s="282"/>
      <c r="Q38" s="282"/>
      <c r="R38" s="282"/>
      <c r="S38" s="7" t="s">
        <v>220</v>
      </c>
      <c r="T38" s="7">
        <v>0</v>
      </c>
      <c r="U38" s="7">
        <v>0</v>
      </c>
      <c r="V38" s="7" t="s">
        <v>926</v>
      </c>
      <c r="W38" s="43">
        <v>86.54832964705848</v>
      </c>
      <c r="X38" s="43">
        <v>-6.9260877919234085</v>
      </c>
      <c r="Y38" s="43">
        <v>114.8301767735536</v>
      </c>
      <c r="Z38" s="44">
        <v>254.58718999999999</v>
      </c>
      <c r="AA38" s="44">
        <v>-18.347049999999999</v>
      </c>
      <c r="AB38" s="45">
        <v>218.34960000000001</v>
      </c>
      <c r="AC38" s="45">
        <v>29.7422</v>
      </c>
      <c r="AD38" s="46">
        <v>19.294566534800001</v>
      </c>
      <c r="AE38" s="45">
        <v>2.008</v>
      </c>
      <c r="AF38" s="45">
        <v>0.318</v>
      </c>
      <c r="AG38" s="45">
        <v>3.75</v>
      </c>
      <c r="AH38" s="45">
        <v>98.602000000000004</v>
      </c>
      <c r="AI38" s="43">
        <v>1813.5730000000001</v>
      </c>
      <c r="AJ38" s="45">
        <v>356.10543000000001</v>
      </c>
      <c r="AK38" s="45">
        <v>-5.8772000000000002</v>
      </c>
      <c r="AL38" s="45">
        <v>9.0069400000000002</v>
      </c>
      <c r="AM38" s="45">
        <v>-1.5501100000000001</v>
      </c>
      <c r="AN38" s="47">
        <v>152398341.90000001</v>
      </c>
      <c r="AO38" s="48">
        <v>0.28867999999999999</v>
      </c>
      <c r="AP38" s="47">
        <v>395203.94079000002</v>
      </c>
      <c r="AQ38" s="48">
        <v>0.17225289999999999</v>
      </c>
      <c r="AR38" s="45">
        <v>166.39099999999999</v>
      </c>
      <c r="AS38" s="47" t="s">
        <v>608</v>
      </c>
      <c r="AT38" s="45">
        <v>13.5739</v>
      </c>
      <c r="AU38" s="46">
        <v>5.1219573913950892E-2</v>
      </c>
      <c r="AV38" s="123"/>
      <c r="AW38" s="123" t="s">
        <v>799</v>
      </c>
      <c r="AX38" s="166"/>
      <c r="AY38" s="166"/>
    </row>
    <row r="39" spans="1:51" s="161" customFormat="1" ht="15" customHeight="1" x14ac:dyDescent="0.25">
      <c r="A39" s="161" t="s">
        <v>490</v>
      </c>
      <c r="B39" s="265" t="s">
        <v>40</v>
      </c>
      <c r="C39" s="263">
        <v>0.37222222222222223</v>
      </c>
      <c r="D39" s="264" t="s">
        <v>871</v>
      </c>
      <c r="E39" s="265">
        <v>300</v>
      </c>
      <c r="F39" s="265" t="s">
        <v>354</v>
      </c>
      <c r="G39" s="265">
        <v>1190</v>
      </c>
      <c r="H39" s="265">
        <v>1095</v>
      </c>
      <c r="I39" s="161" t="s">
        <v>703</v>
      </c>
      <c r="J39" s="122" t="s">
        <v>496</v>
      </c>
      <c r="K39" s="265">
        <v>4</v>
      </c>
      <c r="L39" s="265">
        <v>120</v>
      </c>
      <c r="M39" s="19">
        <v>5889.9508999999998</v>
      </c>
      <c r="O39" s="282"/>
      <c r="P39" s="282"/>
      <c r="Q39" s="282"/>
      <c r="R39" s="282"/>
      <c r="S39" s="7" t="s">
        <v>220</v>
      </c>
      <c r="T39" s="7">
        <v>0</v>
      </c>
      <c r="U39" s="7">
        <v>0</v>
      </c>
      <c r="V39" s="7" t="s">
        <v>927</v>
      </c>
      <c r="W39" s="43">
        <v>86.477090847534569</v>
      </c>
      <c r="X39" s="43">
        <v>-6.8323789697171966</v>
      </c>
      <c r="Y39" s="43">
        <v>395.11724470646891</v>
      </c>
      <c r="Z39" s="44">
        <v>254.62970999999999</v>
      </c>
      <c r="AA39" s="44">
        <v>-18.348990000000001</v>
      </c>
      <c r="AB39" s="45">
        <v>219.88679999999999</v>
      </c>
      <c r="AC39" s="45">
        <v>28.824000000000002</v>
      </c>
      <c r="AD39" s="46">
        <v>19.411552630700001</v>
      </c>
      <c r="AE39" s="45">
        <v>2.0659999999999998</v>
      </c>
      <c r="AF39" s="45">
        <v>0.32700000000000001</v>
      </c>
      <c r="AG39" s="45">
        <v>3.75</v>
      </c>
      <c r="AH39" s="45">
        <v>98.608999999999995</v>
      </c>
      <c r="AI39" s="43">
        <v>1813.2329999999999</v>
      </c>
      <c r="AJ39" s="45">
        <v>356.08193</v>
      </c>
      <c r="AK39" s="45">
        <v>-5.8795599999999997</v>
      </c>
      <c r="AL39" s="45">
        <v>8.9476700000000005</v>
      </c>
      <c r="AM39" s="45">
        <v>-1.5500700000000001</v>
      </c>
      <c r="AN39" s="47">
        <v>152398462.90000001</v>
      </c>
      <c r="AO39" s="48">
        <v>0.28777930000000002</v>
      </c>
      <c r="AP39" s="47">
        <v>395278.13636</v>
      </c>
      <c r="AQ39" s="48">
        <v>0.18102009999999999</v>
      </c>
      <c r="AR39" s="45">
        <v>166.42420000000001</v>
      </c>
      <c r="AS39" s="47" t="s">
        <v>608</v>
      </c>
      <c r="AT39" s="45">
        <v>13.540800000000001</v>
      </c>
      <c r="AU39" s="46">
        <v>5.1216287544048743E-2</v>
      </c>
      <c r="AV39" s="123"/>
      <c r="AW39" s="123" t="s">
        <v>799</v>
      </c>
      <c r="AX39" s="166"/>
      <c r="AY39" s="166"/>
    </row>
    <row r="40" spans="1:51" s="161" customFormat="1" ht="15" customHeight="1" x14ac:dyDescent="0.25">
      <c r="A40" s="161" t="s">
        <v>503</v>
      </c>
      <c r="B40" s="265" t="s">
        <v>41</v>
      </c>
      <c r="C40" s="263">
        <v>0.37708333333333338</v>
      </c>
      <c r="D40" s="264" t="s">
        <v>872</v>
      </c>
      <c r="E40" s="265">
        <v>300</v>
      </c>
      <c r="F40" s="265" t="s">
        <v>354</v>
      </c>
      <c r="G40" s="265">
        <v>1190</v>
      </c>
      <c r="H40" s="265">
        <v>1095</v>
      </c>
      <c r="I40" s="161" t="s">
        <v>195</v>
      </c>
      <c r="J40" s="122" t="s">
        <v>496</v>
      </c>
      <c r="K40" s="265">
        <v>4</v>
      </c>
      <c r="L40" s="265">
        <v>120</v>
      </c>
      <c r="M40" s="19">
        <v>5889.9508999999998</v>
      </c>
      <c r="O40" s="282"/>
      <c r="P40" s="282"/>
      <c r="Q40" s="282"/>
      <c r="R40" s="282"/>
      <c r="S40" s="7" t="s">
        <v>797</v>
      </c>
      <c r="T40" s="7">
        <v>0</v>
      </c>
      <c r="U40" s="7">
        <v>0</v>
      </c>
      <c r="V40" s="7" t="s">
        <v>926</v>
      </c>
      <c r="W40" s="43">
        <v>88.173363891024692</v>
      </c>
      <c r="X40" s="43">
        <v>-22.181076812777828</v>
      </c>
      <c r="Y40" s="43">
        <v>114.87476733188828</v>
      </c>
      <c r="Z40" s="44">
        <v>254.67268000000001</v>
      </c>
      <c r="AA40" s="44">
        <v>-18.350729999999999</v>
      </c>
      <c r="AB40" s="45">
        <v>221.38650000000001</v>
      </c>
      <c r="AC40" s="45">
        <v>27.876799999999999</v>
      </c>
      <c r="AD40" s="46">
        <v>19.528538726499999</v>
      </c>
      <c r="AE40" s="45">
        <v>2.129</v>
      </c>
      <c r="AF40" s="45">
        <v>0.33700000000000002</v>
      </c>
      <c r="AG40" s="45">
        <v>3.75</v>
      </c>
      <c r="AH40" s="45">
        <v>98.616</v>
      </c>
      <c r="AI40" s="43">
        <v>1812.876</v>
      </c>
      <c r="AJ40" s="45">
        <v>356.05883</v>
      </c>
      <c r="AK40" s="45">
        <v>-5.8821399999999997</v>
      </c>
      <c r="AL40" s="45">
        <v>8.8883899999999993</v>
      </c>
      <c r="AM40" s="45">
        <v>-1.55003</v>
      </c>
      <c r="AN40" s="47">
        <v>152398583.59999999</v>
      </c>
      <c r="AO40" s="48">
        <v>0.28687829999999997</v>
      </c>
      <c r="AP40" s="47">
        <v>395355.97383999999</v>
      </c>
      <c r="AQ40" s="48">
        <v>0.1895937</v>
      </c>
      <c r="AR40" s="45">
        <v>166.45760000000001</v>
      </c>
      <c r="AS40" s="47" t="s">
        <v>608</v>
      </c>
      <c r="AT40" s="45">
        <v>13.507400000000001</v>
      </c>
      <c r="AU40" s="46">
        <v>5.121300007954132E-2</v>
      </c>
      <c r="AV40" s="123"/>
      <c r="AW40" s="123"/>
      <c r="AX40" s="166"/>
      <c r="AY40" s="166"/>
    </row>
    <row r="41" spans="1:51" s="161" customFormat="1" ht="15" customHeight="1" x14ac:dyDescent="0.25">
      <c r="A41" s="161" t="s">
        <v>873</v>
      </c>
      <c r="B41" s="265" t="s">
        <v>428</v>
      </c>
      <c r="C41" s="263">
        <v>0.3833333333333333</v>
      </c>
      <c r="D41" s="264" t="s">
        <v>874</v>
      </c>
      <c r="E41" s="265">
        <v>300</v>
      </c>
      <c r="F41" s="265" t="s">
        <v>354</v>
      </c>
      <c r="G41" s="265">
        <v>1190</v>
      </c>
      <c r="H41" s="265">
        <v>1095</v>
      </c>
      <c r="I41" s="161" t="s">
        <v>195</v>
      </c>
      <c r="J41" s="122" t="s">
        <v>496</v>
      </c>
      <c r="K41" s="265">
        <v>4</v>
      </c>
      <c r="L41" s="265">
        <v>120</v>
      </c>
      <c r="M41" s="19">
        <v>5889.9508999999998</v>
      </c>
      <c r="O41" s="282"/>
      <c r="P41" s="282"/>
      <c r="Q41" s="282"/>
      <c r="R41" s="282"/>
      <c r="S41" s="7" t="s">
        <v>123</v>
      </c>
      <c r="T41" s="7">
        <v>0</v>
      </c>
      <c r="U41" s="7">
        <v>0</v>
      </c>
      <c r="V41" s="7" t="s">
        <v>926</v>
      </c>
      <c r="W41" s="43">
        <v>90.62633370144043</v>
      </c>
      <c r="X41" s="43">
        <v>-39.930764059628494</v>
      </c>
      <c r="Y41" s="43">
        <v>114.90265439312361</v>
      </c>
      <c r="Z41" s="44">
        <v>254.72861</v>
      </c>
      <c r="AA41" s="44">
        <v>-18.352699999999999</v>
      </c>
      <c r="AB41" s="45">
        <v>223.26079999999999</v>
      </c>
      <c r="AC41" s="45">
        <v>26.618300000000001</v>
      </c>
      <c r="AD41" s="46">
        <v>19.6789494213</v>
      </c>
      <c r="AE41" s="45">
        <v>2.2210000000000001</v>
      </c>
      <c r="AF41" s="45">
        <v>0.35099999999999998</v>
      </c>
      <c r="AG41" s="45">
        <v>3.75</v>
      </c>
      <c r="AH41" s="45">
        <v>98.625</v>
      </c>
      <c r="AI41" s="43">
        <v>1812.393</v>
      </c>
      <c r="AJ41" s="45">
        <v>356.02974</v>
      </c>
      <c r="AK41" s="45">
        <v>-5.8857799999999996</v>
      </c>
      <c r="AL41" s="45">
        <v>8.8121899999999993</v>
      </c>
      <c r="AM41" s="45">
        <v>-1.5499799999999999</v>
      </c>
      <c r="AN41" s="47">
        <v>152398738.19999999</v>
      </c>
      <c r="AO41" s="48">
        <v>0.28571950000000002</v>
      </c>
      <c r="AP41" s="47">
        <v>395461.26817</v>
      </c>
      <c r="AQ41" s="48">
        <v>0.2003202</v>
      </c>
      <c r="AR41" s="45">
        <v>166.50110000000001</v>
      </c>
      <c r="AS41" s="47" t="s">
        <v>608</v>
      </c>
      <c r="AT41" s="45">
        <v>13.4641</v>
      </c>
      <c r="AU41" s="46">
        <v>5.120877198423477E-2</v>
      </c>
      <c r="AV41" s="123"/>
      <c r="AW41" s="123"/>
      <c r="AX41" s="166"/>
      <c r="AY41" s="166"/>
    </row>
    <row r="42" spans="1:51" s="161" customFormat="1" ht="30" customHeight="1" x14ac:dyDescent="0.25">
      <c r="A42" s="161" t="s">
        <v>169</v>
      </c>
      <c r="B42" s="265" t="s">
        <v>611</v>
      </c>
      <c r="C42" s="263">
        <v>0.38819444444444445</v>
      </c>
      <c r="D42" s="264" t="s">
        <v>875</v>
      </c>
      <c r="E42" s="265">
        <v>300</v>
      </c>
      <c r="F42" s="265" t="s">
        <v>354</v>
      </c>
      <c r="G42" s="265">
        <v>1190</v>
      </c>
      <c r="H42" s="265">
        <v>1095</v>
      </c>
      <c r="I42" s="124" t="s">
        <v>759</v>
      </c>
      <c r="J42" s="122" t="s">
        <v>496</v>
      </c>
      <c r="K42" s="265">
        <v>4</v>
      </c>
      <c r="L42" s="265">
        <v>120</v>
      </c>
      <c r="M42" s="19">
        <v>5889.9508999999998</v>
      </c>
      <c r="O42" s="282"/>
      <c r="P42" s="282"/>
      <c r="Q42" s="282"/>
      <c r="R42" s="282"/>
      <c r="S42" s="7" t="s">
        <v>238</v>
      </c>
      <c r="T42" s="7">
        <v>0</v>
      </c>
      <c r="U42" s="7">
        <v>0</v>
      </c>
      <c r="V42" s="7" t="s">
        <v>133</v>
      </c>
      <c r="W42" s="43">
        <v>-130.29856227145009</v>
      </c>
      <c r="X42" s="43">
        <v>-80.581962283737099</v>
      </c>
      <c r="Y42" s="43">
        <v>172.45755875191458</v>
      </c>
      <c r="Z42" s="44">
        <v>254.77265</v>
      </c>
      <c r="AA42" s="44">
        <v>-18.354009999999999</v>
      </c>
      <c r="AB42" s="45">
        <v>224.67750000000001</v>
      </c>
      <c r="AC42" s="45">
        <v>25.6096</v>
      </c>
      <c r="AD42" s="46">
        <v>19.7959355172</v>
      </c>
      <c r="AE42" s="45">
        <v>2.3010000000000002</v>
      </c>
      <c r="AF42" s="45">
        <v>0.36399999999999999</v>
      </c>
      <c r="AG42" s="45">
        <v>3.74</v>
      </c>
      <c r="AH42" s="45">
        <v>98.632000000000005</v>
      </c>
      <c r="AI42" s="43">
        <v>1812</v>
      </c>
      <c r="AJ42" s="45">
        <v>356.00761999999997</v>
      </c>
      <c r="AK42" s="45">
        <v>-5.8888699999999998</v>
      </c>
      <c r="AL42" s="45">
        <v>8.75291</v>
      </c>
      <c r="AM42" s="45">
        <v>-1.5499499999999999</v>
      </c>
      <c r="AN42" s="47">
        <v>152398858</v>
      </c>
      <c r="AO42" s="48">
        <v>0.28481800000000002</v>
      </c>
      <c r="AP42" s="47">
        <v>395547.11358</v>
      </c>
      <c r="AQ42" s="48">
        <v>0.208423</v>
      </c>
      <c r="AR42" s="45">
        <v>166.53530000000001</v>
      </c>
      <c r="AS42" s="47" t="s">
        <v>608</v>
      </c>
      <c r="AT42" s="45">
        <v>13.43</v>
      </c>
      <c r="AU42" s="46">
        <v>5.1205482695385218E-2</v>
      </c>
      <c r="AV42" s="123"/>
      <c r="AW42" s="123"/>
      <c r="AX42" s="166"/>
      <c r="AY42" s="166"/>
    </row>
    <row r="43" spans="1:51" s="161" customFormat="1" ht="15" customHeight="1" x14ac:dyDescent="0.25">
      <c r="A43" s="161" t="s">
        <v>169</v>
      </c>
      <c r="B43" s="265" t="s">
        <v>613</v>
      </c>
      <c r="C43" s="263">
        <v>0.39305555555555555</v>
      </c>
      <c r="D43" s="263">
        <v>0.12013888888888889</v>
      </c>
      <c r="E43" s="265">
        <v>300</v>
      </c>
      <c r="F43" s="265" t="s">
        <v>354</v>
      </c>
      <c r="G43" s="265">
        <v>1190</v>
      </c>
      <c r="H43" s="265">
        <v>1095</v>
      </c>
      <c r="I43" s="161" t="s">
        <v>422</v>
      </c>
      <c r="J43" s="122" t="s">
        <v>496</v>
      </c>
      <c r="K43" s="265">
        <v>4</v>
      </c>
      <c r="L43" s="265">
        <v>120</v>
      </c>
      <c r="M43" s="19">
        <v>5889.9508999999998</v>
      </c>
      <c r="O43" s="282"/>
      <c r="P43" s="282"/>
      <c r="Q43" s="282"/>
      <c r="R43" s="282"/>
      <c r="S43" s="7" t="s">
        <v>238</v>
      </c>
      <c r="T43" s="7">
        <v>0</v>
      </c>
      <c r="U43" s="7">
        <v>0</v>
      </c>
      <c r="V43" s="7" t="s">
        <v>925</v>
      </c>
      <c r="W43" s="43">
        <v>-130.85105024563555</v>
      </c>
      <c r="X43" s="43">
        <v>-80.74545006197387</v>
      </c>
      <c r="Y43" s="43">
        <v>395.4697787368757</v>
      </c>
      <c r="Z43" s="44">
        <v>254.81720000000001</v>
      </c>
      <c r="AA43" s="44">
        <v>-18.355139999999999</v>
      </c>
      <c r="AB43" s="45">
        <v>226.05950000000001</v>
      </c>
      <c r="AC43" s="45">
        <v>24.5762</v>
      </c>
      <c r="AD43" s="46">
        <v>19.9129216131</v>
      </c>
      <c r="AE43" s="45">
        <v>2.39</v>
      </c>
      <c r="AF43" s="45">
        <v>0.378</v>
      </c>
      <c r="AG43" s="45">
        <v>3.74</v>
      </c>
      <c r="AH43" s="45">
        <v>98.638999999999996</v>
      </c>
      <c r="AI43" s="43">
        <v>1811.5909999999999</v>
      </c>
      <c r="AJ43" s="45">
        <v>355.98595</v>
      </c>
      <c r="AK43" s="45">
        <v>-5.8921799999999998</v>
      </c>
      <c r="AL43" s="45">
        <v>8.6936400000000003</v>
      </c>
      <c r="AM43" s="45">
        <v>-1.5499099999999999</v>
      </c>
      <c r="AN43" s="47">
        <v>152398977.5</v>
      </c>
      <c r="AO43" s="48">
        <v>0.2839161</v>
      </c>
      <c r="AP43" s="47">
        <v>395636.31676999998</v>
      </c>
      <c r="AQ43" s="48">
        <v>0.2163081</v>
      </c>
      <c r="AR43" s="45">
        <v>166.56979999999999</v>
      </c>
      <c r="AS43" s="47" t="s">
        <v>608</v>
      </c>
      <c r="AT43" s="45">
        <v>13.3955</v>
      </c>
      <c r="AU43" s="46">
        <v>5.1202191947061972E-2</v>
      </c>
      <c r="AV43" s="123"/>
      <c r="AW43" s="123"/>
      <c r="AX43" s="166"/>
      <c r="AY43" s="166"/>
    </row>
    <row r="44" spans="1:51" ht="15" customHeight="1" x14ac:dyDescent="0.25">
      <c r="A44" s="28" t="s">
        <v>278</v>
      </c>
      <c r="B44" s="19" t="s">
        <v>501</v>
      </c>
      <c r="C44" s="269">
        <v>0.39861111111111108</v>
      </c>
      <c r="D44" s="269"/>
      <c r="E44" s="19">
        <v>30</v>
      </c>
      <c r="F44" s="19" t="s">
        <v>354</v>
      </c>
      <c r="G44" s="19">
        <v>1190</v>
      </c>
      <c r="H44" s="19">
        <v>989</v>
      </c>
      <c r="I44" s="19" t="s">
        <v>360</v>
      </c>
      <c r="J44" s="19" t="s">
        <v>356</v>
      </c>
      <c r="K44" s="19">
        <v>4</v>
      </c>
      <c r="L44" s="19">
        <v>120</v>
      </c>
      <c r="M44" s="299">
        <v>5891.451</v>
      </c>
      <c r="O44" s="20">
        <v>264.5</v>
      </c>
      <c r="P44" s="20">
        <v>263.39999999999998</v>
      </c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</row>
    <row r="45" spans="1:51" s="209" customFormat="1" ht="15" customHeight="1" x14ac:dyDescent="0.25">
      <c r="A45" s="209" t="s">
        <v>278</v>
      </c>
      <c r="B45" s="318" t="s">
        <v>385</v>
      </c>
      <c r="C45" s="319">
        <v>0.40208333333333335</v>
      </c>
      <c r="D45" s="319"/>
      <c r="E45" s="318">
        <v>30</v>
      </c>
      <c r="F45" s="318" t="s">
        <v>354</v>
      </c>
      <c r="G45" s="318">
        <f>G44-120</f>
        <v>1070</v>
      </c>
      <c r="H45" s="318">
        <f>H44-120</f>
        <v>869</v>
      </c>
      <c r="I45" s="260" t="s">
        <v>281</v>
      </c>
      <c r="J45" s="318" t="s">
        <v>356</v>
      </c>
      <c r="K45" s="318">
        <v>4</v>
      </c>
      <c r="L45" s="318">
        <v>120</v>
      </c>
      <c r="M45" s="344">
        <v>5891.451</v>
      </c>
      <c r="O45" s="320">
        <v>264.39999999999998</v>
      </c>
      <c r="P45" s="320">
        <v>263.60000000000002</v>
      </c>
      <c r="Q45" s="320"/>
      <c r="R45" s="320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213"/>
      <c r="AW45" s="213" t="s">
        <v>639</v>
      </c>
      <c r="AX45" s="262"/>
      <c r="AY45" s="262" t="s">
        <v>641</v>
      </c>
    </row>
    <row r="46" spans="1:51" ht="15" customHeight="1" x14ac:dyDescent="0.25">
      <c r="A46" s="28" t="s">
        <v>4</v>
      </c>
      <c r="B46" s="19" t="s">
        <v>883</v>
      </c>
      <c r="C46" s="269">
        <v>0.41805555555555557</v>
      </c>
      <c r="D46" s="269"/>
      <c r="E46" s="19">
        <v>10</v>
      </c>
      <c r="F46" s="19" t="s">
        <v>354</v>
      </c>
      <c r="G46" s="19">
        <v>1190</v>
      </c>
      <c r="H46" s="19">
        <v>1095</v>
      </c>
      <c r="I46" s="10" t="s">
        <v>355</v>
      </c>
      <c r="J46" s="19" t="s">
        <v>356</v>
      </c>
      <c r="K46" s="19">
        <v>4</v>
      </c>
      <c r="L46" s="19">
        <v>120</v>
      </c>
      <c r="M46" s="19">
        <v>5889.9508999999998</v>
      </c>
      <c r="N46" s="10" t="s">
        <v>876</v>
      </c>
      <c r="O46" s="20">
        <v>264.5</v>
      </c>
      <c r="P46" s="20">
        <v>263.3</v>
      </c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</row>
    <row r="47" spans="1:51" ht="30" customHeight="1" x14ac:dyDescent="0.25">
      <c r="A47" s="7"/>
      <c r="B47" s="7"/>
      <c r="C47" s="7"/>
      <c r="E47" s="7"/>
      <c r="F47" s="7"/>
      <c r="L47" s="7"/>
      <c r="M47" s="7"/>
      <c r="N47" s="10" t="s">
        <v>877</v>
      </c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</row>
    <row r="48" spans="1:51" ht="15" customHeight="1" x14ac:dyDescent="0.25">
      <c r="A48" s="7"/>
      <c r="B48" s="7"/>
      <c r="C48" s="7"/>
      <c r="E48" s="7"/>
      <c r="F48" s="7"/>
      <c r="L48" s="7"/>
      <c r="M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</row>
    <row r="49" spans="1:47" ht="15" customHeight="1" x14ac:dyDescent="0.25">
      <c r="A49" s="28"/>
      <c r="B49" s="7"/>
      <c r="C49" s="269"/>
      <c r="D49" s="269"/>
      <c r="E49" s="7"/>
      <c r="I49" s="19"/>
      <c r="L49" s="7"/>
      <c r="M49" s="345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</row>
    <row r="50" spans="1:47" ht="15" customHeight="1" x14ac:dyDescent="0.25">
      <c r="A50" s="28"/>
      <c r="B50" s="7"/>
      <c r="C50" s="269"/>
      <c r="D50" s="269"/>
      <c r="E50" s="7"/>
      <c r="H50" s="279"/>
      <c r="L50" s="7"/>
      <c r="M50" s="280"/>
      <c r="N50" s="301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</row>
    <row r="51" spans="1:47" ht="15" customHeight="1" x14ac:dyDescent="0.25">
      <c r="A51" s="7"/>
      <c r="B51" s="7"/>
      <c r="C51" s="269"/>
      <c r="D51" s="269"/>
      <c r="E51" s="7"/>
      <c r="H51" s="279"/>
      <c r="J51" s="138"/>
      <c r="L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</row>
    <row r="52" spans="1:47" ht="15" customHeight="1" x14ac:dyDescent="0.25">
      <c r="A52" s="7"/>
      <c r="B52" s="68" t="s">
        <v>215</v>
      </c>
      <c r="C52" s="69" t="s">
        <v>216</v>
      </c>
      <c r="D52" s="70">
        <v>5888.5839999999998</v>
      </c>
      <c r="E52" s="71"/>
      <c r="F52" s="22" t="s">
        <v>217</v>
      </c>
      <c r="G52" s="22" t="s">
        <v>218</v>
      </c>
      <c r="H52" s="22" t="s">
        <v>219</v>
      </c>
      <c r="I52" s="72" t="s">
        <v>220</v>
      </c>
      <c r="J52" s="22" t="s">
        <v>221</v>
      </c>
      <c r="K52" s="22" t="s">
        <v>222</v>
      </c>
      <c r="L52" s="8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</row>
    <row r="53" spans="1:47" ht="15" customHeight="1" x14ac:dyDescent="0.25">
      <c r="A53" s="7"/>
      <c r="B53" s="74"/>
      <c r="C53" s="69" t="s">
        <v>223</v>
      </c>
      <c r="D53" s="70">
        <v>5889.9508999999998</v>
      </c>
      <c r="E53" s="71"/>
      <c r="F53" s="22" t="s">
        <v>224</v>
      </c>
      <c r="G53" s="22" t="s">
        <v>225</v>
      </c>
      <c r="H53" s="22" t="s">
        <v>226</v>
      </c>
      <c r="I53" s="72" t="s">
        <v>227</v>
      </c>
      <c r="J53" s="22" t="s">
        <v>228</v>
      </c>
      <c r="K53" s="22" t="s">
        <v>229</v>
      </c>
      <c r="L53" s="8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</row>
    <row r="54" spans="1:47" ht="15" customHeight="1" x14ac:dyDescent="0.25">
      <c r="A54" s="7"/>
      <c r="B54" s="74"/>
      <c r="C54" s="69" t="s">
        <v>230</v>
      </c>
      <c r="D54" s="70" t="s">
        <v>231</v>
      </c>
      <c r="E54" s="71"/>
      <c r="F54" s="22" t="s">
        <v>232</v>
      </c>
      <c r="G54" s="22" t="s">
        <v>233</v>
      </c>
      <c r="H54" s="22" t="s">
        <v>234</v>
      </c>
      <c r="I54" s="72" t="s">
        <v>235</v>
      </c>
      <c r="J54" s="22" t="s">
        <v>236</v>
      </c>
      <c r="K54" s="22" t="s">
        <v>789</v>
      </c>
      <c r="L54" s="8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</row>
    <row r="55" spans="1:47" ht="15" customHeight="1" x14ac:dyDescent="0.25">
      <c r="A55" s="7"/>
      <c r="B55" s="74"/>
      <c r="C55" s="69" t="s">
        <v>237</v>
      </c>
      <c r="D55" s="70">
        <v>7647.38</v>
      </c>
      <c r="E55" s="71"/>
      <c r="F55" s="22" t="s">
        <v>238</v>
      </c>
      <c r="G55" s="22" t="s">
        <v>239</v>
      </c>
      <c r="H55" s="22" t="s">
        <v>240</v>
      </c>
      <c r="I55" s="72" t="s">
        <v>241</v>
      </c>
      <c r="J55" s="22" t="s">
        <v>242</v>
      </c>
      <c r="K55" s="22" t="s">
        <v>243</v>
      </c>
      <c r="L55" s="8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</row>
    <row r="56" spans="1:47" ht="15" customHeight="1" x14ac:dyDescent="0.25">
      <c r="A56" s="28"/>
      <c r="B56" s="74"/>
      <c r="C56" s="69" t="s">
        <v>244</v>
      </c>
      <c r="D56" s="70">
        <v>7698.9647000000004</v>
      </c>
      <c r="E56" s="71"/>
      <c r="F56" s="22" t="s">
        <v>245</v>
      </c>
      <c r="G56" s="22" t="s">
        <v>246</v>
      </c>
      <c r="H56" s="22" t="s">
        <v>49</v>
      </c>
      <c r="I56" s="72" t="s">
        <v>50</v>
      </c>
      <c r="J56" s="22" t="s">
        <v>121</v>
      </c>
      <c r="K56" s="22" t="s">
        <v>122</v>
      </c>
      <c r="L56" s="8"/>
      <c r="M56" s="280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</row>
    <row r="57" spans="1:47" ht="30" customHeight="1" x14ac:dyDescent="0.25">
      <c r="A57" s="28"/>
      <c r="B57" s="74"/>
      <c r="C57" s="69" t="s">
        <v>206</v>
      </c>
      <c r="D57" s="70">
        <v>6562.79</v>
      </c>
      <c r="E57" s="71"/>
      <c r="F57" s="22"/>
      <c r="G57" s="22"/>
      <c r="H57" s="22"/>
      <c r="I57" s="72"/>
      <c r="J57" s="22"/>
      <c r="K57" s="22"/>
      <c r="L57" s="8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</row>
    <row r="58" spans="1:47" x14ac:dyDescent="0.25">
      <c r="A58" s="7"/>
      <c r="B58" s="74"/>
      <c r="C58" s="69"/>
      <c r="D58" s="70"/>
      <c r="E58" s="71"/>
      <c r="F58" s="22"/>
      <c r="G58" s="8"/>
      <c r="H58" s="8"/>
      <c r="I58" s="66"/>
      <c r="J58" s="8"/>
      <c r="K58" s="8"/>
      <c r="L58" s="8"/>
      <c r="M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</row>
    <row r="59" spans="1:47" ht="15" customHeight="1" x14ac:dyDescent="0.25">
      <c r="A59" s="7"/>
      <c r="B59" s="74"/>
      <c r="C59" s="69" t="s">
        <v>267</v>
      </c>
      <c r="D59" s="305" t="s">
        <v>207</v>
      </c>
      <c r="E59" s="22"/>
      <c r="F59" s="22" t="s">
        <v>208</v>
      </c>
      <c r="G59" s="8"/>
      <c r="H59" s="8"/>
      <c r="I59" s="76" t="s">
        <v>440</v>
      </c>
      <c r="J59" s="15" t="s">
        <v>209</v>
      </c>
      <c r="K59" s="15"/>
      <c r="L59" s="77" t="s">
        <v>210</v>
      </c>
      <c r="M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</row>
    <row r="60" spans="1:47" ht="15" customHeight="1" x14ac:dyDescent="0.25">
      <c r="A60" s="7"/>
      <c r="B60" s="74"/>
      <c r="C60" s="69" t="s">
        <v>268</v>
      </c>
      <c r="D60" s="305" t="s">
        <v>211</v>
      </c>
      <c r="E60" s="22"/>
      <c r="F60" s="8"/>
      <c r="G60" s="8"/>
      <c r="H60" s="8"/>
      <c r="I60" s="66"/>
      <c r="J60" s="15" t="s">
        <v>212</v>
      </c>
      <c r="K60" s="15"/>
      <c r="L60" s="77" t="s">
        <v>213</v>
      </c>
      <c r="M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</row>
    <row r="61" spans="1:47" ht="15" customHeight="1" x14ac:dyDescent="0.25">
      <c r="A61" s="7"/>
      <c r="B61" s="74"/>
      <c r="C61" s="69" t="s">
        <v>269</v>
      </c>
      <c r="D61" s="305" t="s">
        <v>214</v>
      </c>
      <c r="E61" s="22"/>
      <c r="F61" s="8"/>
      <c r="G61" s="8"/>
      <c r="H61" s="8"/>
      <c r="I61" s="66"/>
      <c r="J61" s="8"/>
      <c r="K61" s="8"/>
      <c r="L61" s="8"/>
      <c r="M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</row>
    <row r="62" spans="1:47" ht="15" customHeight="1" x14ac:dyDescent="0.25">
      <c r="A62" s="7"/>
      <c r="B62" s="74"/>
      <c r="C62" s="69" t="s">
        <v>70</v>
      </c>
      <c r="D62" s="305" t="s">
        <v>400</v>
      </c>
      <c r="E62" s="22"/>
      <c r="F62" s="8"/>
      <c r="G62" s="8"/>
      <c r="H62" s="8"/>
      <c r="I62" s="19"/>
      <c r="J62" s="8"/>
      <c r="K62" s="8"/>
      <c r="L62" s="8"/>
      <c r="M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</row>
    <row r="63" spans="1:47" ht="15" customHeight="1" x14ac:dyDescent="0.25">
      <c r="A63" s="7"/>
      <c r="B63" s="74"/>
      <c r="C63" s="7"/>
      <c r="D63" s="9"/>
      <c r="E63" s="29"/>
      <c r="F63" s="8"/>
      <c r="G63" s="8"/>
      <c r="H63" s="8"/>
      <c r="I63" s="19"/>
      <c r="J63" s="8"/>
      <c r="K63" s="8"/>
      <c r="L63" s="8"/>
      <c r="M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</row>
    <row r="64" spans="1:47" ht="15" customHeight="1" x14ac:dyDescent="0.25">
      <c r="A64" s="7"/>
      <c r="B64" s="74"/>
      <c r="C64" s="17" t="s">
        <v>401</v>
      </c>
      <c r="D64" s="16">
        <v>1</v>
      </c>
      <c r="E64" s="18" t="s">
        <v>402</v>
      </c>
      <c r="F64" s="15"/>
      <c r="G64" s="15"/>
      <c r="H64" s="8"/>
      <c r="I64" s="19"/>
      <c r="J64" s="8"/>
      <c r="K64" s="8"/>
      <c r="L64" s="8"/>
      <c r="M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</row>
    <row r="65" spans="1:47" ht="15" customHeight="1" x14ac:dyDescent="0.25">
      <c r="A65" s="7"/>
      <c r="B65" s="74"/>
      <c r="C65" s="8"/>
      <c r="D65" s="78"/>
      <c r="E65" s="154" t="s">
        <v>403</v>
      </c>
      <c r="F65" s="8"/>
      <c r="G65" s="8"/>
      <c r="H65" s="8"/>
      <c r="I65" s="19"/>
      <c r="J65" s="8"/>
      <c r="K65" s="8"/>
      <c r="L65" s="8"/>
      <c r="M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</row>
    <row r="66" spans="1:47" ht="15" customHeight="1" x14ac:dyDescent="0.25">
      <c r="A66" s="7"/>
      <c r="B66" s="74"/>
      <c r="C66" s="7"/>
      <c r="D66" s="78">
        <v>2</v>
      </c>
      <c r="E66" s="18" t="s">
        <v>404</v>
      </c>
      <c r="F66" s="15"/>
      <c r="G66" s="15"/>
      <c r="H66" s="8"/>
      <c r="I66" s="19"/>
      <c r="J66" s="8"/>
      <c r="K66" s="8"/>
      <c r="L66" s="8"/>
      <c r="M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</row>
    <row r="67" spans="1:47" ht="15" customHeight="1" x14ac:dyDescent="0.25">
      <c r="A67" s="7"/>
      <c r="B67" s="74"/>
      <c r="C67" s="7"/>
      <c r="D67" s="78"/>
      <c r="E67" s="154" t="s">
        <v>405</v>
      </c>
      <c r="F67" s="8"/>
      <c r="G67" s="8"/>
      <c r="H67" s="8"/>
      <c r="I67" s="19"/>
      <c r="J67" s="8"/>
      <c r="K67" s="8"/>
      <c r="L67" s="8"/>
      <c r="M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</row>
    <row r="68" spans="1:47" ht="15" customHeight="1" x14ac:dyDescent="0.25">
      <c r="A68" s="7"/>
      <c r="B68" s="74"/>
      <c r="C68" s="8"/>
      <c r="D68" s="16">
        <v>3</v>
      </c>
      <c r="E68" s="18" t="s">
        <v>406</v>
      </c>
      <c r="F68" s="15"/>
      <c r="G68" s="15"/>
      <c r="H68" s="8"/>
      <c r="I68" s="19"/>
      <c r="J68" s="8"/>
      <c r="K68" s="8"/>
      <c r="L68" s="8"/>
      <c r="M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</row>
    <row r="69" spans="1:47" ht="15" customHeight="1" x14ac:dyDescent="0.25">
      <c r="A69" s="7"/>
      <c r="B69" s="74"/>
      <c r="C69" s="8"/>
      <c r="D69" s="16"/>
      <c r="E69" s="154" t="s">
        <v>407</v>
      </c>
      <c r="F69" s="8"/>
      <c r="G69" s="8"/>
      <c r="H69" s="8"/>
      <c r="I69" s="19"/>
      <c r="J69" s="8"/>
      <c r="K69" s="8"/>
      <c r="L69" s="8"/>
      <c r="M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</row>
    <row r="70" spans="1:47" ht="15" customHeight="1" x14ac:dyDescent="0.25">
      <c r="A70" s="7"/>
      <c r="B70" s="74"/>
      <c r="C70" s="8"/>
      <c r="D70" s="16">
        <v>4</v>
      </c>
      <c r="E70" s="18" t="s">
        <v>408</v>
      </c>
      <c r="F70" s="15"/>
      <c r="G70" s="15"/>
      <c r="H70" s="8"/>
      <c r="I70" s="19"/>
      <c r="J70" s="8"/>
      <c r="K70" s="8"/>
      <c r="L70" s="8"/>
      <c r="M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</row>
    <row r="71" spans="1:47" ht="15" customHeight="1" x14ac:dyDescent="0.25">
      <c r="A71" s="7"/>
      <c r="B71" s="7"/>
      <c r="C71" s="7"/>
      <c r="E71" s="7"/>
      <c r="F71" s="7"/>
      <c r="L71" s="7"/>
      <c r="M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</row>
    <row r="72" spans="1:47" ht="15" customHeight="1" x14ac:dyDescent="0.25">
      <c r="A72" s="7"/>
      <c r="B72" s="7"/>
      <c r="C72" s="7"/>
      <c r="E72" s="7"/>
      <c r="F72" s="7"/>
      <c r="L72" s="7"/>
      <c r="M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</row>
    <row r="73" spans="1:47" ht="15" customHeight="1" x14ac:dyDescent="0.25">
      <c r="A73" s="7"/>
      <c r="B73" s="7"/>
      <c r="C73" s="7"/>
      <c r="E73" s="7"/>
      <c r="F73" s="7"/>
      <c r="L73" s="7"/>
      <c r="M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</row>
    <row r="74" spans="1:47" ht="15" customHeight="1" x14ac:dyDescent="0.25">
      <c r="A74" s="7"/>
      <c r="B74" s="7"/>
      <c r="C74" s="7"/>
      <c r="E74" s="7"/>
      <c r="F74" s="7"/>
      <c r="L74" s="7"/>
      <c r="M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</row>
    <row r="75" spans="1:47" ht="15" customHeight="1" x14ac:dyDescent="0.25">
      <c r="A75" s="7"/>
      <c r="B75" s="7"/>
      <c r="C75" s="7"/>
      <c r="E75" s="7"/>
      <c r="F75" s="7"/>
      <c r="L75" s="7"/>
      <c r="M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</row>
    <row r="76" spans="1:47" ht="15" customHeight="1" x14ac:dyDescent="0.25">
      <c r="A76" s="7"/>
      <c r="B76" s="7"/>
      <c r="C76" s="7"/>
      <c r="E76" s="7"/>
      <c r="F76" s="7"/>
      <c r="L76" s="7"/>
      <c r="M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</row>
    <row r="77" spans="1:47" ht="15" customHeight="1" x14ac:dyDescent="0.25">
      <c r="A77" s="7"/>
      <c r="B77" s="7"/>
      <c r="C77" s="7"/>
      <c r="E77" s="7"/>
      <c r="F77" s="7"/>
      <c r="L77" s="7"/>
      <c r="M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</row>
  </sheetData>
  <mergeCells count="23">
    <mergeCell ref="F7:I7"/>
    <mergeCell ref="A1:H1"/>
    <mergeCell ref="A3:E3"/>
    <mergeCell ref="F3:I3"/>
    <mergeCell ref="K3:N3"/>
    <mergeCell ref="F4:I4"/>
    <mergeCell ref="K4:P4"/>
    <mergeCell ref="A5:E5"/>
    <mergeCell ref="F5:I5"/>
    <mergeCell ref="K5:P5"/>
    <mergeCell ref="F6:I6"/>
    <mergeCell ref="K6:M6"/>
    <mergeCell ref="F8:I8"/>
    <mergeCell ref="K8:P8"/>
    <mergeCell ref="F9:I9"/>
    <mergeCell ref="K9:P9"/>
    <mergeCell ref="G12:H12"/>
    <mergeCell ref="O12:P12"/>
    <mergeCell ref="Q12:R12"/>
    <mergeCell ref="S12:V12"/>
    <mergeCell ref="W12:Y12"/>
    <mergeCell ref="AJ12:AK12"/>
    <mergeCell ref="AL12:AM12"/>
  </mergeCells>
  <phoneticPr fontId="7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49"/>
  <sheetViews>
    <sheetView zoomScaleNormal="100" zoomScalePageLayoutView="90" workbookViewId="0">
      <selection activeCell="K6" sqref="K6:M6"/>
    </sheetView>
  </sheetViews>
  <sheetFormatPr defaultColWidth="8.85546875" defaultRowHeight="15" x14ac:dyDescent="0.25"/>
  <cols>
    <col min="1" max="1" width="20.7109375" style="10" customWidth="1" collapsed="1"/>
    <col min="2" max="2" width="11.7109375" style="19" customWidth="1" collapsed="1"/>
    <col min="3" max="4" width="10.7109375" style="19" customWidth="1" collapsed="1"/>
    <col min="5" max="5" width="5.7109375" style="19" customWidth="1" collapsed="1"/>
    <col min="6" max="6" width="14.7109375" style="19" customWidth="1" collapsed="1"/>
    <col min="7" max="8" width="7.7109375" style="19" customWidth="1" collapsed="1"/>
    <col min="9" max="9" width="30.7109375" style="10" customWidth="1" collapsed="1"/>
    <col min="10" max="12" width="7.7109375" style="19" customWidth="1" collapsed="1"/>
    <col min="13" max="13" width="11.7109375" style="19" customWidth="1" collapsed="1"/>
    <col min="14" max="14" width="25.7109375" style="10" customWidth="1" collapsed="1"/>
    <col min="15" max="18" width="7.7109375" style="20" customWidth="1" collapsed="1"/>
    <col min="19" max="19" width="15.7109375" style="10" customWidth="1" collapsed="1"/>
    <col min="20" max="22" width="7.7109375" style="10" customWidth="1" collapsed="1"/>
    <col min="23" max="24" width="9.7109375" style="10" customWidth="1" collapsed="1"/>
    <col min="25" max="25" width="11.7109375" style="10" customWidth="1" collapsed="1"/>
    <col min="26" max="27" width="10.7109375" style="10" customWidth="1" collapsed="1"/>
    <col min="28" max="30" width="8.7109375" style="10" customWidth="1" collapsed="1"/>
    <col min="31" max="32" width="5.7109375" style="10" customWidth="1" collapsed="1"/>
    <col min="33" max="33" width="9.7109375" style="10" customWidth="1" collapsed="1"/>
    <col min="34" max="34" width="10.7109375" style="10" customWidth="1" collapsed="1"/>
    <col min="35" max="39" width="9.7109375" style="10" customWidth="1" collapsed="1"/>
    <col min="40" max="40" width="11.7109375" style="10" customWidth="1" collapsed="1"/>
    <col min="41" max="44" width="7.7109375" style="10" customWidth="1" collapsed="1"/>
    <col min="45" max="45" width="3.7109375" style="10" customWidth="1" collapsed="1"/>
    <col min="46" max="47" width="6.7109375" style="10" customWidth="1" collapsed="1"/>
    <col min="48" max="48" width="6.7109375" style="7" customWidth="1" collapsed="1"/>
    <col min="49" max="49" width="7.7109375" style="7" customWidth="1" collapsed="1"/>
    <col min="50" max="50" width="10.7109375" style="12" customWidth="1" collapsed="1"/>
    <col min="51" max="51" width="20.7109375" style="12" customWidth="1" collapsed="1"/>
    <col min="52" max="16384" width="8.85546875" style="10" collapsed="1"/>
  </cols>
  <sheetData>
    <row r="1" spans="1:51" ht="20.100000000000001" customHeight="1" x14ac:dyDescent="0.25">
      <c r="A1" s="573" t="s">
        <v>414</v>
      </c>
      <c r="B1" s="573"/>
      <c r="C1" s="573"/>
      <c r="D1" s="573"/>
      <c r="E1" s="573"/>
      <c r="F1" s="573"/>
      <c r="G1" s="573"/>
      <c r="H1" s="573"/>
      <c r="L1" s="7"/>
      <c r="M1" s="7"/>
      <c r="N1" s="30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</row>
    <row r="2" spans="1:51" ht="15" customHeight="1" x14ac:dyDescent="0.25">
      <c r="A2" s="7"/>
      <c r="B2" s="7"/>
      <c r="C2" s="273"/>
      <c r="D2" s="270"/>
      <c r="E2" s="7"/>
      <c r="F2" s="7"/>
      <c r="L2" s="7"/>
      <c r="M2" s="7"/>
      <c r="N2" s="30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</row>
    <row r="3" spans="1:51" ht="15" customHeight="1" x14ac:dyDescent="0.25">
      <c r="A3" s="575" t="s">
        <v>137</v>
      </c>
      <c r="B3" s="575"/>
      <c r="C3" s="575"/>
      <c r="D3" s="575"/>
      <c r="E3" s="575"/>
      <c r="F3" s="571" t="s">
        <v>138</v>
      </c>
      <c r="G3" s="571"/>
      <c r="H3" s="571"/>
      <c r="I3" s="571"/>
      <c r="K3" s="574" t="s">
        <v>139</v>
      </c>
      <c r="L3" s="574"/>
      <c r="M3" s="574"/>
      <c r="N3" s="574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</row>
    <row r="4" spans="1:51" ht="15" customHeight="1" x14ac:dyDescent="0.25">
      <c r="A4" s="13" t="s">
        <v>878</v>
      </c>
      <c r="B4" s="17"/>
      <c r="C4" s="274"/>
      <c r="D4" s="78"/>
      <c r="E4" s="17"/>
      <c r="F4" s="571" t="s">
        <v>557</v>
      </c>
      <c r="G4" s="571"/>
      <c r="H4" s="571"/>
      <c r="I4" s="571"/>
      <c r="K4" s="574" t="s">
        <v>265</v>
      </c>
      <c r="L4" s="574"/>
      <c r="M4" s="574"/>
      <c r="N4" s="574"/>
      <c r="O4" s="574"/>
      <c r="P4" s="574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</row>
    <row r="5" spans="1:51" ht="15" customHeight="1" x14ac:dyDescent="0.25">
      <c r="A5" s="575"/>
      <c r="B5" s="575"/>
      <c r="C5" s="575"/>
      <c r="D5" s="575"/>
      <c r="E5" s="575"/>
      <c r="F5" s="571" t="s">
        <v>933</v>
      </c>
      <c r="G5" s="571"/>
      <c r="H5" s="571"/>
      <c r="I5" s="571"/>
      <c r="K5" s="574" t="s">
        <v>266</v>
      </c>
      <c r="L5" s="574"/>
      <c r="M5" s="574"/>
      <c r="N5" s="574"/>
      <c r="O5" s="574"/>
      <c r="P5" s="574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</row>
    <row r="6" spans="1:51" ht="15" customHeight="1" x14ac:dyDescent="0.25">
      <c r="A6" s="17" t="s">
        <v>267</v>
      </c>
      <c r="B6" s="17" t="s">
        <v>268</v>
      </c>
      <c r="C6" s="274" t="s">
        <v>269</v>
      </c>
      <c r="D6" s="78" t="s">
        <v>70</v>
      </c>
      <c r="E6" s="17"/>
      <c r="F6" s="571" t="s">
        <v>934</v>
      </c>
      <c r="G6" s="571"/>
      <c r="H6" s="571"/>
      <c r="I6" s="571"/>
      <c r="K6" s="572" t="s">
        <v>71</v>
      </c>
      <c r="L6" s="572"/>
      <c r="M6" s="572"/>
      <c r="N6" s="501" t="s">
        <v>1235</v>
      </c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</row>
    <row r="7" spans="1:51" ht="15" customHeight="1" x14ac:dyDescent="0.25">
      <c r="A7" s="17" t="s">
        <v>72</v>
      </c>
      <c r="B7" s="17" t="s">
        <v>73</v>
      </c>
      <c r="C7" s="274" t="s">
        <v>74</v>
      </c>
      <c r="D7" s="78" t="s">
        <v>75</v>
      </c>
      <c r="E7" s="17"/>
      <c r="F7" s="571" t="s">
        <v>879</v>
      </c>
      <c r="G7" s="571"/>
      <c r="H7" s="571"/>
      <c r="I7" s="571"/>
      <c r="L7" s="7"/>
      <c r="M7" s="20"/>
      <c r="N7" s="178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</row>
    <row r="8" spans="1:51" ht="15" customHeight="1" x14ac:dyDescent="0.25">
      <c r="A8" s="17" t="s">
        <v>76</v>
      </c>
      <c r="B8" s="17" t="s">
        <v>261</v>
      </c>
      <c r="C8" s="274" t="s">
        <v>262</v>
      </c>
      <c r="D8" s="78" t="s">
        <v>263</v>
      </c>
      <c r="F8" s="571" t="s">
        <v>429</v>
      </c>
      <c r="G8" s="571"/>
      <c r="H8" s="571"/>
      <c r="I8" s="571"/>
      <c r="J8" s="17"/>
      <c r="K8" s="572" t="s">
        <v>430</v>
      </c>
      <c r="L8" s="572"/>
      <c r="M8" s="572"/>
      <c r="N8" s="572"/>
      <c r="O8" s="572"/>
      <c r="P8" s="572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</row>
    <row r="9" spans="1:51" ht="15" customHeight="1" x14ac:dyDescent="0.25">
      <c r="A9" s="17"/>
      <c r="B9" s="17"/>
      <c r="C9" s="274"/>
      <c r="D9" s="78"/>
      <c r="F9" s="571" t="s">
        <v>431</v>
      </c>
      <c r="G9" s="571"/>
      <c r="H9" s="571"/>
      <c r="I9" s="571"/>
      <c r="J9" s="17"/>
      <c r="K9" s="572"/>
      <c r="L9" s="572"/>
      <c r="M9" s="572"/>
      <c r="N9" s="572"/>
      <c r="O9" s="572"/>
      <c r="P9" s="572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</row>
    <row r="10" spans="1:51" ht="15" customHeight="1" x14ac:dyDescent="0.25">
      <c r="A10" s="13"/>
      <c r="B10" s="17"/>
      <c r="C10" s="274"/>
      <c r="D10" s="78"/>
      <c r="F10" s="69"/>
      <c r="G10" s="69"/>
      <c r="H10" s="69"/>
      <c r="I10" s="23"/>
      <c r="J10" s="17"/>
      <c r="K10" s="17"/>
      <c r="L10" s="17"/>
      <c r="M10" s="7"/>
      <c r="N10" s="30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</row>
    <row r="11" spans="1:51" ht="15" customHeight="1" x14ac:dyDescent="0.25">
      <c r="A11" s="13"/>
      <c r="B11" s="17"/>
      <c r="C11" s="274"/>
      <c r="D11" s="78"/>
      <c r="F11" s="7"/>
      <c r="I11" s="14"/>
      <c r="J11" s="17"/>
      <c r="K11" s="17"/>
      <c r="L11" s="17"/>
      <c r="M11" s="7"/>
      <c r="N11" s="30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</row>
    <row r="12" spans="1:51" ht="15" customHeight="1" x14ac:dyDescent="0.25">
      <c r="A12" s="14"/>
      <c r="B12" s="17"/>
      <c r="C12" s="224" t="s">
        <v>432</v>
      </c>
      <c r="D12" s="16" t="s">
        <v>433</v>
      </c>
      <c r="E12" s="15" t="s">
        <v>434</v>
      </c>
      <c r="F12" s="15"/>
      <c r="G12" s="549" t="s">
        <v>435</v>
      </c>
      <c r="H12" s="549"/>
      <c r="I12" s="14"/>
      <c r="J12" s="24" t="s">
        <v>436</v>
      </c>
      <c r="K12" s="24" t="s">
        <v>437</v>
      </c>
      <c r="L12" s="15" t="s">
        <v>438</v>
      </c>
      <c r="M12" s="25" t="s">
        <v>439</v>
      </c>
      <c r="N12" s="17"/>
      <c r="O12" s="551" t="s">
        <v>440</v>
      </c>
      <c r="P12" s="551"/>
      <c r="Q12" s="551" t="s">
        <v>441</v>
      </c>
      <c r="R12" s="551"/>
      <c r="S12" s="549" t="s">
        <v>442</v>
      </c>
      <c r="T12" s="549"/>
      <c r="U12" s="549"/>
      <c r="V12" s="549"/>
      <c r="W12" s="549" t="s">
        <v>109</v>
      </c>
      <c r="X12" s="549"/>
      <c r="Y12" s="549"/>
      <c r="Z12" s="24" t="s">
        <v>110</v>
      </c>
      <c r="AA12" s="24" t="s">
        <v>111</v>
      </c>
      <c r="AB12" s="24" t="s">
        <v>112</v>
      </c>
      <c r="AC12" s="24" t="s">
        <v>113</v>
      </c>
      <c r="AD12" s="12"/>
      <c r="AE12" s="12"/>
      <c r="AF12" s="12"/>
      <c r="AG12" s="15" t="s">
        <v>114</v>
      </c>
      <c r="AH12" s="15" t="s">
        <v>115</v>
      </c>
      <c r="AI12" s="15" t="s">
        <v>116</v>
      </c>
      <c r="AJ12" s="550" t="s">
        <v>117</v>
      </c>
      <c r="AK12" s="550"/>
      <c r="AL12" s="550" t="s">
        <v>118</v>
      </c>
      <c r="AM12" s="550"/>
      <c r="AN12" s="26" t="s">
        <v>119</v>
      </c>
      <c r="AO12" s="15" t="s">
        <v>120</v>
      </c>
      <c r="AP12" s="15" t="s">
        <v>312</v>
      </c>
      <c r="AQ12" s="15" t="s">
        <v>313</v>
      </c>
      <c r="AR12" s="15" t="s">
        <v>314</v>
      </c>
      <c r="AS12" s="15" t="s">
        <v>315</v>
      </c>
      <c r="AT12" s="15" t="s">
        <v>316</v>
      </c>
      <c r="AU12" s="15" t="s">
        <v>317</v>
      </c>
      <c r="AV12" s="27" t="s">
        <v>270</v>
      </c>
      <c r="AW12" s="27" t="s">
        <v>272</v>
      </c>
      <c r="AX12" s="7"/>
      <c r="AY12" s="7"/>
    </row>
    <row r="13" spans="1:51" ht="15" customHeight="1" thickBot="1" x14ac:dyDescent="0.3">
      <c r="A13" s="365" t="s">
        <v>318</v>
      </c>
      <c r="B13" s="366" t="s">
        <v>319</v>
      </c>
      <c r="C13" s="367" t="s">
        <v>320</v>
      </c>
      <c r="D13" s="368" t="s">
        <v>321</v>
      </c>
      <c r="E13" s="369" t="s">
        <v>322</v>
      </c>
      <c r="F13" s="369" t="s">
        <v>323</v>
      </c>
      <c r="G13" s="369" t="s">
        <v>324</v>
      </c>
      <c r="H13" s="369" t="s">
        <v>325</v>
      </c>
      <c r="I13" s="366" t="s">
        <v>326</v>
      </c>
      <c r="J13" s="369" t="s">
        <v>327</v>
      </c>
      <c r="K13" s="370"/>
      <c r="L13" s="369" t="s">
        <v>328</v>
      </c>
      <c r="M13" s="371" t="s">
        <v>329</v>
      </c>
      <c r="N13" s="366" t="s">
        <v>330</v>
      </c>
      <c r="O13" s="372" t="s">
        <v>331</v>
      </c>
      <c r="P13" s="372" t="s">
        <v>332</v>
      </c>
      <c r="Q13" s="372" t="s">
        <v>333</v>
      </c>
      <c r="R13" s="372" t="s">
        <v>334</v>
      </c>
      <c r="S13" s="369" t="s">
        <v>335</v>
      </c>
      <c r="T13" s="373" t="s">
        <v>336</v>
      </c>
      <c r="U13" s="373" t="s">
        <v>337</v>
      </c>
      <c r="V13" s="373" t="s">
        <v>338</v>
      </c>
      <c r="W13" s="369" t="s">
        <v>339</v>
      </c>
      <c r="X13" s="369" t="s">
        <v>340</v>
      </c>
      <c r="Y13" s="369" t="s">
        <v>173</v>
      </c>
      <c r="Z13" s="373" t="s">
        <v>542</v>
      </c>
      <c r="AA13" s="373" t="s">
        <v>174</v>
      </c>
      <c r="AB13" s="373" t="s">
        <v>175</v>
      </c>
      <c r="AC13" s="373" t="s">
        <v>175</v>
      </c>
      <c r="AD13" s="373" t="s">
        <v>176</v>
      </c>
      <c r="AE13" s="373" t="s">
        <v>177</v>
      </c>
      <c r="AF13" s="373" t="s">
        <v>178</v>
      </c>
      <c r="AG13" s="373" t="s">
        <v>179</v>
      </c>
      <c r="AH13" s="373" t="s">
        <v>180</v>
      </c>
      <c r="AI13" s="373" t="s">
        <v>0</v>
      </c>
      <c r="AJ13" s="374" t="s">
        <v>339</v>
      </c>
      <c r="AK13" s="374" t="s">
        <v>340</v>
      </c>
      <c r="AL13" s="374" t="s">
        <v>339</v>
      </c>
      <c r="AM13" s="374" t="s">
        <v>340</v>
      </c>
      <c r="AN13" s="375" t="s">
        <v>1</v>
      </c>
      <c r="AO13" s="373" t="s">
        <v>2</v>
      </c>
      <c r="AP13" s="373" t="s">
        <v>1</v>
      </c>
      <c r="AQ13" s="373" t="s">
        <v>2</v>
      </c>
      <c r="AR13" s="369" t="s">
        <v>175</v>
      </c>
      <c r="AS13" s="369" t="s">
        <v>430</v>
      </c>
      <c r="AT13" s="369" t="s">
        <v>175</v>
      </c>
      <c r="AU13" s="369" t="s">
        <v>3</v>
      </c>
      <c r="AV13" s="376" t="s">
        <v>271</v>
      </c>
      <c r="AW13" s="376" t="s">
        <v>273</v>
      </c>
      <c r="AX13" s="376" t="s">
        <v>800</v>
      </c>
      <c r="AY13" s="376" t="s">
        <v>637</v>
      </c>
    </row>
    <row r="14" spans="1:51" ht="15" customHeight="1" x14ac:dyDescent="0.25">
      <c r="A14" s="28" t="s">
        <v>278</v>
      </c>
      <c r="B14" s="19" t="s">
        <v>723</v>
      </c>
      <c r="C14" s="269">
        <v>7.6388888888888895E-2</v>
      </c>
      <c r="D14" s="269">
        <v>0</v>
      </c>
      <c r="E14" s="19">
        <v>30</v>
      </c>
      <c r="F14" s="19" t="s">
        <v>354</v>
      </c>
      <c r="G14" s="19">
        <v>1190</v>
      </c>
      <c r="H14" s="19">
        <v>989</v>
      </c>
      <c r="I14" s="30" t="s">
        <v>360</v>
      </c>
      <c r="J14" s="19" t="s">
        <v>356</v>
      </c>
      <c r="K14" s="19">
        <v>4</v>
      </c>
      <c r="L14" s="19">
        <v>120</v>
      </c>
      <c r="M14" s="299">
        <v>5891.451</v>
      </c>
      <c r="N14" s="10" t="s">
        <v>540</v>
      </c>
      <c r="O14" s="20">
        <v>264.5</v>
      </c>
      <c r="P14" s="20">
        <v>263.39999999999998</v>
      </c>
      <c r="Q14" s="20">
        <f>AVERAGE(O14:O16)</f>
        <v>264.53333333333336</v>
      </c>
      <c r="R14" s="20">
        <f>AVERAGE(P14:P16)</f>
        <v>263.40000000000003</v>
      </c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</row>
    <row r="15" spans="1:51" s="209" customFormat="1" ht="15" customHeight="1" x14ac:dyDescent="0.25">
      <c r="A15" s="209" t="s">
        <v>278</v>
      </c>
      <c r="B15" s="318" t="s">
        <v>361</v>
      </c>
      <c r="C15" s="319">
        <v>0.11666666666666665</v>
      </c>
      <c r="D15" s="319">
        <v>0</v>
      </c>
      <c r="E15" s="318">
        <v>30</v>
      </c>
      <c r="F15" s="318" t="s">
        <v>354</v>
      </c>
      <c r="G15" s="318">
        <f>G14-120</f>
        <v>1070</v>
      </c>
      <c r="H15" s="318">
        <f>H14-120</f>
        <v>869</v>
      </c>
      <c r="I15" s="260" t="s">
        <v>281</v>
      </c>
      <c r="J15" s="318" t="s">
        <v>356</v>
      </c>
      <c r="K15" s="318">
        <v>4</v>
      </c>
      <c r="L15" s="318">
        <v>120</v>
      </c>
      <c r="M15" s="344">
        <v>5891.451</v>
      </c>
      <c r="O15" s="320">
        <v>264.60000000000002</v>
      </c>
      <c r="P15" s="320">
        <v>263.60000000000002</v>
      </c>
      <c r="Q15" s="320"/>
      <c r="R15" s="320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213"/>
      <c r="AW15" s="213" t="s">
        <v>639</v>
      </c>
      <c r="AX15" s="262"/>
      <c r="AY15" s="262" t="s">
        <v>894</v>
      </c>
    </row>
    <row r="16" spans="1:51" ht="15" customHeight="1" x14ac:dyDescent="0.25">
      <c r="A16" s="28" t="s">
        <v>4</v>
      </c>
      <c r="B16" s="19" t="s">
        <v>724</v>
      </c>
      <c r="C16" s="269">
        <v>0.12291666666666667</v>
      </c>
      <c r="D16" s="269">
        <v>0</v>
      </c>
      <c r="E16" s="19">
        <v>10</v>
      </c>
      <c r="F16" s="19" t="s">
        <v>354</v>
      </c>
      <c r="G16" s="19">
        <v>1190</v>
      </c>
      <c r="H16" s="19">
        <v>1094</v>
      </c>
      <c r="I16" s="10" t="s">
        <v>355</v>
      </c>
      <c r="J16" s="19" t="s">
        <v>356</v>
      </c>
      <c r="K16" s="19">
        <v>4</v>
      </c>
      <c r="L16" s="19">
        <v>120</v>
      </c>
      <c r="M16" s="19">
        <v>5889.9508999999998</v>
      </c>
      <c r="O16" s="20">
        <v>264.5</v>
      </c>
      <c r="P16" s="20">
        <v>263.2</v>
      </c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X16" s="198"/>
      <c r="AY16" s="198"/>
    </row>
    <row r="17" spans="1:51" ht="15" customHeight="1" x14ac:dyDescent="0.25">
      <c r="A17" s="28" t="s">
        <v>280</v>
      </c>
      <c r="B17" s="19" t="s">
        <v>27</v>
      </c>
      <c r="C17" s="269">
        <v>0.13333333333333333</v>
      </c>
      <c r="D17" s="269">
        <v>0</v>
      </c>
      <c r="E17" s="19">
        <v>30</v>
      </c>
      <c r="F17" s="19" t="s">
        <v>25</v>
      </c>
      <c r="G17" s="19">
        <v>880</v>
      </c>
      <c r="H17" s="279">
        <v>862</v>
      </c>
      <c r="I17" s="10" t="s">
        <v>360</v>
      </c>
      <c r="J17" s="19" t="s">
        <v>356</v>
      </c>
      <c r="K17" s="19">
        <v>4</v>
      </c>
      <c r="L17" s="19">
        <v>120</v>
      </c>
      <c r="M17" s="280">
        <v>7647.38</v>
      </c>
      <c r="N17" s="10" t="s">
        <v>26</v>
      </c>
      <c r="O17" s="20">
        <v>265.60000000000002</v>
      </c>
      <c r="P17" s="20">
        <v>261.2</v>
      </c>
      <c r="Q17" s="20">
        <f>AVERAGE(O17:O18)</f>
        <v>265.60000000000002</v>
      </c>
      <c r="R17" s="20">
        <f>AVERAGE(P17:P18)</f>
        <v>261.10000000000002</v>
      </c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</row>
    <row r="18" spans="1:51" ht="15" customHeight="1" x14ac:dyDescent="0.25">
      <c r="A18" s="28" t="s">
        <v>679</v>
      </c>
      <c r="B18" s="19" t="s">
        <v>28</v>
      </c>
      <c r="C18" s="269">
        <v>0.15763888888888888</v>
      </c>
      <c r="D18" s="269">
        <v>0</v>
      </c>
      <c r="E18" s="19">
        <v>10</v>
      </c>
      <c r="F18" s="19" t="s">
        <v>24</v>
      </c>
      <c r="G18" s="19">
        <v>870</v>
      </c>
      <c r="H18" s="279">
        <v>772</v>
      </c>
      <c r="I18" s="30" t="s">
        <v>355</v>
      </c>
      <c r="J18" s="19" t="s">
        <v>356</v>
      </c>
      <c r="K18" s="19">
        <v>4</v>
      </c>
      <c r="L18" s="19">
        <v>120</v>
      </c>
      <c r="M18" s="19">
        <v>7698.9647000000004</v>
      </c>
      <c r="O18" s="20">
        <v>265.60000000000002</v>
      </c>
      <c r="P18" s="20">
        <v>261</v>
      </c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41"/>
      <c r="AW18" s="41"/>
    </row>
    <row r="19" spans="1:51" ht="15" customHeight="1" x14ac:dyDescent="0.25">
      <c r="A19" s="10" t="s">
        <v>157</v>
      </c>
      <c r="B19" s="19" t="s">
        <v>31</v>
      </c>
      <c r="C19" s="269">
        <v>0.17361111111111113</v>
      </c>
      <c r="D19" s="346" t="s">
        <v>68</v>
      </c>
      <c r="E19" s="19">
        <v>300</v>
      </c>
      <c r="F19" s="19" t="s">
        <v>24</v>
      </c>
      <c r="G19" s="19">
        <v>870</v>
      </c>
      <c r="H19" s="279">
        <v>773</v>
      </c>
      <c r="I19" s="10" t="s">
        <v>287</v>
      </c>
      <c r="J19" s="138" t="s">
        <v>496</v>
      </c>
      <c r="K19" s="19">
        <v>4</v>
      </c>
      <c r="L19" s="19">
        <v>120</v>
      </c>
      <c r="M19" s="19">
        <v>7698.9647000000004</v>
      </c>
      <c r="S19" s="7" t="s">
        <v>217</v>
      </c>
      <c r="T19" s="7">
        <v>0</v>
      </c>
      <c r="U19" s="7">
        <v>0</v>
      </c>
      <c r="V19" s="7" t="s">
        <v>763</v>
      </c>
      <c r="W19" s="43">
        <v>-93.489789620364704</v>
      </c>
      <c r="X19" s="43">
        <v>-2.4039775921348765</v>
      </c>
      <c r="Y19" s="43">
        <v>114.30058665044066</v>
      </c>
      <c r="Z19" s="44">
        <v>266.12096000000003</v>
      </c>
      <c r="AA19" s="44">
        <v>-19.07367</v>
      </c>
      <c r="AB19" s="45">
        <v>132.65710000000001</v>
      </c>
      <c r="AC19" s="45">
        <v>22.641200000000001</v>
      </c>
      <c r="AD19" s="46">
        <v>14.6975462523</v>
      </c>
      <c r="AE19" s="45">
        <v>2.5790000000000002</v>
      </c>
      <c r="AF19" s="45">
        <v>0.40799999999999997</v>
      </c>
      <c r="AG19" s="45">
        <v>3.54</v>
      </c>
      <c r="AH19" s="45">
        <v>99.802999999999997</v>
      </c>
      <c r="AI19" s="43">
        <v>1821.828</v>
      </c>
      <c r="AJ19" s="45">
        <v>356.48561000000001</v>
      </c>
      <c r="AK19" s="45">
        <v>-5.8578900000000003</v>
      </c>
      <c r="AL19" s="45">
        <v>359.17655000000002</v>
      </c>
      <c r="AM19" s="45">
        <v>-1.5428500000000001</v>
      </c>
      <c r="AN19" s="47">
        <v>152413175.80000001</v>
      </c>
      <c r="AO19" s="48">
        <v>0.13630610000000001</v>
      </c>
      <c r="AP19" s="47">
        <v>393413.20267999999</v>
      </c>
      <c r="AQ19" s="48">
        <v>-0.29507949999999999</v>
      </c>
      <c r="AR19" s="45">
        <v>174.90770000000001</v>
      </c>
      <c r="AS19" s="47" t="s">
        <v>608</v>
      </c>
      <c r="AT19" s="45">
        <v>5.0791000000000004</v>
      </c>
      <c r="AU19" s="46">
        <v>0.21126804943749122</v>
      </c>
      <c r="AV19" s="41"/>
      <c r="AW19" s="41"/>
    </row>
    <row r="20" spans="1:51" ht="15" customHeight="1" x14ac:dyDescent="0.25">
      <c r="A20" s="10" t="s">
        <v>490</v>
      </c>
      <c r="B20" s="19" t="s">
        <v>498</v>
      </c>
      <c r="C20" s="269">
        <v>0.18402777777777779</v>
      </c>
      <c r="D20" s="346" t="s">
        <v>604</v>
      </c>
      <c r="E20" s="19">
        <v>300</v>
      </c>
      <c r="F20" s="19" t="s">
        <v>24</v>
      </c>
      <c r="G20" s="19">
        <v>870</v>
      </c>
      <c r="H20" s="279">
        <v>773</v>
      </c>
      <c r="I20" s="10" t="s">
        <v>195</v>
      </c>
      <c r="J20" s="138" t="s">
        <v>496</v>
      </c>
      <c r="K20" s="19">
        <v>4</v>
      </c>
      <c r="L20" s="19">
        <v>120</v>
      </c>
      <c r="M20" s="19">
        <v>7698.9647000000004</v>
      </c>
      <c r="N20" s="10" t="s">
        <v>880</v>
      </c>
      <c r="S20" s="7" t="s">
        <v>220</v>
      </c>
      <c r="T20" s="7">
        <v>0</v>
      </c>
      <c r="U20" s="7">
        <v>0</v>
      </c>
      <c r="V20" s="7" t="s">
        <v>926</v>
      </c>
      <c r="W20" s="43">
        <v>86.804671319247404</v>
      </c>
      <c r="X20" s="43">
        <v>-6.1708580010946541</v>
      </c>
      <c r="Y20" s="43">
        <v>114.2332105384171</v>
      </c>
      <c r="Z20" s="44">
        <v>266.21982000000003</v>
      </c>
      <c r="AA20" s="44">
        <v>-19.09103</v>
      </c>
      <c r="AB20" s="45">
        <v>135.5592</v>
      </c>
      <c r="AC20" s="45">
        <v>24.858699999999999</v>
      </c>
      <c r="AD20" s="46">
        <v>14.9482307459</v>
      </c>
      <c r="AE20" s="45">
        <v>2.3650000000000002</v>
      </c>
      <c r="AF20" s="45">
        <v>0.374</v>
      </c>
      <c r="AG20" s="45">
        <v>3.54</v>
      </c>
      <c r="AH20" s="45">
        <v>99.808000000000007</v>
      </c>
      <c r="AI20" s="43">
        <v>1823.0250000000001</v>
      </c>
      <c r="AJ20" s="45">
        <v>356.44263999999998</v>
      </c>
      <c r="AK20" s="45">
        <v>-5.8425599999999998</v>
      </c>
      <c r="AL20" s="45">
        <v>359.04953999999998</v>
      </c>
      <c r="AM20" s="45">
        <v>-1.5427500000000001</v>
      </c>
      <c r="AN20" s="47">
        <v>152413297.59999999</v>
      </c>
      <c r="AO20" s="48">
        <v>0.13430549999999999</v>
      </c>
      <c r="AP20" s="47">
        <v>393154.98518000002</v>
      </c>
      <c r="AQ20" s="48">
        <v>-0.27856360000000002</v>
      </c>
      <c r="AR20" s="45">
        <v>174.96459999999999</v>
      </c>
      <c r="AS20" s="47" t="s">
        <v>608</v>
      </c>
      <c r="AT20" s="45">
        <v>5.0223000000000004</v>
      </c>
      <c r="AU20" s="46">
        <v>0.21119236449188422</v>
      </c>
      <c r="AV20" s="41"/>
      <c r="AW20" s="41"/>
    </row>
    <row r="21" spans="1:51" s="161" customFormat="1" ht="15" customHeight="1" x14ac:dyDescent="0.25">
      <c r="A21" s="161" t="s">
        <v>490</v>
      </c>
      <c r="B21" s="265" t="s">
        <v>156</v>
      </c>
      <c r="C21" s="263">
        <v>0.38819444444444445</v>
      </c>
      <c r="D21" s="340"/>
      <c r="E21" s="265">
        <v>300</v>
      </c>
      <c r="F21" s="265" t="s">
        <v>354</v>
      </c>
      <c r="G21" s="265">
        <v>1190</v>
      </c>
      <c r="H21" s="265">
        <v>1094</v>
      </c>
      <c r="I21" s="161" t="s">
        <v>195</v>
      </c>
      <c r="J21" s="122" t="s">
        <v>496</v>
      </c>
      <c r="K21" s="265">
        <v>4</v>
      </c>
      <c r="L21" s="265">
        <v>120</v>
      </c>
      <c r="M21" s="265">
        <v>5889.9508999999998</v>
      </c>
      <c r="N21" s="161" t="s">
        <v>540</v>
      </c>
      <c r="O21" s="282"/>
      <c r="P21" s="282"/>
      <c r="Q21" s="282">
        <f>AVERAGE(O21:O28)</f>
        <v>265.75</v>
      </c>
      <c r="R21" s="282">
        <f>AVERAGE(P21:P28)</f>
        <v>261.75</v>
      </c>
      <c r="S21" s="7" t="s">
        <v>220</v>
      </c>
      <c r="T21" s="7">
        <v>0</v>
      </c>
      <c r="U21" s="7">
        <v>0</v>
      </c>
      <c r="V21" s="7" t="s">
        <v>926</v>
      </c>
      <c r="W21" s="43">
        <v>85.738036511420788</v>
      </c>
      <c r="X21" s="43">
        <v>-6.1861876273110266</v>
      </c>
      <c r="Y21" s="43">
        <v>113.85250595990806</v>
      </c>
      <c r="Z21" s="44">
        <v>267.94008000000002</v>
      </c>
      <c r="AA21" s="44">
        <v>-19.221710000000002</v>
      </c>
      <c r="AB21" s="45">
        <v>213.28919999999999</v>
      </c>
      <c r="AC21" s="45">
        <v>31.424099999999999</v>
      </c>
      <c r="AD21" s="46">
        <v>19.861646824000001</v>
      </c>
      <c r="AE21" s="45">
        <v>1.9119999999999999</v>
      </c>
      <c r="AF21" s="45">
        <v>0.30199999999999999</v>
      </c>
      <c r="AG21" s="45">
        <v>3.52</v>
      </c>
      <c r="AH21" s="45">
        <v>99.855999999999995</v>
      </c>
      <c r="AI21" s="43">
        <v>1829.077</v>
      </c>
      <c r="AJ21" s="45">
        <v>355.38749999999999</v>
      </c>
      <c r="AK21" s="45">
        <v>-5.7361199999999997</v>
      </c>
      <c r="AL21" s="45">
        <v>356.56026000000003</v>
      </c>
      <c r="AM21" s="45">
        <v>-1.54061</v>
      </c>
      <c r="AN21" s="47">
        <v>152415320.19999999</v>
      </c>
      <c r="AO21" s="48">
        <v>9.4980300000000004E-2</v>
      </c>
      <c r="AP21" s="47">
        <v>391854.05327999999</v>
      </c>
      <c r="AQ21" s="48">
        <v>0.14091020000000001</v>
      </c>
      <c r="AR21" s="45">
        <v>175.63470000000001</v>
      </c>
      <c r="AS21" s="47" t="s">
        <v>608</v>
      </c>
      <c r="AT21" s="45">
        <v>4.3540999999999999</v>
      </c>
      <c r="AU21" s="46">
        <v>5.0512824869723728E-2</v>
      </c>
      <c r="AV21" s="123"/>
      <c r="AW21" s="123" t="s">
        <v>799</v>
      </c>
      <c r="AX21" s="166"/>
      <c r="AY21" s="166"/>
    </row>
    <row r="22" spans="1:51" s="161" customFormat="1" ht="15" customHeight="1" x14ac:dyDescent="0.25">
      <c r="A22" s="161" t="s">
        <v>492</v>
      </c>
      <c r="B22" s="265" t="s">
        <v>158</v>
      </c>
      <c r="C22" s="263">
        <v>0.39513888888888887</v>
      </c>
      <c r="D22" s="347">
        <v>8.819444444444445E-2</v>
      </c>
      <c r="E22" s="265">
        <v>300</v>
      </c>
      <c r="F22" s="265" t="s">
        <v>354</v>
      </c>
      <c r="G22" s="265">
        <v>1190</v>
      </c>
      <c r="H22" s="265">
        <v>1094</v>
      </c>
      <c r="I22" s="161" t="s">
        <v>195</v>
      </c>
      <c r="J22" s="122" t="s">
        <v>496</v>
      </c>
      <c r="K22" s="265">
        <v>4</v>
      </c>
      <c r="L22" s="265">
        <v>120</v>
      </c>
      <c r="M22" s="265">
        <v>5889.9508999999998</v>
      </c>
      <c r="O22" s="282"/>
      <c r="P22" s="282"/>
      <c r="Q22" s="282"/>
      <c r="R22" s="282"/>
      <c r="S22" s="7" t="s">
        <v>241</v>
      </c>
      <c r="T22" s="7">
        <v>0</v>
      </c>
      <c r="U22" s="7">
        <v>0</v>
      </c>
      <c r="V22" s="7" t="s">
        <v>926</v>
      </c>
      <c r="W22" s="43">
        <v>81.962551394511294</v>
      </c>
      <c r="X22" s="43">
        <v>28.152857237683268</v>
      </c>
      <c r="Y22" s="43">
        <v>113.87928308623782</v>
      </c>
      <c r="Z22" s="44">
        <v>268.00134000000003</v>
      </c>
      <c r="AA22" s="44">
        <v>-19.218720000000001</v>
      </c>
      <c r="AB22" s="45">
        <v>215.60730000000001</v>
      </c>
      <c r="AC22" s="45">
        <v>30.2529</v>
      </c>
      <c r="AD22" s="46">
        <v>20.028769820000001</v>
      </c>
      <c r="AE22" s="45">
        <v>1.978</v>
      </c>
      <c r="AF22" s="45">
        <v>0.313</v>
      </c>
      <c r="AG22" s="45">
        <v>3.52</v>
      </c>
      <c r="AH22" s="45">
        <v>99.855999999999995</v>
      </c>
      <c r="AI22" s="43">
        <v>1828.664</v>
      </c>
      <c r="AJ22" s="45">
        <v>355.35410000000002</v>
      </c>
      <c r="AK22" s="45">
        <v>-5.7395899999999997</v>
      </c>
      <c r="AL22" s="45">
        <v>356.47559000000001</v>
      </c>
      <c r="AM22" s="45">
        <v>-1.54054</v>
      </c>
      <c r="AN22" s="47">
        <v>152415376.80000001</v>
      </c>
      <c r="AO22" s="48">
        <v>9.3639299999999995E-2</v>
      </c>
      <c r="AP22" s="47">
        <v>391942.55589999998</v>
      </c>
      <c r="AQ22" s="48">
        <v>0.15404129999999999</v>
      </c>
      <c r="AR22" s="45">
        <v>175.6447</v>
      </c>
      <c r="AS22" s="47" t="s">
        <v>608</v>
      </c>
      <c r="AT22" s="45">
        <v>4.3441000000000001</v>
      </c>
      <c r="AU22" s="46">
        <v>5.05079319841472E-2</v>
      </c>
      <c r="AV22" s="123"/>
      <c r="AW22" s="123" t="s">
        <v>799</v>
      </c>
      <c r="AX22" s="166"/>
      <c r="AY22" s="166"/>
    </row>
    <row r="23" spans="1:51" s="161" customFormat="1" ht="15" customHeight="1" x14ac:dyDescent="0.25">
      <c r="A23" s="161" t="s">
        <v>525</v>
      </c>
      <c r="B23" s="265" t="s">
        <v>160</v>
      </c>
      <c r="C23" s="263">
        <v>0.39999999999999997</v>
      </c>
      <c r="D23" s="263">
        <v>9.1666666666666674E-2</v>
      </c>
      <c r="E23" s="265">
        <v>300</v>
      </c>
      <c r="F23" s="265" t="s">
        <v>354</v>
      </c>
      <c r="G23" s="265">
        <v>1190</v>
      </c>
      <c r="H23" s="265">
        <v>1094</v>
      </c>
      <c r="I23" s="161" t="s">
        <v>197</v>
      </c>
      <c r="J23" s="122" t="s">
        <v>496</v>
      </c>
      <c r="K23" s="265">
        <v>4</v>
      </c>
      <c r="L23" s="265">
        <v>120</v>
      </c>
      <c r="M23" s="265">
        <v>5889.9508999999998</v>
      </c>
      <c r="O23" s="282"/>
      <c r="P23" s="282"/>
      <c r="Q23" s="282"/>
      <c r="R23" s="282"/>
      <c r="S23" s="7" t="s">
        <v>245</v>
      </c>
      <c r="T23" s="7">
        <v>0</v>
      </c>
      <c r="U23" s="7">
        <v>0</v>
      </c>
      <c r="V23" s="7" t="s">
        <v>767</v>
      </c>
      <c r="W23" s="43">
        <v>-28.152201270570572</v>
      </c>
      <c r="X23" s="43">
        <v>83.447879776672593</v>
      </c>
      <c r="Y23" s="43">
        <v>113.89805526677128</v>
      </c>
      <c r="Z23" s="44">
        <v>268.04471000000001</v>
      </c>
      <c r="AA23" s="44">
        <v>-19.216370000000001</v>
      </c>
      <c r="AB23" s="45">
        <v>217.18469999999999</v>
      </c>
      <c r="AC23" s="45">
        <v>29.3934</v>
      </c>
      <c r="AD23" s="46">
        <v>20.145755917199999</v>
      </c>
      <c r="AE23" s="45">
        <v>2.0299999999999998</v>
      </c>
      <c r="AF23" s="45">
        <v>0.32100000000000001</v>
      </c>
      <c r="AG23" s="45">
        <v>3.52</v>
      </c>
      <c r="AH23" s="45">
        <v>99.856999999999999</v>
      </c>
      <c r="AI23" s="43">
        <v>1828.354</v>
      </c>
      <c r="AJ23" s="45">
        <v>355.33118999999999</v>
      </c>
      <c r="AK23" s="45">
        <v>-5.7422599999999999</v>
      </c>
      <c r="AL23" s="45">
        <v>356.41633000000002</v>
      </c>
      <c r="AM23" s="45">
        <v>-1.5404899999999999</v>
      </c>
      <c r="AN23" s="47">
        <v>152415415.90000001</v>
      </c>
      <c r="AO23" s="48">
        <v>9.2700400000000002E-2</v>
      </c>
      <c r="AP23" s="47">
        <v>392009.14611999999</v>
      </c>
      <c r="AQ23" s="48">
        <v>0.163025</v>
      </c>
      <c r="AR23" s="45">
        <v>175.65119999999999</v>
      </c>
      <c r="AS23" s="47" t="s">
        <v>608</v>
      </c>
      <c r="AT23" s="45">
        <v>4.3376000000000001</v>
      </c>
      <c r="AU23" s="46">
        <v>5.0504506234506773E-2</v>
      </c>
      <c r="AV23" s="123"/>
      <c r="AW23" s="123" t="s">
        <v>799</v>
      </c>
      <c r="AX23" s="166"/>
      <c r="AY23" s="166"/>
    </row>
    <row r="24" spans="1:51" s="161" customFormat="1" ht="15" customHeight="1" x14ac:dyDescent="0.25">
      <c r="A24" s="161" t="s">
        <v>30</v>
      </c>
      <c r="B24" s="265" t="s">
        <v>163</v>
      </c>
      <c r="C24" s="263">
        <v>0.40416666666666662</v>
      </c>
      <c r="D24" s="263">
        <v>9.5833333333333326E-2</v>
      </c>
      <c r="E24" s="265">
        <v>300</v>
      </c>
      <c r="F24" s="265" t="s">
        <v>354</v>
      </c>
      <c r="G24" s="265">
        <v>1190</v>
      </c>
      <c r="H24" s="265">
        <v>1094</v>
      </c>
      <c r="I24" s="161" t="s">
        <v>287</v>
      </c>
      <c r="J24" s="122" t="s">
        <v>496</v>
      </c>
      <c r="K24" s="265">
        <v>4</v>
      </c>
      <c r="L24" s="265">
        <v>120</v>
      </c>
      <c r="M24" s="265">
        <v>5889.9508999999998</v>
      </c>
      <c r="O24" s="282"/>
      <c r="P24" s="282"/>
      <c r="Q24" s="282"/>
      <c r="R24" s="282"/>
      <c r="S24" s="7" t="s">
        <v>224</v>
      </c>
      <c r="T24" s="7">
        <v>0</v>
      </c>
      <c r="U24" s="7">
        <v>0</v>
      </c>
      <c r="V24" s="7" t="s">
        <v>763</v>
      </c>
      <c r="W24" s="43">
        <v>-91.565677481666114</v>
      </c>
      <c r="X24" s="43">
        <v>26.051993873586177</v>
      </c>
      <c r="Y24" s="43">
        <v>113.91390652341488</v>
      </c>
      <c r="Z24" s="44">
        <v>268.08222000000001</v>
      </c>
      <c r="AA24" s="44">
        <v>-19.214189999999999</v>
      </c>
      <c r="AB24" s="45">
        <v>218.50739999999999</v>
      </c>
      <c r="AC24" s="45">
        <v>28.631799999999998</v>
      </c>
      <c r="AD24" s="46">
        <v>20.246029714700001</v>
      </c>
      <c r="AE24" s="45">
        <v>2.0779999999999998</v>
      </c>
      <c r="AF24" s="45">
        <v>0.32900000000000001</v>
      </c>
      <c r="AG24" s="45">
        <v>3.52</v>
      </c>
      <c r="AH24" s="45">
        <v>99.856999999999999</v>
      </c>
      <c r="AI24" s="43">
        <v>1828.0730000000001</v>
      </c>
      <c r="AJ24" s="45">
        <v>355.31186000000002</v>
      </c>
      <c r="AK24" s="45">
        <v>-5.74472</v>
      </c>
      <c r="AL24" s="45">
        <v>356.36552999999998</v>
      </c>
      <c r="AM24" s="45">
        <v>-1.54044</v>
      </c>
      <c r="AN24" s="47">
        <v>152415449.19999999</v>
      </c>
      <c r="AO24" s="48">
        <v>9.1895599999999994E-2</v>
      </c>
      <c r="AP24" s="47">
        <v>392069.19949000003</v>
      </c>
      <c r="AQ24" s="48">
        <v>0.17058180000000001</v>
      </c>
      <c r="AR24" s="45">
        <v>175.65649999999999</v>
      </c>
      <c r="AS24" s="47" t="s">
        <v>608</v>
      </c>
      <c r="AT24" s="45">
        <v>4.3323</v>
      </c>
      <c r="AU24" s="46">
        <v>5.0501569773424008E-2</v>
      </c>
      <c r="AV24" s="123"/>
      <c r="AW24" s="123" t="s">
        <v>799</v>
      </c>
      <c r="AX24" s="166"/>
      <c r="AY24" s="166"/>
    </row>
    <row r="25" spans="1:51" s="161" customFormat="1" ht="15" customHeight="1" x14ac:dyDescent="0.25">
      <c r="A25" s="161" t="s">
        <v>157</v>
      </c>
      <c r="B25" s="265" t="s">
        <v>166</v>
      </c>
      <c r="C25" s="263">
        <v>0.40833333333333338</v>
      </c>
      <c r="D25" s="263">
        <v>9.9999999999999992E-2</v>
      </c>
      <c r="E25" s="265">
        <v>300</v>
      </c>
      <c r="F25" s="265" t="s">
        <v>354</v>
      </c>
      <c r="G25" s="265">
        <v>1190</v>
      </c>
      <c r="H25" s="265">
        <v>1094</v>
      </c>
      <c r="I25" s="161" t="s">
        <v>287</v>
      </c>
      <c r="J25" s="122" t="s">
        <v>496</v>
      </c>
      <c r="K25" s="265">
        <v>4</v>
      </c>
      <c r="L25" s="265">
        <v>120</v>
      </c>
      <c r="M25" s="265">
        <v>5889.9508999999998</v>
      </c>
      <c r="O25" s="282"/>
      <c r="P25" s="282"/>
      <c r="Q25" s="282"/>
      <c r="R25" s="282"/>
      <c r="S25" s="7" t="s">
        <v>217</v>
      </c>
      <c r="T25" s="7">
        <v>0</v>
      </c>
      <c r="U25" s="7">
        <v>0</v>
      </c>
      <c r="V25" s="7" t="s">
        <v>763</v>
      </c>
      <c r="W25" s="43">
        <v>-94.684788513639134</v>
      </c>
      <c r="X25" s="43">
        <v>-2.4701799801270008</v>
      </c>
      <c r="Y25" s="43">
        <v>113.93392245707605</v>
      </c>
      <c r="Z25" s="44">
        <v>268.12004999999999</v>
      </c>
      <c r="AA25" s="44">
        <v>-19.211849999999998</v>
      </c>
      <c r="AB25" s="45">
        <v>219.8032</v>
      </c>
      <c r="AC25" s="45">
        <v>27.848199999999999</v>
      </c>
      <c r="AD25" s="46">
        <v>20.3463035123</v>
      </c>
      <c r="AE25" s="45">
        <v>2.1309999999999998</v>
      </c>
      <c r="AF25" s="45">
        <v>0.33700000000000002</v>
      </c>
      <c r="AG25" s="45">
        <v>3.52</v>
      </c>
      <c r="AH25" s="45">
        <v>99.856999999999999</v>
      </c>
      <c r="AI25" s="43">
        <v>1827.7809999999999</v>
      </c>
      <c r="AJ25" s="45">
        <v>355.29284000000001</v>
      </c>
      <c r="AK25" s="45">
        <v>-5.7473200000000002</v>
      </c>
      <c r="AL25" s="45">
        <v>356.31472000000002</v>
      </c>
      <c r="AM25" s="45">
        <v>-1.5404</v>
      </c>
      <c r="AN25" s="47">
        <v>152415482.09999999</v>
      </c>
      <c r="AO25" s="48">
        <v>9.10908E-2</v>
      </c>
      <c r="AP25" s="47">
        <v>392131.94871999999</v>
      </c>
      <c r="AQ25" s="48">
        <v>0.1780011</v>
      </c>
      <c r="AR25" s="45">
        <v>175.66149999999999</v>
      </c>
      <c r="AS25" s="47" t="s">
        <v>608</v>
      </c>
      <c r="AT25" s="45">
        <v>4.3273000000000001</v>
      </c>
      <c r="AU25" s="46">
        <v>5.0498633312341237E-2</v>
      </c>
      <c r="AV25" s="123"/>
      <c r="AW25" s="123" t="s">
        <v>799</v>
      </c>
      <c r="AX25" s="166"/>
      <c r="AY25" s="166"/>
    </row>
    <row r="26" spans="1:51" s="161" customFormat="1" ht="15" customHeight="1" x14ac:dyDescent="0.25">
      <c r="A26" s="161" t="s">
        <v>169</v>
      </c>
      <c r="B26" s="265" t="s">
        <v>167</v>
      </c>
      <c r="C26" s="263">
        <v>0.41319444444444442</v>
      </c>
      <c r="D26" s="263">
        <v>0.10486111111111111</v>
      </c>
      <c r="E26" s="265">
        <v>300</v>
      </c>
      <c r="F26" s="265" t="s">
        <v>354</v>
      </c>
      <c r="G26" s="265">
        <v>1190</v>
      </c>
      <c r="H26" s="265">
        <v>1094</v>
      </c>
      <c r="I26" s="161" t="s">
        <v>585</v>
      </c>
      <c r="J26" s="122" t="s">
        <v>496</v>
      </c>
      <c r="K26" s="265">
        <v>4</v>
      </c>
      <c r="L26" s="265">
        <v>120</v>
      </c>
      <c r="M26" s="265">
        <v>5889.9508999999998</v>
      </c>
      <c r="O26" s="282"/>
      <c r="P26" s="282"/>
      <c r="Q26" s="282"/>
      <c r="R26" s="282"/>
      <c r="S26" s="7" t="s">
        <v>238</v>
      </c>
      <c r="T26" s="7">
        <v>0</v>
      </c>
      <c r="U26" s="7">
        <v>0</v>
      </c>
      <c r="V26" s="7" t="s">
        <v>766</v>
      </c>
      <c r="W26" s="43">
        <v>-143.73659414017712</v>
      </c>
      <c r="X26" s="43">
        <v>-82.755653078315859</v>
      </c>
      <c r="Y26" s="43">
        <v>113.95995298386788</v>
      </c>
      <c r="Z26" s="44">
        <v>268.16460000000001</v>
      </c>
      <c r="AA26" s="44">
        <v>-19.208939999999998</v>
      </c>
      <c r="AB26" s="45">
        <v>221.28149999999999</v>
      </c>
      <c r="AC26" s="45">
        <v>26.907399999999999</v>
      </c>
      <c r="AD26" s="46">
        <v>20.463289609499999</v>
      </c>
      <c r="AE26" s="45">
        <v>2.1989999999999998</v>
      </c>
      <c r="AF26" s="45">
        <v>0.34799999999999998</v>
      </c>
      <c r="AG26" s="45">
        <v>3.52</v>
      </c>
      <c r="AH26" s="45">
        <v>99.858000000000004</v>
      </c>
      <c r="AI26" s="43">
        <v>1827.424</v>
      </c>
      <c r="AJ26" s="45">
        <v>355.27105</v>
      </c>
      <c r="AK26" s="45">
        <v>-5.7505300000000004</v>
      </c>
      <c r="AL26" s="45">
        <v>356.25546000000003</v>
      </c>
      <c r="AM26" s="45">
        <v>-1.54034</v>
      </c>
      <c r="AN26" s="47">
        <v>152415520.09999999</v>
      </c>
      <c r="AO26" s="48">
        <v>9.0151599999999998E-2</v>
      </c>
      <c r="AP26" s="47">
        <v>392208.49608999997</v>
      </c>
      <c r="AQ26" s="48">
        <v>0.1864767</v>
      </c>
      <c r="AR26" s="45">
        <v>175.6669</v>
      </c>
      <c r="AS26" s="47" t="s">
        <v>608</v>
      </c>
      <c r="AT26" s="45">
        <v>4.3219000000000003</v>
      </c>
      <c r="AU26" s="46">
        <v>5.0495206468095542E-2</v>
      </c>
      <c r="AV26" s="123"/>
      <c r="AW26" s="123" t="s">
        <v>799</v>
      </c>
      <c r="AX26" s="166"/>
      <c r="AY26" s="166"/>
    </row>
    <row r="27" spans="1:51" ht="15" customHeight="1" x14ac:dyDescent="0.25">
      <c r="A27" s="28" t="s">
        <v>278</v>
      </c>
      <c r="B27" s="19" t="s">
        <v>520</v>
      </c>
      <c r="C27" s="269">
        <v>0.41944444444444445</v>
      </c>
      <c r="D27" s="269">
        <v>0</v>
      </c>
      <c r="E27" s="19">
        <v>30</v>
      </c>
      <c r="F27" s="19" t="s">
        <v>354</v>
      </c>
      <c r="G27" s="19">
        <v>1190</v>
      </c>
      <c r="H27" s="19">
        <v>989</v>
      </c>
      <c r="I27" s="30" t="s">
        <v>360</v>
      </c>
      <c r="J27" s="19" t="s">
        <v>356</v>
      </c>
      <c r="K27" s="19">
        <v>4</v>
      </c>
      <c r="L27" s="19">
        <v>120</v>
      </c>
      <c r="M27" s="299">
        <v>5891.451</v>
      </c>
      <c r="N27" s="10" t="s">
        <v>801</v>
      </c>
      <c r="O27" s="20">
        <v>265.8</v>
      </c>
      <c r="P27" s="20">
        <v>261.7</v>
      </c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50"/>
      <c r="AW27" s="50"/>
    </row>
    <row r="28" spans="1:51" s="209" customFormat="1" ht="15" customHeight="1" x14ac:dyDescent="0.25">
      <c r="A28" s="209" t="s">
        <v>278</v>
      </c>
      <c r="B28" s="318" t="s">
        <v>353</v>
      </c>
      <c r="C28" s="319">
        <v>0.4201388888888889</v>
      </c>
      <c r="D28" s="319">
        <v>0</v>
      </c>
      <c r="E28" s="318">
        <v>30</v>
      </c>
      <c r="F28" s="318" t="s">
        <v>354</v>
      </c>
      <c r="G28" s="318">
        <f>G27-120</f>
        <v>1070</v>
      </c>
      <c r="H28" s="318">
        <f>H27-120</f>
        <v>869</v>
      </c>
      <c r="I28" s="260" t="s">
        <v>281</v>
      </c>
      <c r="J28" s="318" t="s">
        <v>356</v>
      </c>
      <c r="K28" s="318">
        <v>4</v>
      </c>
      <c r="L28" s="318">
        <v>120</v>
      </c>
      <c r="M28" s="344">
        <v>5891.451</v>
      </c>
      <c r="N28" s="209" t="s">
        <v>802</v>
      </c>
      <c r="O28" s="320">
        <v>265.7</v>
      </c>
      <c r="P28" s="320">
        <v>261.8</v>
      </c>
      <c r="Q28" s="320"/>
      <c r="R28" s="320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213"/>
      <c r="AW28" s="213" t="s">
        <v>639</v>
      </c>
      <c r="AX28" s="262"/>
      <c r="AY28" s="262" t="s">
        <v>895</v>
      </c>
    </row>
    <row r="29" spans="1:51" ht="30" customHeight="1" x14ac:dyDescent="0.25">
      <c r="A29" s="7"/>
      <c r="B29" s="7"/>
      <c r="C29" s="7"/>
      <c r="E29" s="7"/>
      <c r="F29" s="7"/>
      <c r="L29" s="7"/>
      <c r="M29" s="7"/>
      <c r="N29" s="10" t="s">
        <v>803</v>
      </c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X29" s="126"/>
      <c r="AY29" s="126"/>
    </row>
    <row r="30" spans="1:51" x14ac:dyDescent="0.25">
      <c r="A30" s="7"/>
      <c r="B30" s="7"/>
      <c r="C30" s="7"/>
      <c r="E30" s="7"/>
      <c r="F30" s="7"/>
      <c r="L30" s="7"/>
      <c r="M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X30" s="126"/>
      <c r="AY30" s="126"/>
    </row>
    <row r="31" spans="1:51" ht="15" customHeight="1" x14ac:dyDescent="0.25">
      <c r="A31" s="7"/>
      <c r="B31" s="68" t="s">
        <v>215</v>
      </c>
      <c r="C31" s="69" t="s">
        <v>216</v>
      </c>
      <c r="D31" s="70">
        <v>5888.5839999999998</v>
      </c>
      <c r="E31" s="71"/>
      <c r="F31" s="22" t="s">
        <v>217</v>
      </c>
      <c r="G31" s="22" t="s">
        <v>218</v>
      </c>
      <c r="H31" s="22" t="s">
        <v>219</v>
      </c>
      <c r="I31" s="72" t="s">
        <v>220</v>
      </c>
      <c r="J31" s="22" t="s">
        <v>221</v>
      </c>
      <c r="K31" s="22" t="s">
        <v>222</v>
      </c>
      <c r="L31" s="8"/>
      <c r="M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X31" s="126"/>
      <c r="AY31" s="126"/>
    </row>
    <row r="32" spans="1:51" ht="15" customHeight="1" x14ac:dyDescent="0.25">
      <c r="A32" s="7"/>
      <c r="B32" s="74"/>
      <c r="C32" s="69" t="s">
        <v>223</v>
      </c>
      <c r="D32" s="70">
        <v>5889.9508999999998</v>
      </c>
      <c r="E32" s="71"/>
      <c r="F32" s="22" t="s">
        <v>224</v>
      </c>
      <c r="G32" s="22" t="s">
        <v>225</v>
      </c>
      <c r="H32" s="22" t="s">
        <v>226</v>
      </c>
      <c r="I32" s="72" t="s">
        <v>227</v>
      </c>
      <c r="J32" s="22" t="s">
        <v>228</v>
      </c>
      <c r="K32" s="22" t="s">
        <v>229</v>
      </c>
      <c r="L32" s="8"/>
      <c r="M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X32" s="126"/>
      <c r="AY32" s="126"/>
    </row>
    <row r="33" spans="1:51" ht="15" customHeight="1" x14ac:dyDescent="0.25">
      <c r="A33" s="7"/>
      <c r="B33" s="74"/>
      <c r="C33" s="69" t="s">
        <v>230</v>
      </c>
      <c r="D33" s="70" t="s">
        <v>231</v>
      </c>
      <c r="E33" s="71"/>
      <c r="F33" s="22" t="s">
        <v>232</v>
      </c>
      <c r="G33" s="22" t="s">
        <v>233</v>
      </c>
      <c r="H33" s="22" t="s">
        <v>234</v>
      </c>
      <c r="I33" s="72" t="s">
        <v>235</v>
      </c>
      <c r="J33" s="22" t="s">
        <v>236</v>
      </c>
      <c r="K33" s="22" t="s">
        <v>789</v>
      </c>
      <c r="L33" s="8"/>
      <c r="M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X33" s="126"/>
      <c r="AY33" s="126"/>
    </row>
    <row r="34" spans="1:51" ht="15" customHeight="1" x14ac:dyDescent="0.25">
      <c r="A34" s="7"/>
      <c r="B34" s="74"/>
      <c r="C34" s="69" t="s">
        <v>237</v>
      </c>
      <c r="D34" s="70">
        <v>7647.38</v>
      </c>
      <c r="E34" s="71"/>
      <c r="F34" s="22" t="s">
        <v>238</v>
      </c>
      <c r="G34" s="22" t="s">
        <v>239</v>
      </c>
      <c r="H34" s="22" t="s">
        <v>240</v>
      </c>
      <c r="I34" s="72" t="s">
        <v>241</v>
      </c>
      <c r="J34" s="22" t="s">
        <v>242</v>
      </c>
      <c r="K34" s="22" t="s">
        <v>243</v>
      </c>
      <c r="L34" s="8"/>
      <c r="M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X34" s="126"/>
      <c r="AY34" s="126"/>
    </row>
    <row r="35" spans="1:51" ht="15" customHeight="1" x14ac:dyDescent="0.25">
      <c r="A35" s="7"/>
      <c r="B35" s="74"/>
      <c r="C35" s="69" t="s">
        <v>244</v>
      </c>
      <c r="D35" s="70">
        <v>7698.9647000000004</v>
      </c>
      <c r="E35" s="71"/>
      <c r="F35" s="22" t="s">
        <v>245</v>
      </c>
      <c r="G35" s="22" t="s">
        <v>246</v>
      </c>
      <c r="H35" s="22" t="s">
        <v>49</v>
      </c>
      <c r="I35" s="72" t="s">
        <v>50</v>
      </c>
      <c r="J35" s="22" t="s">
        <v>121</v>
      </c>
      <c r="K35" s="22" t="s">
        <v>122</v>
      </c>
      <c r="L35" s="8"/>
      <c r="M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X35" s="126"/>
      <c r="AY35" s="126"/>
    </row>
    <row r="36" spans="1:51" ht="15" customHeight="1" x14ac:dyDescent="0.25">
      <c r="A36" s="7"/>
      <c r="B36" s="74"/>
      <c r="C36" s="69" t="s">
        <v>206</v>
      </c>
      <c r="D36" s="70">
        <v>6562.79</v>
      </c>
      <c r="E36" s="71"/>
      <c r="F36" s="22"/>
      <c r="G36" s="22"/>
      <c r="H36" s="22"/>
      <c r="I36" s="72"/>
      <c r="J36" s="22"/>
      <c r="K36" s="22"/>
      <c r="L36" s="8"/>
      <c r="M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X36" s="126"/>
      <c r="AY36" s="126"/>
    </row>
    <row r="37" spans="1:51" ht="15" customHeight="1" x14ac:dyDescent="0.25">
      <c r="A37" s="7"/>
      <c r="B37" s="74"/>
      <c r="C37" s="69"/>
      <c r="D37" s="70"/>
      <c r="E37" s="71"/>
      <c r="F37" s="22"/>
      <c r="G37" s="8"/>
      <c r="H37" s="8"/>
      <c r="I37" s="66"/>
      <c r="J37" s="8"/>
      <c r="K37" s="8"/>
      <c r="L37" s="8"/>
      <c r="M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X37" s="126"/>
      <c r="AY37" s="126"/>
    </row>
    <row r="38" spans="1:51" ht="15" customHeight="1" x14ac:dyDescent="0.25">
      <c r="A38" s="7"/>
      <c r="B38" s="74"/>
      <c r="C38" s="69" t="s">
        <v>267</v>
      </c>
      <c r="D38" s="305" t="s">
        <v>207</v>
      </c>
      <c r="E38" s="22"/>
      <c r="F38" s="22" t="s">
        <v>208</v>
      </c>
      <c r="G38" s="8"/>
      <c r="H38" s="8"/>
      <c r="I38" s="76" t="s">
        <v>440</v>
      </c>
      <c r="J38" s="15" t="s">
        <v>209</v>
      </c>
      <c r="K38" s="15"/>
      <c r="L38" s="77" t="s">
        <v>210</v>
      </c>
      <c r="M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</row>
    <row r="39" spans="1:51" ht="15" customHeight="1" x14ac:dyDescent="0.25">
      <c r="A39" s="7"/>
      <c r="B39" s="74"/>
      <c r="C39" s="69" t="s">
        <v>268</v>
      </c>
      <c r="D39" s="305" t="s">
        <v>211</v>
      </c>
      <c r="E39" s="22"/>
      <c r="F39" s="8"/>
      <c r="G39" s="8"/>
      <c r="H39" s="8"/>
      <c r="I39" s="66"/>
      <c r="J39" s="15" t="s">
        <v>212</v>
      </c>
      <c r="K39" s="15"/>
      <c r="L39" s="77" t="s">
        <v>213</v>
      </c>
      <c r="M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X39" s="198"/>
      <c r="AY39" s="198"/>
    </row>
    <row r="40" spans="1:51" ht="15" customHeight="1" x14ac:dyDescent="0.25">
      <c r="A40" s="7"/>
      <c r="B40" s="74"/>
      <c r="C40" s="69" t="s">
        <v>269</v>
      </c>
      <c r="D40" s="305" t="s">
        <v>214</v>
      </c>
      <c r="E40" s="22"/>
      <c r="F40" s="8"/>
      <c r="G40" s="8"/>
      <c r="H40" s="8"/>
      <c r="I40" s="66"/>
      <c r="J40" s="8"/>
      <c r="K40" s="8"/>
      <c r="L40" s="8"/>
      <c r="M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</row>
    <row r="41" spans="1:51" ht="15" customHeight="1" x14ac:dyDescent="0.25">
      <c r="A41" s="7"/>
      <c r="B41" s="74"/>
      <c r="C41" s="69" t="s">
        <v>70</v>
      </c>
      <c r="D41" s="305" t="s">
        <v>400</v>
      </c>
      <c r="E41" s="22"/>
      <c r="F41" s="8"/>
      <c r="G41" s="8"/>
      <c r="H41" s="8"/>
      <c r="I41" s="19"/>
      <c r="J41" s="8"/>
      <c r="K41" s="8"/>
      <c r="L41" s="8"/>
      <c r="M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</row>
    <row r="42" spans="1:51" ht="15" customHeight="1" x14ac:dyDescent="0.25">
      <c r="A42" s="7"/>
      <c r="B42" s="74"/>
      <c r="C42" s="7"/>
      <c r="D42" s="9"/>
      <c r="E42" s="29"/>
      <c r="F42" s="8"/>
      <c r="G42" s="8"/>
      <c r="H42" s="8"/>
      <c r="I42" s="19"/>
      <c r="J42" s="8"/>
      <c r="K42" s="8"/>
      <c r="L42" s="8"/>
      <c r="M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</row>
    <row r="43" spans="1:51" ht="15" customHeight="1" x14ac:dyDescent="0.25">
      <c r="A43" s="7"/>
      <c r="B43" s="74"/>
      <c r="C43" s="17" t="s">
        <v>401</v>
      </c>
      <c r="D43" s="16">
        <v>1</v>
      </c>
      <c r="E43" s="18" t="s">
        <v>402</v>
      </c>
      <c r="F43" s="15"/>
      <c r="G43" s="15"/>
      <c r="H43" s="8"/>
      <c r="I43" s="19"/>
      <c r="J43" s="8"/>
      <c r="K43" s="8"/>
      <c r="L43" s="8"/>
      <c r="M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</row>
    <row r="44" spans="1:51" ht="15" customHeight="1" x14ac:dyDescent="0.25">
      <c r="A44" s="7"/>
      <c r="B44" s="74"/>
      <c r="C44" s="8"/>
      <c r="D44" s="78"/>
      <c r="E44" s="154" t="s">
        <v>403</v>
      </c>
      <c r="F44" s="8"/>
      <c r="G44" s="8"/>
      <c r="H44" s="8"/>
      <c r="I44" s="19"/>
      <c r="J44" s="8"/>
      <c r="K44" s="8"/>
      <c r="L44" s="8"/>
      <c r="M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</row>
    <row r="45" spans="1:51" ht="15" customHeight="1" x14ac:dyDescent="0.25">
      <c r="A45" s="7"/>
      <c r="B45" s="74"/>
      <c r="C45" s="7"/>
      <c r="D45" s="78">
        <v>2</v>
      </c>
      <c r="E45" s="18" t="s">
        <v>404</v>
      </c>
      <c r="F45" s="15"/>
      <c r="G45" s="15"/>
      <c r="H45" s="8"/>
      <c r="I45" s="19"/>
      <c r="J45" s="8"/>
      <c r="K45" s="8"/>
      <c r="L45" s="8"/>
      <c r="M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</row>
    <row r="46" spans="1:51" ht="15" customHeight="1" x14ac:dyDescent="0.25">
      <c r="A46" s="7"/>
      <c r="B46" s="74"/>
      <c r="C46" s="7"/>
      <c r="D46" s="78"/>
      <c r="E46" s="154" t="s">
        <v>405</v>
      </c>
      <c r="F46" s="8"/>
      <c r="G46" s="8"/>
      <c r="H46" s="8"/>
      <c r="I46" s="19"/>
      <c r="J46" s="8"/>
      <c r="K46" s="8"/>
      <c r="L46" s="8"/>
      <c r="M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</row>
    <row r="47" spans="1:51" ht="15" customHeight="1" x14ac:dyDescent="0.25">
      <c r="A47" s="7"/>
      <c r="B47" s="74"/>
      <c r="C47" s="8"/>
      <c r="D47" s="16">
        <v>3</v>
      </c>
      <c r="E47" s="18" t="s">
        <v>406</v>
      </c>
      <c r="F47" s="15"/>
      <c r="G47" s="15"/>
      <c r="H47" s="8"/>
      <c r="I47" s="19"/>
      <c r="J47" s="8"/>
      <c r="K47" s="8"/>
      <c r="L47" s="8"/>
      <c r="M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</row>
    <row r="48" spans="1:51" ht="15" customHeight="1" x14ac:dyDescent="0.25">
      <c r="A48" s="7"/>
      <c r="B48" s="74"/>
      <c r="C48" s="8"/>
      <c r="D48" s="16"/>
      <c r="E48" s="154" t="s">
        <v>407</v>
      </c>
      <c r="F48" s="8"/>
      <c r="G48" s="8"/>
      <c r="H48" s="8"/>
      <c r="I48" s="19"/>
      <c r="J48" s="8"/>
      <c r="K48" s="8"/>
      <c r="L48" s="8"/>
      <c r="M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</row>
    <row r="49" spans="1:47" ht="15" customHeight="1" x14ac:dyDescent="0.25">
      <c r="A49" s="7"/>
      <c r="B49" s="74"/>
      <c r="C49" s="8"/>
      <c r="D49" s="16">
        <v>4</v>
      </c>
      <c r="E49" s="18" t="s">
        <v>408</v>
      </c>
      <c r="F49" s="15"/>
      <c r="G49" s="15"/>
      <c r="H49" s="8"/>
      <c r="I49" s="19"/>
      <c r="J49" s="8"/>
      <c r="K49" s="8"/>
      <c r="L49" s="8"/>
      <c r="M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</row>
  </sheetData>
  <mergeCells count="23">
    <mergeCell ref="F7:I7"/>
    <mergeCell ref="A1:H1"/>
    <mergeCell ref="A3:E3"/>
    <mergeCell ref="F3:I3"/>
    <mergeCell ref="K3:N3"/>
    <mergeCell ref="F4:I4"/>
    <mergeCell ref="K4:P4"/>
    <mergeCell ref="A5:E5"/>
    <mergeCell ref="F5:I5"/>
    <mergeCell ref="K5:P5"/>
    <mergeCell ref="F6:I6"/>
    <mergeCell ref="K6:M6"/>
    <mergeCell ref="F8:I8"/>
    <mergeCell ref="K8:P8"/>
    <mergeCell ref="F9:I9"/>
    <mergeCell ref="K9:P9"/>
    <mergeCell ref="G12:H12"/>
    <mergeCell ref="O12:P12"/>
    <mergeCell ref="Q12:R12"/>
    <mergeCell ref="S12:V12"/>
    <mergeCell ref="W12:Y12"/>
    <mergeCell ref="AJ12:AK12"/>
    <mergeCell ref="AL12:AM12"/>
  </mergeCells>
  <phoneticPr fontId="7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83"/>
  <sheetViews>
    <sheetView zoomScaleNormal="100" zoomScalePageLayoutView="90" workbookViewId="0">
      <selection activeCell="O32" sqref="O32"/>
    </sheetView>
  </sheetViews>
  <sheetFormatPr defaultColWidth="8.85546875" defaultRowHeight="15" x14ac:dyDescent="0.25"/>
  <cols>
    <col min="1" max="1" width="20.7109375" style="10" customWidth="1" collapsed="1"/>
    <col min="2" max="2" width="11.7109375" style="19" customWidth="1" collapsed="1"/>
    <col min="3" max="4" width="10.7109375" style="19" customWidth="1" collapsed="1"/>
    <col min="5" max="5" width="5.7109375" style="348" customWidth="1" collapsed="1"/>
    <col min="6" max="6" width="14.7109375" style="19" customWidth="1" collapsed="1"/>
    <col min="7" max="8" width="7.7109375" style="19" customWidth="1" collapsed="1"/>
    <col min="9" max="9" width="30.7109375" style="30" customWidth="1" collapsed="1"/>
    <col min="10" max="12" width="7.7109375" style="19" customWidth="1" collapsed="1"/>
    <col min="13" max="13" width="11.7109375" style="19" customWidth="1" collapsed="1"/>
    <col min="14" max="14" width="25.7109375" style="10" customWidth="1" collapsed="1"/>
    <col min="15" max="18" width="7.7109375" style="20" customWidth="1" collapsed="1"/>
    <col min="19" max="19" width="15.7109375" style="10" customWidth="1" collapsed="1"/>
    <col min="20" max="22" width="7.7109375" style="10" customWidth="1" collapsed="1"/>
    <col min="23" max="24" width="9.7109375" style="10" customWidth="1" collapsed="1"/>
    <col min="25" max="25" width="11.7109375" style="10" customWidth="1" collapsed="1"/>
    <col min="26" max="27" width="10.7109375" style="10" customWidth="1" collapsed="1"/>
    <col min="28" max="30" width="8.7109375" style="10" customWidth="1" collapsed="1"/>
    <col min="31" max="32" width="5.7109375" style="10" customWidth="1" collapsed="1"/>
    <col min="33" max="33" width="9.7109375" style="10" customWidth="1" collapsed="1"/>
    <col min="34" max="34" width="10.7109375" style="10" customWidth="1" collapsed="1"/>
    <col min="35" max="39" width="9.7109375" style="10" customWidth="1" collapsed="1"/>
    <col min="40" max="40" width="11.7109375" style="10" customWidth="1" collapsed="1"/>
    <col min="41" max="44" width="7.7109375" style="10" customWidth="1" collapsed="1"/>
    <col min="45" max="45" width="3.7109375" style="10" customWidth="1" collapsed="1"/>
    <col min="46" max="47" width="6.7109375" style="10" customWidth="1" collapsed="1"/>
    <col min="48" max="48" width="6.7109375" style="7" customWidth="1" collapsed="1"/>
    <col min="49" max="49" width="7.7109375" style="7" customWidth="1" collapsed="1"/>
    <col min="50" max="50" width="10.7109375" style="12" customWidth="1" collapsed="1"/>
    <col min="51" max="51" width="20.7109375" style="12" customWidth="1" collapsed="1"/>
    <col min="52" max="16384" width="8.85546875" style="10" collapsed="1"/>
  </cols>
  <sheetData>
    <row r="1" spans="1:51" ht="20.100000000000001" customHeight="1" x14ac:dyDescent="0.25">
      <c r="A1" s="573" t="s">
        <v>414</v>
      </c>
      <c r="B1" s="573"/>
      <c r="C1" s="573"/>
      <c r="D1" s="573"/>
      <c r="E1" s="573"/>
      <c r="F1" s="573"/>
      <c r="G1" s="573"/>
      <c r="H1" s="573"/>
      <c r="L1" s="7"/>
      <c r="M1" s="7"/>
      <c r="N1" s="30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</row>
    <row r="2" spans="1:51" ht="15" customHeight="1" x14ac:dyDescent="0.25">
      <c r="A2" s="7"/>
      <c r="B2" s="7"/>
      <c r="C2" s="273"/>
      <c r="D2" s="270"/>
      <c r="E2" s="7"/>
      <c r="F2" s="7"/>
      <c r="L2" s="7"/>
      <c r="M2" s="7"/>
      <c r="N2" s="30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</row>
    <row r="3" spans="1:51" ht="15" customHeight="1" x14ac:dyDescent="0.25">
      <c r="A3" s="575" t="s">
        <v>137</v>
      </c>
      <c r="B3" s="575"/>
      <c r="C3" s="575"/>
      <c r="D3" s="575"/>
      <c r="E3" s="575"/>
      <c r="F3" s="571" t="s">
        <v>138</v>
      </c>
      <c r="G3" s="571"/>
      <c r="H3" s="571"/>
      <c r="I3" s="571"/>
      <c r="K3" s="574" t="s">
        <v>139</v>
      </c>
      <c r="L3" s="574"/>
      <c r="M3" s="574"/>
      <c r="N3" s="574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</row>
    <row r="4" spans="1:51" ht="15" customHeight="1" x14ac:dyDescent="0.25">
      <c r="A4" s="13" t="s">
        <v>804</v>
      </c>
      <c r="B4" s="17"/>
      <c r="C4" s="274"/>
      <c r="D4" s="78"/>
      <c r="E4" s="290"/>
      <c r="F4" s="571" t="s">
        <v>557</v>
      </c>
      <c r="G4" s="571"/>
      <c r="H4" s="571"/>
      <c r="I4" s="571"/>
      <c r="K4" s="574" t="s">
        <v>265</v>
      </c>
      <c r="L4" s="574"/>
      <c r="M4" s="574"/>
      <c r="N4" s="574"/>
      <c r="O4" s="574"/>
      <c r="P4" s="574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</row>
    <row r="5" spans="1:51" ht="15" customHeight="1" x14ac:dyDescent="0.25">
      <c r="A5" s="575"/>
      <c r="B5" s="575"/>
      <c r="C5" s="575"/>
      <c r="D5" s="575"/>
      <c r="E5" s="575"/>
      <c r="F5" s="571" t="s">
        <v>805</v>
      </c>
      <c r="G5" s="571"/>
      <c r="H5" s="571"/>
      <c r="I5" s="571"/>
      <c r="K5" s="574" t="s">
        <v>266</v>
      </c>
      <c r="L5" s="574"/>
      <c r="M5" s="574"/>
      <c r="N5" s="574"/>
      <c r="O5" s="574"/>
      <c r="P5" s="574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</row>
    <row r="6" spans="1:51" ht="15" customHeight="1" x14ac:dyDescent="0.25">
      <c r="A6" s="17" t="s">
        <v>267</v>
      </c>
      <c r="B6" s="17" t="s">
        <v>268</v>
      </c>
      <c r="C6" s="274" t="s">
        <v>269</v>
      </c>
      <c r="D6" s="78" t="s">
        <v>70</v>
      </c>
      <c r="E6" s="290"/>
      <c r="F6" s="571" t="s">
        <v>806</v>
      </c>
      <c r="G6" s="571"/>
      <c r="H6" s="571"/>
      <c r="I6" s="571"/>
      <c r="K6" s="572" t="s">
        <v>71</v>
      </c>
      <c r="L6" s="572"/>
      <c r="M6" s="572"/>
      <c r="N6" s="501" t="s">
        <v>1235</v>
      </c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</row>
    <row r="7" spans="1:51" ht="15" customHeight="1" x14ac:dyDescent="0.25">
      <c r="A7" s="17" t="s">
        <v>72</v>
      </c>
      <c r="B7" s="17" t="s">
        <v>73</v>
      </c>
      <c r="C7" s="274" t="s">
        <v>74</v>
      </c>
      <c r="D7" s="78" t="s">
        <v>75</v>
      </c>
      <c r="E7" s="290"/>
      <c r="F7" s="571" t="s">
        <v>807</v>
      </c>
      <c r="G7" s="571"/>
      <c r="H7" s="571"/>
      <c r="I7" s="571"/>
      <c r="L7" s="7"/>
      <c r="M7" s="20"/>
      <c r="N7" s="178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</row>
    <row r="8" spans="1:51" ht="15" customHeight="1" x14ac:dyDescent="0.25">
      <c r="A8" s="17" t="s">
        <v>76</v>
      </c>
      <c r="B8" s="17" t="s">
        <v>261</v>
      </c>
      <c r="C8" s="274" t="s">
        <v>262</v>
      </c>
      <c r="D8" s="78" t="s">
        <v>263</v>
      </c>
      <c r="F8" s="571" t="s">
        <v>429</v>
      </c>
      <c r="G8" s="571"/>
      <c r="H8" s="571"/>
      <c r="I8" s="571"/>
      <c r="J8" s="17"/>
      <c r="K8" s="572" t="s">
        <v>808</v>
      </c>
      <c r="L8" s="572"/>
      <c r="M8" s="572"/>
      <c r="N8" s="572"/>
      <c r="O8" s="572"/>
      <c r="P8" s="572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</row>
    <row r="9" spans="1:51" ht="15" customHeight="1" x14ac:dyDescent="0.25">
      <c r="A9" s="17"/>
      <c r="B9" s="17"/>
      <c r="C9" s="274"/>
      <c r="D9" s="78"/>
      <c r="F9" s="571" t="s">
        <v>431</v>
      </c>
      <c r="G9" s="571"/>
      <c r="H9" s="571"/>
      <c r="I9" s="571"/>
      <c r="J9" s="17"/>
      <c r="K9" s="572"/>
      <c r="L9" s="572"/>
      <c r="M9" s="572"/>
      <c r="N9" s="572"/>
      <c r="O9" s="572"/>
      <c r="P9" s="572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</row>
    <row r="10" spans="1:51" ht="15" customHeight="1" x14ac:dyDescent="0.25">
      <c r="A10" s="13"/>
      <c r="B10" s="17"/>
      <c r="C10" s="274"/>
      <c r="D10" s="78"/>
      <c r="F10" s="69"/>
      <c r="G10" s="69"/>
      <c r="H10" s="69"/>
      <c r="I10" s="349"/>
      <c r="J10" s="17"/>
      <c r="K10" s="17"/>
      <c r="L10" s="17"/>
      <c r="M10" s="7"/>
      <c r="N10" s="30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</row>
    <row r="11" spans="1:51" ht="15" customHeight="1" x14ac:dyDescent="0.25">
      <c r="A11" s="13"/>
      <c r="B11" s="17"/>
      <c r="C11" s="274"/>
      <c r="D11" s="78"/>
      <c r="F11" s="7"/>
      <c r="I11" s="14"/>
      <c r="J11" s="17"/>
      <c r="K11" s="17"/>
      <c r="L11" s="17"/>
      <c r="M11" s="7"/>
      <c r="N11" s="30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</row>
    <row r="12" spans="1:51" ht="15" customHeight="1" x14ac:dyDescent="0.25">
      <c r="A12" s="14"/>
      <c r="B12" s="17"/>
      <c r="C12" s="224" t="s">
        <v>432</v>
      </c>
      <c r="D12" s="16" t="s">
        <v>433</v>
      </c>
      <c r="E12" s="15" t="s">
        <v>434</v>
      </c>
      <c r="F12" s="15"/>
      <c r="G12" s="549" t="s">
        <v>435</v>
      </c>
      <c r="H12" s="549"/>
      <c r="I12" s="14"/>
      <c r="J12" s="24" t="s">
        <v>436</v>
      </c>
      <c r="K12" s="24" t="s">
        <v>437</v>
      </c>
      <c r="L12" s="15" t="s">
        <v>438</v>
      </c>
      <c r="M12" s="25" t="s">
        <v>439</v>
      </c>
      <c r="N12" s="17"/>
      <c r="O12" s="551" t="s">
        <v>440</v>
      </c>
      <c r="P12" s="551"/>
      <c r="Q12" s="551" t="s">
        <v>441</v>
      </c>
      <c r="R12" s="551"/>
      <c r="S12" s="549" t="s">
        <v>442</v>
      </c>
      <c r="T12" s="549"/>
      <c r="U12" s="549"/>
      <c r="V12" s="549"/>
      <c r="W12" s="549" t="s">
        <v>109</v>
      </c>
      <c r="X12" s="549"/>
      <c r="Y12" s="549"/>
      <c r="Z12" s="24" t="s">
        <v>110</v>
      </c>
      <c r="AA12" s="24" t="s">
        <v>111</v>
      </c>
      <c r="AB12" s="24" t="s">
        <v>112</v>
      </c>
      <c r="AC12" s="24" t="s">
        <v>113</v>
      </c>
      <c r="AD12" s="12"/>
      <c r="AE12" s="12"/>
      <c r="AF12" s="12"/>
      <c r="AG12" s="15" t="s">
        <v>114</v>
      </c>
      <c r="AH12" s="15" t="s">
        <v>115</v>
      </c>
      <c r="AI12" s="15" t="s">
        <v>116</v>
      </c>
      <c r="AJ12" s="550" t="s">
        <v>117</v>
      </c>
      <c r="AK12" s="550"/>
      <c r="AL12" s="550" t="s">
        <v>118</v>
      </c>
      <c r="AM12" s="550"/>
      <c r="AN12" s="26" t="s">
        <v>119</v>
      </c>
      <c r="AO12" s="15" t="s">
        <v>120</v>
      </c>
      <c r="AP12" s="15" t="s">
        <v>312</v>
      </c>
      <c r="AQ12" s="15" t="s">
        <v>313</v>
      </c>
      <c r="AR12" s="15" t="s">
        <v>314</v>
      </c>
      <c r="AS12" s="15" t="s">
        <v>315</v>
      </c>
      <c r="AT12" s="15" t="s">
        <v>316</v>
      </c>
      <c r="AU12" s="15" t="s">
        <v>317</v>
      </c>
      <c r="AV12" s="27" t="s">
        <v>270</v>
      </c>
      <c r="AW12" s="27" t="s">
        <v>272</v>
      </c>
      <c r="AX12" s="7"/>
      <c r="AY12" s="7"/>
    </row>
    <row r="13" spans="1:51" ht="15" customHeight="1" thickBot="1" x14ac:dyDescent="0.3">
      <c r="A13" s="365" t="s">
        <v>318</v>
      </c>
      <c r="B13" s="366" t="s">
        <v>319</v>
      </c>
      <c r="C13" s="367" t="s">
        <v>320</v>
      </c>
      <c r="D13" s="368" t="s">
        <v>321</v>
      </c>
      <c r="E13" s="369" t="s">
        <v>322</v>
      </c>
      <c r="F13" s="369" t="s">
        <v>323</v>
      </c>
      <c r="G13" s="369" t="s">
        <v>324</v>
      </c>
      <c r="H13" s="369" t="s">
        <v>325</v>
      </c>
      <c r="I13" s="366" t="s">
        <v>326</v>
      </c>
      <c r="J13" s="369" t="s">
        <v>327</v>
      </c>
      <c r="K13" s="370"/>
      <c r="L13" s="369" t="s">
        <v>328</v>
      </c>
      <c r="M13" s="371" t="s">
        <v>329</v>
      </c>
      <c r="N13" s="366" t="s">
        <v>330</v>
      </c>
      <c r="O13" s="372" t="s">
        <v>331</v>
      </c>
      <c r="P13" s="372" t="s">
        <v>332</v>
      </c>
      <c r="Q13" s="372" t="s">
        <v>333</v>
      </c>
      <c r="R13" s="372" t="s">
        <v>334</v>
      </c>
      <c r="S13" s="369" t="s">
        <v>335</v>
      </c>
      <c r="T13" s="373" t="s">
        <v>336</v>
      </c>
      <c r="U13" s="373" t="s">
        <v>337</v>
      </c>
      <c r="V13" s="373" t="s">
        <v>338</v>
      </c>
      <c r="W13" s="369" t="s">
        <v>339</v>
      </c>
      <c r="X13" s="369" t="s">
        <v>340</v>
      </c>
      <c r="Y13" s="369" t="s">
        <v>173</v>
      </c>
      <c r="Z13" s="373" t="s">
        <v>542</v>
      </c>
      <c r="AA13" s="373" t="s">
        <v>174</v>
      </c>
      <c r="AB13" s="373" t="s">
        <v>175</v>
      </c>
      <c r="AC13" s="373" t="s">
        <v>175</v>
      </c>
      <c r="AD13" s="373" t="s">
        <v>176</v>
      </c>
      <c r="AE13" s="373" t="s">
        <v>177</v>
      </c>
      <c r="AF13" s="373" t="s">
        <v>178</v>
      </c>
      <c r="AG13" s="373" t="s">
        <v>179</v>
      </c>
      <c r="AH13" s="373" t="s">
        <v>180</v>
      </c>
      <c r="AI13" s="373" t="s">
        <v>0</v>
      </c>
      <c r="AJ13" s="374" t="s">
        <v>339</v>
      </c>
      <c r="AK13" s="374" t="s">
        <v>340</v>
      </c>
      <c r="AL13" s="374" t="s">
        <v>339</v>
      </c>
      <c r="AM13" s="374" t="s">
        <v>340</v>
      </c>
      <c r="AN13" s="375" t="s">
        <v>1</v>
      </c>
      <c r="AO13" s="373" t="s">
        <v>2</v>
      </c>
      <c r="AP13" s="373" t="s">
        <v>1</v>
      </c>
      <c r="AQ13" s="373" t="s">
        <v>2</v>
      </c>
      <c r="AR13" s="369" t="s">
        <v>175</v>
      </c>
      <c r="AS13" s="369" t="s">
        <v>430</v>
      </c>
      <c r="AT13" s="369" t="s">
        <v>175</v>
      </c>
      <c r="AU13" s="369" t="s">
        <v>3</v>
      </c>
      <c r="AV13" s="376" t="s">
        <v>271</v>
      </c>
      <c r="AW13" s="376" t="s">
        <v>273</v>
      </c>
      <c r="AX13" s="376" t="s">
        <v>800</v>
      </c>
      <c r="AY13" s="376" t="s">
        <v>637</v>
      </c>
    </row>
    <row r="14" spans="1:51" ht="15" customHeight="1" x14ac:dyDescent="0.25">
      <c r="A14" s="356" t="s">
        <v>4</v>
      </c>
      <c r="B14" s="357" t="s">
        <v>5</v>
      </c>
      <c r="C14" s="358">
        <v>0.19027777777777777</v>
      </c>
      <c r="D14" s="358">
        <v>0</v>
      </c>
      <c r="E14" s="359">
        <v>10</v>
      </c>
      <c r="F14" s="357" t="s">
        <v>354</v>
      </c>
      <c r="G14" s="357">
        <v>1190</v>
      </c>
      <c r="H14" s="357">
        <v>1094</v>
      </c>
      <c r="I14" s="360" t="s">
        <v>355</v>
      </c>
      <c r="J14" s="357" t="s">
        <v>356</v>
      </c>
      <c r="K14" s="357">
        <v>4</v>
      </c>
      <c r="L14" s="357">
        <v>120</v>
      </c>
      <c r="M14" s="357">
        <v>5889.9508999999998</v>
      </c>
      <c r="N14" s="361" t="s">
        <v>540</v>
      </c>
      <c r="O14" s="362">
        <v>265.7</v>
      </c>
      <c r="P14" s="362">
        <v>261.5</v>
      </c>
      <c r="Q14" s="362">
        <f>AVERAGE(O14:O16)</f>
        <v>265.73333333333335</v>
      </c>
      <c r="R14" s="362">
        <f>AVERAGE(P14:P16)</f>
        <v>261.66666666666669</v>
      </c>
      <c r="S14" s="363"/>
      <c r="T14" s="363"/>
      <c r="U14" s="363"/>
      <c r="V14" s="363"/>
      <c r="W14" s="363"/>
      <c r="X14" s="363"/>
      <c r="Y14" s="363"/>
      <c r="Z14" s="363"/>
      <c r="AA14" s="363"/>
      <c r="AB14" s="363"/>
      <c r="AC14" s="363"/>
      <c r="AD14" s="363"/>
      <c r="AE14" s="363"/>
      <c r="AF14" s="363"/>
      <c r="AG14" s="363"/>
      <c r="AH14" s="363"/>
      <c r="AI14" s="363"/>
      <c r="AJ14" s="363"/>
      <c r="AK14" s="363"/>
      <c r="AL14" s="363"/>
      <c r="AM14" s="363"/>
      <c r="AN14" s="363"/>
      <c r="AO14" s="363"/>
      <c r="AP14" s="363"/>
      <c r="AQ14" s="363"/>
      <c r="AR14" s="363"/>
      <c r="AS14" s="363"/>
      <c r="AT14" s="363"/>
      <c r="AU14" s="363"/>
      <c r="AV14" s="363"/>
      <c r="AW14" s="363"/>
      <c r="AX14" s="364"/>
      <c r="AY14" s="364"/>
    </row>
    <row r="15" spans="1:51" ht="15" customHeight="1" x14ac:dyDescent="0.25">
      <c r="A15" s="28" t="s">
        <v>278</v>
      </c>
      <c r="B15" s="19" t="s">
        <v>361</v>
      </c>
      <c r="C15" s="269">
        <v>0.20138888888888887</v>
      </c>
      <c r="D15" s="269">
        <v>0</v>
      </c>
      <c r="E15" s="348">
        <v>30</v>
      </c>
      <c r="F15" s="19" t="s">
        <v>354</v>
      </c>
      <c r="G15" s="19">
        <v>1190</v>
      </c>
      <c r="H15" s="19">
        <v>989</v>
      </c>
      <c r="I15" s="30" t="s">
        <v>360</v>
      </c>
      <c r="J15" s="19" t="s">
        <v>356</v>
      </c>
      <c r="K15" s="19">
        <v>4</v>
      </c>
      <c r="L15" s="19">
        <v>120</v>
      </c>
      <c r="M15" s="201">
        <v>5891.451</v>
      </c>
      <c r="O15" s="20">
        <v>265.8</v>
      </c>
      <c r="P15" s="20">
        <v>261.7</v>
      </c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</row>
    <row r="16" spans="1:51" s="194" customFormat="1" ht="15" customHeight="1" x14ac:dyDescent="0.25">
      <c r="A16" s="194" t="s">
        <v>278</v>
      </c>
      <c r="B16" s="275" t="s">
        <v>362</v>
      </c>
      <c r="C16" s="276">
        <v>0.20277777777777781</v>
      </c>
      <c r="D16" s="276">
        <v>0</v>
      </c>
      <c r="E16" s="350">
        <v>30</v>
      </c>
      <c r="F16" s="275" t="s">
        <v>354</v>
      </c>
      <c r="G16" s="275">
        <f>G15-120</f>
        <v>1070</v>
      </c>
      <c r="H16" s="275">
        <f>H15-120</f>
        <v>869</v>
      </c>
      <c r="I16" s="247" t="s">
        <v>281</v>
      </c>
      <c r="J16" s="275" t="s">
        <v>356</v>
      </c>
      <c r="K16" s="275">
        <v>4</v>
      </c>
      <c r="L16" s="275">
        <v>120</v>
      </c>
      <c r="M16" s="201">
        <v>5891.451</v>
      </c>
      <c r="O16" s="278">
        <v>265.7</v>
      </c>
      <c r="P16" s="278">
        <v>261.8</v>
      </c>
      <c r="Q16" s="278"/>
      <c r="R16" s="278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199"/>
      <c r="AW16" s="199" t="s">
        <v>799</v>
      </c>
      <c r="AX16" s="198"/>
      <c r="AY16" s="198"/>
    </row>
    <row r="17" spans="1:51" ht="15" customHeight="1" x14ac:dyDescent="0.25">
      <c r="A17" s="28" t="s">
        <v>280</v>
      </c>
      <c r="B17" s="19" t="s">
        <v>27</v>
      </c>
      <c r="C17" s="269">
        <v>0.21180555555555555</v>
      </c>
      <c r="D17" s="269">
        <v>0</v>
      </c>
      <c r="E17" s="348">
        <v>30</v>
      </c>
      <c r="F17" s="19" t="s">
        <v>25</v>
      </c>
      <c r="G17" s="19">
        <v>880</v>
      </c>
      <c r="H17" s="279">
        <v>861</v>
      </c>
      <c r="I17" s="30" t="s">
        <v>360</v>
      </c>
      <c r="J17" s="19" t="s">
        <v>356</v>
      </c>
      <c r="K17" s="19">
        <v>4</v>
      </c>
      <c r="L17" s="19">
        <v>120</v>
      </c>
      <c r="M17" s="280">
        <v>7647.38</v>
      </c>
      <c r="N17" s="10" t="s">
        <v>26</v>
      </c>
      <c r="O17" s="20">
        <v>265.39999999999998</v>
      </c>
      <c r="P17" s="20">
        <v>261.8</v>
      </c>
      <c r="Q17" s="20">
        <f>AVERAGE(O17:O18)</f>
        <v>265.54999999999995</v>
      </c>
      <c r="R17" s="20">
        <f>AVERAGE(P17:P18)</f>
        <v>261.64999999999998</v>
      </c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</row>
    <row r="18" spans="1:51" ht="15" customHeight="1" x14ac:dyDescent="0.25">
      <c r="A18" s="28" t="s">
        <v>679</v>
      </c>
      <c r="B18" s="19" t="s">
        <v>28</v>
      </c>
      <c r="C18" s="269">
        <v>0.22430555555555556</v>
      </c>
      <c r="D18" s="269">
        <v>0</v>
      </c>
      <c r="E18" s="348">
        <v>10</v>
      </c>
      <c r="F18" s="19" t="s">
        <v>24</v>
      </c>
      <c r="G18" s="19">
        <v>870</v>
      </c>
      <c r="H18" s="279">
        <v>771</v>
      </c>
      <c r="I18" s="30" t="s">
        <v>355</v>
      </c>
      <c r="J18" s="19" t="s">
        <v>356</v>
      </c>
      <c r="K18" s="19">
        <v>4</v>
      </c>
      <c r="L18" s="19">
        <v>120</v>
      </c>
      <c r="M18" s="19">
        <v>7698.9647000000004</v>
      </c>
      <c r="O18" s="20">
        <v>265.7</v>
      </c>
      <c r="P18" s="20">
        <v>261.5</v>
      </c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41"/>
      <c r="AW18" s="41"/>
    </row>
    <row r="19" spans="1:51" ht="15" customHeight="1" x14ac:dyDescent="0.25">
      <c r="A19" s="10" t="s">
        <v>253</v>
      </c>
      <c r="B19" s="192" t="s">
        <v>31</v>
      </c>
      <c r="C19" s="351">
        <v>0.22777777777777777</v>
      </c>
      <c r="D19" s="352" t="s">
        <v>259</v>
      </c>
      <c r="E19" s="353">
        <v>30</v>
      </c>
      <c r="F19" s="19" t="s">
        <v>24</v>
      </c>
      <c r="G19" s="19">
        <v>870</v>
      </c>
      <c r="H19" s="279">
        <v>771</v>
      </c>
      <c r="I19" s="30" t="s">
        <v>254</v>
      </c>
      <c r="J19" s="19" t="s">
        <v>496</v>
      </c>
      <c r="K19" s="19">
        <v>4</v>
      </c>
      <c r="L19" s="19">
        <v>120</v>
      </c>
      <c r="M19" s="19">
        <v>7698.9647000000004</v>
      </c>
      <c r="S19" s="7" t="s">
        <v>253</v>
      </c>
      <c r="T19" s="7">
        <v>0</v>
      </c>
      <c r="U19" s="7">
        <v>0</v>
      </c>
      <c r="V19" s="7" t="s">
        <v>861</v>
      </c>
      <c r="W19" s="7"/>
      <c r="X19" s="7"/>
      <c r="Y19" s="7"/>
      <c r="Z19" s="44">
        <v>280.01859000000002</v>
      </c>
      <c r="AA19" s="44">
        <v>-19.201650000000001</v>
      </c>
      <c r="AB19" s="45">
        <v>137.4529</v>
      </c>
      <c r="AC19" s="45">
        <v>26.090699999999998</v>
      </c>
      <c r="AD19" s="46">
        <v>16.0166801582</v>
      </c>
      <c r="AE19" s="45">
        <v>2.262</v>
      </c>
      <c r="AF19" s="45">
        <v>0.35799999999999998</v>
      </c>
      <c r="AG19" s="45">
        <v>3.67</v>
      </c>
      <c r="AH19" s="45">
        <v>99.212999999999994</v>
      </c>
      <c r="AI19" s="43">
        <v>1839.777</v>
      </c>
      <c r="AJ19" s="45">
        <v>355.80272000000002</v>
      </c>
      <c r="AK19" s="45">
        <v>-5.3478399999999997</v>
      </c>
      <c r="AL19" s="45">
        <v>346.34913</v>
      </c>
      <c r="AM19" s="45">
        <v>-1.5306999999999999</v>
      </c>
      <c r="AN19" s="47">
        <v>152416318.90000001</v>
      </c>
      <c r="AO19" s="48">
        <v>-6.7516499999999993E-2</v>
      </c>
      <c r="AP19" s="47">
        <v>389575.07767999999</v>
      </c>
      <c r="AQ19" s="48">
        <v>-0.27070670000000002</v>
      </c>
      <c r="AR19" s="45">
        <v>169.79140000000001</v>
      </c>
      <c r="AS19" s="47" t="s">
        <v>607</v>
      </c>
      <c r="AT19" s="45">
        <v>10.1828</v>
      </c>
      <c r="AU19" s="46">
        <v>0.2035572114916373</v>
      </c>
      <c r="AV19" s="41"/>
      <c r="AW19" s="41"/>
    </row>
    <row r="20" spans="1:51" ht="15" customHeight="1" x14ac:dyDescent="0.25">
      <c r="A20" s="10" t="s">
        <v>30</v>
      </c>
      <c r="B20" s="19" t="s">
        <v>498</v>
      </c>
      <c r="C20" s="351">
        <v>0.23055555555555554</v>
      </c>
      <c r="D20" s="352" t="s">
        <v>809</v>
      </c>
      <c r="E20" s="353">
        <v>300</v>
      </c>
      <c r="F20" s="19" t="s">
        <v>24</v>
      </c>
      <c r="G20" s="19">
        <v>870</v>
      </c>
      <c r="H20" s="279">
        <v>771</v>
      </c>
      <c r="I20" s="30" t="s">
        <v>287</v>
      </c>
      <c r="J20" s="19" t="s">
        <v>496</v>
      </c>
      <c r="K20" s="19">
        <v>4</v>
      </c>
      <c r="L20" s="19">
        <v>120</v>
      </c>
      <c r="M20" s="19">
        <v>7698.9647000000004</v>
      </c>
      <c r="S20" s="7" t="s">
        <v>224</v>
      </c>
      <c r="T20" s="7">
        <v>0</v>
      </c>
      <c r="U20" s="7">
        <v>0</v>
      </c>
      <c r="V20" s="7" t="s">
        <v>763</v>
      </c>
      <c r="W20" s="43">
        <v>-91.532303858097436</v>
      </c>
      <c r="X20" s="43">
        <v>24.004261509663078</v>
      </c>
      <c r="Y20" s="43">
        <v>113.15861236936371</v>
      </c>
      <c r="Z20" s="44">
        <v>280.06432000000001</v>
      </c>
      <c r="AA20" s="44">
        <v>-19.204599999999999</v>
      </c>
      <c r="AB20" s="45">
        <v>138.8999</v>
      </c>
      <c r="AC20" s="45">
        <v>27.055299999999999</v>
      </c>
      <c r="AD20" s="46">
        <v>16.133666255400001</v>
      </c>
      <c r="AE20" s="45">
        <v>2.1880000000000002</v>
      </c>
      <c r="AF20" s="45">
        <v>0.34599999999999997</v>
      </c>
      <c r="AG20" s="45">
        <v>3.67</v>
      </c>
      <c r="AH20" s="45">
        <v>99.207999999999998</v>
      </c>
      <c r="AI20" s="43">
        <v>1840.306</v>
      </c>
      <c r="AJ20" s="45">
        <v>355.78167000000002</v>
      </c>
      <c r="AK20" s="45">
        <v>-5.3414299999999999</v>
      </c>
      <c r="AL20" s="45">
        <v>346.28985999999998</v>
      </c>
      <c r="AM20" s="45">
        <v>-1.53064</v>
      </c>
      <c r="AN20" s="47">
        <v>152416290.30000001</v>
      </c>
      <c r="AO20" s="48">
        <v>-6.8459900000000004E-2</v>
      </c>
      <c r="AP20" s="47">
        <v>389463.11917000002</v>
      </c>
      <c r="AQ20" s="48">
        <v>-0.26240380000000002</v>
      </c>
      <c r="AR20" s="45">
        <v>169.75819999999999</v>
      </c>
      <c r="AS20" s="47" t="s">
        <v>607</v>
      </c>
      <c r="AT20" s="45">
        <v>10.2159</v>
      </c>
      <c r="AU20" s="46">
        <v>0.20352152160975903</v>
      </c>
      <c r="AV20" s="41"/>
      <c r="AW20" s="41"/>
    </row>
    <row r="21" spans="1:51" ht="15" customHeight="1" x14ac:dyDescent="0.25">
      <c r="A21" s="10" t="s">
        <v>157</v>
      </c>
      <c r="B21" s="19" t="s">
        <v>156</v>
      </c>
      <c r="C21" s="351">
        <v>0.23611111111111113</v>
      </c>
      <c r="D21" s="352" t="s">
        <v>810</v>
      </c>
      <c r="E21" s="353">
        <v>300</v>
      </c>
      <c r="F21" s="19" t="s">
        <v>24</v>
      </c>
      <c r="G21" s="19">
        <v>870</v>
      </c>
      <c r="H21" s="279">
        <v>771</v>
      </c>
      <c r="I21" s="30" t="s">
        <v>287</v>
      </c>
      <c r="J21" s="19" t="s">
        <v>496</v>
      </c>
      <c r="K21" s="19">
        <v>4</v>
      </c>
      <c r="L21" s="19">
        <v>120</v>
      </c>
      <c r="M21" s="19">
        <v>7698.9647000000004</v>
      </c>
      <c r="S21" s="7" t="s">
        <v>217</v>
      </c>
      <c r="T21" s="7">
        <v>0</v>
      </c>
      <c r="U21" s="7">
        <v>0</v>
      </c>
      <c r="V21" s="7" t="s">
        <v>763</v>
      </c>
      <c r="W21" s="43">
        <v>-94.291523162033457</v>
      </c>
      <c r="X21" s="43">
        <v>-3.4498372375604474</v>
      </c>
      <c r="Y21" s="43">
        <v>113.11762883016331</v>
      </c>
      <c r="Z21" s="44">
        <v>280.11601999999999</v>
      </c>
      <c r="AA21" s="44">
        <v>-19.207719999999998</v>
      </c>
      <c r="AB21" s="45">
        <v>140.59729999999999</v>
      </c>
      <c r="AC21" s="45">
        <v>28.123999999999999</v>
      </c>
      <c r="AD21" s="46">
        <v>16.2673646523</v>
      </c>
      <c r="AE21" s="45">
        <v>2.1120000000000001</v>
      </c>
      <c r="AF21" s="45">
        <v>0.33400000000000002</v>
      </c>
      <c r="AG21" s="45">
        <v>3.67</v>
      </c>
      <c r="AH21" s="45">
        <v>99.201999999999998</v>
      </c>
      <c r="AI21" s="43">
        <v>1840.89</v>
      </c>
      <c r="AJ21" s="45">
        <v>355.75709000000001</v>
      </c>
      <c r="AK21" s="45">
        <v>-5.3343699999999998</v>
      </c>
      <c r="AL21" s="45">
        <v>346.22212999999999</v>
      </c>
      <c r="AM21" s="45">
        <v>-1.53057</v>
      </c>
      <c r="AN21" s="47">
        <v>152416257.19999999</v>
      </c>
      <c r="AO21" s="48">
        <v>-6.9538100000000005E-2</v>
      </c>
      <c r="AP21" s="47">
        <v>389339.49316000001</v>
      </c>
      <c r="AQ21" s="48">
        <v>-0.25267040000000002</v>
      </c>
      <c r="AR21" s="45">
        <v>169.72069999999999</v>
      </c>
      <c r="AS21" s="47" t="s">
        <v>607</v>
      </c>
      <c r="AT21" s="45">
        <v>10.253299999999999</v>
      </c>
      <c r="AU21" s="46">
        <v>0.2034807320924375</v>
      </c>
      <c r="AV21" s="41"/>
      <c r="AW21" s="41"/>
    </row>
    <row r="22" spans="1:51" x14ac:dyDescent="0.25">
      <c r="A22" s="10" t="s">
        <v>490</v>
      </c>
      <c r="B22" s="19" t="s">
        <v>158</v>
      </c>
      <c r="C22" s="351">
        <v>0.24097222222222223</v>
      </c>
      <c r="D22" s="352" t="s">
        <v>302</v>
      </c>
      <c r="E22" s="353">
        <v>300</v>
      </c>
      <c r="F22" s="19" t="s">
        <v>24</v>
      </c>
      <c r="G22" s="19">
        <v>870</v>
      </c>
      <c r="H22" s="279">
        <v>771</v>
      </c>
      <c r="I22" s="30" t="s">
        <v>760</v>
      </c>
      <c r="J22" s="19" t="s">
        <v>496</v>
      </c>
      <c r="K22" s="19">
        <v>4</v>
      </c>
      <c r="L22" s="19">
        <v>120</v>
      </c>
      <c r="M22" s="19">
        <v>7698.9647000000004</v>
      </c>
      <c r="S22" s="7" t="s">
        <v>220</v>
      </c>
      <c r="T22" s="7">
        <v>0</v>
      </c>
      <c r="U22" s="7">
        <v>0</v>
      </c>
      <c r="V22" s="7" t="s">
        <v>134</v>
      </c>
      <c r="W22" s="43">
        <v>-95.351119327617411</v>
      </c>
      <c r="X22" s="43">
        <v>-14.46530538180795</v>
      </c>
      <c r="Y22" s="43">
        <v>169.70671523522333</v>
      </c>
      <c r="Z22" s="44">
        <v>280.16077999999999</v>
      </c>
      <c r="AA22" s="44">
        <v>-19.210229999999999</v>
      </c>
      <c r="AB22" s="45">
        <v>142.12129999999999</v>
      </c>
      <c r="AC22" s="45">
        <v>29.027999999999999</v>
      </c>
      <c r="AD22" s="46">
        <v>16.384350749500001</v>
      </c>
      <c r="AE22" s="45">
        <v>2.0529999999999999</v>
      </c>
      <c r="AF22" s="45">
        <v>0.32500000000000001</v>
      </c>
      <c r="AG22" s="45">
        <v>3.67</v>
      </c>
      <c r="AH22" s="45">
        <v>99.197000000000003</v>
      </c>
      <c r="AI22" s="43">
        <v>1841.384</v>
      </c>
      <c r="AJ22" s="45">
        <v>355.73514999999998</v>
      </c>
      <c r="AK22" s="45">
        <v>-5.3284399999999996</v>
      </c>
      <c r="AL22" s="45">
        <v>346.16286000000002</v>
      </c>
      <c r="AM22" s="45">
        <v>-1.5305</v>
      </c>
      <c r="AN22" s="47">
        <v>152416227.80000001</v>
      </c>
      <c r="AO22" s="48">
        <v>-7.04814E-2</v>
      </c>
      <c r="AP22" s="47">
        <v>389235.19841000001</v>
      </c>
      <c r="AQ22" s="48">
        <v>-0.2439482</v>
      </c>
      <c r="AR22" s="45">
        <v>169.68819999999999</v>
      </c>
      <c r="AS22" s="47" t="s">
        <v>607</v>
      </c>
      <c r="AT22" s="45">
        <v>10.2857</v>
      </c>
      <c r="AU22" s="46">
        <v>0.20344504599367161</v>
      </c>
      <c r="AV22" s="41"/>
      <c r="AW22" s="41"/>
    </row>
    <row r="23" spans="1:51" s="161" customFormat="1" x14ac:dyDescent="0.25">
      <c r="A23" s="161" t="s">
        <v>490</v>
      </c>
      <c r="B23" s="265" t="s">
        <v>160</v>
      </c>
      <c r="C23" s="263">
        <v>0.26250000000000001</v>
      </c>
      <c r="D23" s="343" t="s">
        <v>561</v>
      </c>
      <c r="E23" s="354">
        <v>300</v>
      </c>
      <c r="F23" s="265" t="s">
        <v>354</v>
      </c>
      <c r="G23" s="265">
        <v>1190</v>
      </c>
      <c r="H23" s="265">
        <v>1094</v>
      </c>
      <c r="I23" s="124" t="s">
        <v>760</v>
      </c>
      <c r="J23" s="265" t="s">
        <v>496</v>
      </c>
      <c r="K23" s="265">
        <v>4</v>
      </c>
      <c r="L23" s="265">
        <v>120</v>
      </c>
      <c r="M23" s="265">
        <v>5889.9508999999998</v>
      </c>
      <c r="N23" s="161" t="s">
        <v>540</v>
      </c>
      <c r="O23" s="282"/>
      <c r="P23" s="282"/>
      <c r="Q23" s="282">
        <f>AVERAGE(O29:O31)</f>
        <v>265.09999999999997</v>
      </c>
      <c r="R23" s="282">
        <f>AVERAGE(P29:P31)</f>
        <v>263.13333333333338</v>
      </c>
      <c r="S23" s="7" t="s">
        <v>220</v>
      </c>
      <c r="T23" s="7">
        <v>0</v>
      </c>
      <c r="U23" s="7">
        <v>0</v>
      </c>
      <c r="V23" s="7" t="s">
        <v>134</v>
      </c>
      <c r="W23" s="43">
        <v>-95.462958212838473</v>
      </c>
      <c r="X23" s="43">
        <v>-14.631376898793878</v>
      </c>
      <c r="Y23" s="43">
        <v>169.52838181759284</v>
      </c>
      <c r="Z23" s="44">
        <v>280.35415999999998</v>
      </c>
      <c r="AA23" s="44">
        <v>-19.21875</v>
      </c>
      <c r="AB23" s="45">
        <v>149.3159</v>
      </c>
      <c r="AC23" s="45">
        <v>32.645499999999998</v>
      </c>
      <c r="AD23" s="46">
        <v>16.902432037299999</v>
      </c>
      <c r="AE23" s="45">
        <v>1.8480000000000001</v>
      </c>
      <c r="AF23" s="45">
        <v>0.29199999999999998</v>
      </c>
      <c r="AG23" s="45">
        <v>3.67</v>
      </c>
      <c r="AH23" s="45">
        <v>99.174999999999997</v>
      </c>
      <c r="AI23" s="43">
        <v>1843.356</v>
      </c>
      <c r="AJ23" s="45">
        <v>355.63357000000002</v>
      </c>
      <c r="AK23" s="45">
        <v>-5.3049799999999996</v>
      </c>
      <c r="AL23" s="45">
        <v>345.90037999999998</v>
      </c>
      <c r="AM23" s="45">
        <v>-1.5302199999999999</v>
      </c>
      <c r="AN23" s="47">
        <v>152416092.80000001</v>
      </c>
      <c r="AO23" s="48">
        <v>-7.46584E-2</v>
      </c>
      <c r="AP23" s="47">
        <v>388818.83142</v>
      </c>
      <c r="AQ23" s="48">
        <v>-0.2032233</v>
      </c>
      <c r="AR23" s="45">
        <v>169.54669999999999</v>
      </c>
      <c r="AS23" s="47" t="s">
        <v>607</v>
      </c>
      <c r="AT23" s="45">
        <v>10.4269</v>
      </c>
      <c r="AU23" s="46">
        <v>5.0246460136402209E-2</v>
      </c>
      <c r="AV23" s="123"/>
      <c r="AW23" s="123" t="s">
        <v>799</v>
      </c>
      <c r="AX23" s="166"/>
      <c r="AY23" s="166"/>
    </row>
    <row r="24" spans="1:51" s="161" customFormat="1" ht="15" customHeight="1" x14ac:dyDescent="0.25">
      <c r="A24" s="161" t="s">
        <v>157</v>
      </c>
      <c r="B24" s="265" t="s">
        <v>163</v>
      </c>
      <c r="C24" s="263">
        <v>0.26805555555555555</v>
      </c>
      <c r="D24" s="343" t="s">
        <v>306</v>
      </c>
      <c r="E24" s="354">
        <v>300</v>
      </c>
      <c r="F24" s="265" t="s">
        <v>354</v>
      </c>
      <c r="G24" s="265">
        <v>1190</v>
      </c>
      <c r="H24" s="265">
        <v>1094</v>
      </c>
      <c r="I24" s="124" t="s">
        <v>287</v>
      </c>
      <c r="J24" s="265" t="s">
        <v>496</v>
      </c>
      <c r="K24" s="265">
        <v>4</v>
      </c>
      <c r="L24" s="265">
        <v>120</v>
      </c>
      <c r="M24" s="265">
        <v>5889.9508999999998</v>
      </c>
      <c r="O24" s="282"/>
      <c r="P24" s="282"/>
      <c r="Q24" s="282"/>
      <c r="R24" s="282"/>
      <c r="S24" s="7" t="s">
        <v>217</v>
      </c>
      <c r="T24" s="7">
        <v>0</v>
      </c>
      <c r="U24" s="7">
        <v>0</v>
      </c>
      <c r="V24" s="7" t="s">
        <v>763</v>
      </c>
      <c r="W24" s="43">
        <v>-94.441204396851916</v>
      </c>
      <c r="X24" s="43">
        <v>-3.4753737975310797</v>
      </c>
      <c r="Y24" s="43">
        <v>112.9365173361025</v>
      </c>
      <c r="Z24" s="44">
        <v>280.40291000000002</v>
      </c>
      <c r="AA24" s="44">
        <v>-19.220230000000001</v>
      </c>
      <c r="AB24" s="45">
        <v>151.291</v>
      </c>
      <c r="AC24" s="45">
        <v>33.466700000000003</v>
      </c>
      <c r="AD24" s="46">
        <v>17.036130434099999</v>
      </c>
      <c r="AE24" s="45">
        <v>1.8080000000000001</v>
      </c>
      <c r="AF24" s="45">
        <v>0.28599999999999998</v>
      </c>
      <c r="AG24" s="45">
        <v>3.67</v>
      </c>
      <c r="AH24" s="45">
        <v>99.168999999999997</v>
      </c>
      <c r="AI24" s="43">
        <v>1843.806</v>
      </c>
      <c r="AJ24" s="45">
        <v>355.60631999999998</v>
      </c>
      <c r="AK24" s="45">
        <v>-5.2996800000000004</v>
      </c>
      <c r="AL24" s="45">
        <v>345.83264000000003</v>
      </c>
      <c r="AM24" s="45">
        <v>-1.5301499999999999</v>
      </c>
      <c r="AN24" s="47">
        <v>152416056.69999999</v>
      </c>
      <c r="AO24" s="48">
        <v>-7.5736200000000004E-2</v>
      </c>
      <c r="AP24" s="47">
        <v>388723.92038000003</v>
      </c>
      <c r="AQ24" s="48">
        <v>-0.19221489999999999</v>
      </c>
      <c r="AR24" s="45">
        <v>169.51079999999999</v>
      </c>
      <c r="AS24" s="47" t="s">
        <v>607</v>
      </c>
      <c r="AT24" s="45">
        <v>10.4627</v>
      </c>
      <c r="AU24" s="46">
        <v>5.0245267162892217E-2</v>
      </c>
      <c r="AV24" s="123"/>
      <c r="AW24" s="123" t="s">
        <v>799</v>
      </c>
      <c r="AX24" s="166"/>
      <c r="AY24" s="166"/>
    </row>
    <row r="25" spans="1:51" s="161" customFormat="1" ht="15" customHeight="1" x14ac:dyDescent="0.25">
      <c r="A25" s="161" t="s">
        <v>30</v>
      </c>
      <c r="B25" s="265" t="s">
        <v>166</v>
      </c>
      <c r="C25" s="263">
        <v>0.27291666666666664</v>
      </c>
      <c r="D25" s="343" t="s">
        <v>811</v>
      </c>
      <c r="E25" s="354">
        <v>300</v>
      </c>
      <c r="F25" s="265" t="s">
        <v>354</v>
      </c>
      <c r="G25" s="265">
        <v>1190</v>
      </c>
      <c r="H25" s="265">
        <v>1094</v>
      </c>
      <c r="I25" s="124" t="s">
        <v>287</v>
      </c>
      <c r="J25" s="265" t="s">
        <v>496</v>
      </c>
      <c r="K25" s="265">
        <v>4</v>
      </c>
      <c r="L25" s="265">
        <v>120</v>
      </c>
      <c r="M25" s="265">
        <v>5889.9508999999998</v>
      </c>
      <c r="O25" s="282"/>
      <c r="P25" s="282"/>
      <c r="Q25" s="282"/>
      <c r="R25" s="282"/>
      <c r="S25" s="7" t="s">
        <v>224</v>
      </c>
      <c r="T25" s="7">
        <v>0</v>
      </c>
      <c r="U25" s="7">
        <v>0</v>
      </c>
      <c r="V25" s="7" t="s">
        <v>763</v>
      </c>
      <c r="W25" s="43">
        <v>-91.762166613438524</v>
      </c>
      <c r="X25" s="43">
        <v>23.92099825219352</v>
      </c>
      <c r="Y25" s="43">
        <v>112.91859710404765</v>
      </c>
      <c r="Z25" s="44">
        <v>280.44522999999998</v>
      </c>
      <c r="AA25" s="44">
        <v>-19.22128</v>
      </c>
      <c r="AB25" s="45">
        <v>153.05840000000001</v>
      </c>
      <c r="AC25" s="45">
        <v>34.143999999999998</v>
      </c>
      <c r="AD25" s="46">
        <v>17.153116531399998</v>
      </c>
      <c r="AE25" s="45">
        <v>1.7769999999999999</v>
      </c>
      <c r="AF25" s="45">
        <v>0.28100000000000003</v>
      </c>
      <c r="AG25" s="45">
        <v>3.67</v>
      </c>
      <c r="AH25" s="45">
        <v>99.165000000000006</v>
      </c>
      <c r="AI25" s="43">
        <v>1844.1790000000001</v>
      </c>
      <c r="AJ25" s="45">
        <v>355.58217000000002</v>
      </c>
      <c r="AK25" s="45">
        <v>-5.2953099999999997</v>
      </c>
      <c r="AL25" s="45">
        <v>345.77337</v>
      </c>
      <c r="AM25" s="45">
        <v>-1.53009</v>
      </c>
      <c r="AN25" s="47">
        <v>152416024.69999999</v>
      </c>
      <c r="AO25" s="48">
        <v>-7.6679200000000003E-2</v>
      </c>
      <c r="AP25" s="47">
        <v>388645.24060999998</v>
      </c>
      <c r="AQ25" s="48">
        <v>-0.18243470000000001</v>
      </c>
      <c r="AR25" s="45">
        <v>169.4796</v>
      </c>
      <c r="AS25" s="47" t="s">
        <v>607</v>
      </c>
      <c r="AT25" s="45">
        <v>10.4939</v>
      </c>
      <c r="AU25" s="46">
        <v>5.0244223394085456E-2</v>
      </c>
      <c r="AV25" s="123"/>
      <c r="AW25" s="123" t="s">
        <v>799</v>
      </c>
      <c r="AX25" s="166"/>
      <c r="AY25" s="166"/>
    </row>
    <row r="26" spans="1:51" s="161" customFormat="1" ht="15" customHeight="1" x14ac:dyDescent="0.25">
      <c r="A26" s="161" t="s">
        <v>525</v>
      </c>
      <c r="B26" s="265" t="s">
        <v>167</v>
      </c>
      <c r="C26" s="263">
        <v>0.27847222222222223</v>
      </c>
      <c r="D26" s="340" t="s">
        <v>629</v>
      </c>
      <c r="E26" s="354">
        <v>300</v>
      </c>
      <c r="F26" s="265" t="s">
        <v>354</v>
      </c>
      <c r="G26" s="265">
        <v>1190</v>
      </c>
      <c r="H26" s="265">
        <v>1094</v>
      </c>
      <c r="I26" s="124" t="s">
        <v>197</v>
      </c>
      <c r="J26" s="265" t="s">
        <v>496</v>
      </c>
      <c r="K26" s="265">
        <v>4</v>
      </c>
      <c r="L26" s="265">
        <v>120</v>
      </c>
      <c r="M26" s="265">
        <v>5889.9508999999998</v>
      </c>
      <c r="O26" s="282"/>
      <c r="P26" s="282"/>
      <c r="Q26" s="282"/>
      <c r="R26" s="282"/>
      <c r="S26" s="7" t="s">
        <v>245</v>
      </c>
      <c r="T26" s="7">
        <v>0</v>
      </c>
      <c r="U26" s="7">
        <v>0</v>
      </c>
      <c r="V26" s="7" t="s">
        <v>767</v>
      </c>
      <c r="W26" s="43">
        <v>-39.126986430341468</v>
      </c>
      <c r="X26" s="43">
        <v>83.2434670157554</v>
      </c>
      <c r="Y26" s="43">
        <v>112.89927015161084</v>
      </c>
      <c r="Z26" s="44">
        <v>280.49322000000001</v>
      </c>
      <c r="AA26" s="44">
        <v>-19.222190000000001</v>
      </c>
      <c r="AB26" s="45">
        <v>155.12190000000001</v>
      </c>
      <c r="AC26" s="45">
        <v>34.869</v>
      </c>
      <c r="AD26" s="46">
        <v>17.286814928199998</v>
      </c>
      <c r="AE26" s="45">
        <v>1.7450000000000001</v>
      </c>
      <c r="AF26" s="45">
        <v>0.27600000000000002</v>
      </c>
      <c r="AG26" s="45">
        <v>3.67</v>
      </c>
      <c r="AH26" s="45">
        <v>99.159000000000006</v>
      </c>
      <c r="AI26" s="43">
        <v>1844.5820000000001</v>
      </c>
      <c r="AJ26" s="45">
        <v>355.55425000000002</v>
      </c>
      <c r="AK26" s="45">
        <v>-5.2906199999999997</v>
      </c>
      <c r="AL26" s="45">
        <v>345.70564000000002</v>
      </c>
      <c r="AM26" s="45">
        <v>-1.5300199999999999</v>
      </c>
      <c r="AN26" s="47">
        <v>152415987.69999999</v>
      </c>
      <c r="AO26" s="48">
        <v>-7.7756800000000001E-2</v>
      </c>
      <c r="AP26" s="47">
        <v>388560.38725999999</v>
      </c>
      <c r="AQ26" s="48">
        <v>-0.1710999</v>
      </c>
      <c r="AR26" s="45">
        <v>169.44399999999999</v>
      </c>
      <c r="AS26" s="47" t="s">
        <v>607</v>
      </c>
      <c r="AT26" s="45">
        <v>10.529400000000001</v>
      </c>
      <c r="AU26" s="46">
        <v>5.0243030641947427E-2</v>
      </c>
      <c r="AV26" s="123"/>
      <c r="AW26" s="123" t="s">
        <v>799</v>
      </c>
      <c r="AX26" s="166"/>
      <c r="AY26" s="166"/>
    </row>
    <row r="27" spans="1:51" s="161" customFormat="1" ht="15" customHeight="1" x14ac:dyDescent="0.25">
      <c r="A27" s="161" t="s">
        <v>169</v>
      </c>
      <c r="B27" s="265" t="s">
        <v>170</v>
      </c>
      <c r="C27" s="263">
        <v>0.28333333333333333</v>
      </c>
      <c r="D27" s="340" t="s">
        <v>530</v>
      </c>
      <c r="E27" s="354">
        <v>300</v>
      </c>
      <c r="F27" s="265" t="s">
        <v>354</v>
      </c>
      <c r="G27" s="265">
        <v>1190</v>
      </c>
      <c r="H27" s="265">
        <v>1094</v>
      </c>
      <c r="I27" s="124" t="s">
        <v>585</v>
      </c>
      <c r="J27" s="265" t="s">
        <v>496</v>
      </c>
      <c r="K27" s="265">
        <v>4</v>
      </c>
      <c r="L27" s="265">
        <v>120</v>
      </c>
      <c r="M27" s="265">
        <v>5889.9508999999998</v>
      </c>
      <c r="O27" s="282"/>
      <c r="P27" s="282"/>
      <c r="Q27" s="282"/>
      <c r="R27" s="282"/>
      <c r="S27" s="7" t="s">
        <v>238</v>
      </c>
      <c r="T27" s="7">
        <v>0</v>
      </c>
      <c r="U27" s="7">
        <v>0</v>
      </c>
      <c r="V27" s="7" t="s">
        <v>766</v>
      </c>
      <c r="W27" s="43">
        <v>-155.85017410632645</v>
      </c>
      <c r="X27" s="43">
        <v>-84.294717441361172</v>
      </c>
      <c r="Y27" s="43">
        <v>112.87310370198384</v>
      </c>
      <c r="Z27" s="44">
        <v>280.53492999999997</v>
      </c>
      <c r="AA27" s="44">
        <v>-19.222729999999999</v>
      </c>
      <c r="AB27" s="45">
        <v>156.96469999999999</v>
      </c>
      <c r="AC27" s="45">
        <v>35.458799999999997</v>
      </c>
      <c r="AD27" s="46">
        <v>17.4038010254</v>
      </c>
      <c r="AE27" s="45">
        <v>1.7190000000000001</v>
      </c>
      <c r="AF27" s="45">
        <v>0.27200000000000002</v>
      </c>
      <c r="AG27" s="45">
        <v>3.68</v>
      </c>
      <c r="AH27" s="45">
        <v>99.153999999999996</v>
      </c>
      <c r="AI27" s="43">
        <v>1844.913</v>
      </c>
      <c r="AJ27" s="45">
        <v>355.52956</v>
      </c>
      <c r="AK27" s="45">
        <v>-5.2867699999999997</v>
      </c>
      <c r="AL27" s="45">
        <v>345.64636999999999</v>
      </c>
      <c r="AM27" s="45">
        <v>-1.5299499999999999</v>
      </c>
      <c r="AN27" s="47">
        <v>152415954.80000001</v>
      </c>
      <c r="AO27" s="48">
        <v>-7.8699699999999997E-2</v>
      </c>
      <c r="AP27" s="47">
        <v>388490.63205000001</v>
      </c>
      <c r="AQ27" s="48">
        <v>-0.16105430000000001</v>
      </c>
      <c r="AR27" s="45">
        <v>169.41300000000001</v>
      </c>
      <c r="AS27" s="47" t="s">
        <v>607</v>
      </c>
      <c r="AT27" s="45">
        <v>10.5603</v>
      </c>
      <c r="AU27" s="46">
        <v>5.0241986983826648E-2</v>
      </c>
      <c r="AV27" s="166"/>
      <c r="AW27" s="123" t="s">
        <v>799</v>
      </c>
      <c r="AX27" s="166"/>
      <c r="AY27" s="166"/>
    </row>
    <row r="28" spans="1:51" s="161" customFormat="1" ht="15" customHeight="1" x14ac:dyDescent="0.25">
      <c r="A28" s="161" t="s">
        <v>253</v>
      </c>
      <c r="B28" s="265" t="s">
        <v>60</v>
      </c>
      <c r="C28" s="263">
        <v>0.28819444444444448</v>
      </c>
      <c r="D28" s="340" t="s">
        <v>443</v>
      </c>
      <c r="E28" s="354">
        <v>30</v>
      </c>
      <c r="F28" s="265" t="s">
        <v>354</v>
      </c>
      <c r="G28" s="265">
        <v>1190</v>
      </c>
      <c r="H28" s="265">
        <v>1094</v>
      </c>
      <c r="I28" s="124" t="s">
        <v>254</v>
      </c>
      <c r="J28" s="265" t="s">
        <v>496</v>
      </c>
      <c r="K28" s="265">
        <v>4</v>
      </c>
      <c r="L28" s="265">
        <v>120</v>
      </c>
      <c r="M28" s="265">
        <v>5889.9508999999998</v>
      </c>
      <c r="O28" s="282"/>
      <c r="P28" s="282"/>
      <c r="Q28" s="282"/>
      <c r="R28" s="282"/>
      <c r="S28" s="7" t="s">
        <v>253</v>
      </c>
      <c r="T28" s="7">
        <v>0</v>
      </c>
      <c r="U28" s="7">
        <v>0</v>
      </c>
      <c r="V28" s="7" t="s">
        <v>861</v>
      </c>
      <c r="W28" s="7"/>
      <c r="X28" s="7"/>
      <c r="Y28" s="7"/>
      <c r="Z28" s="44">
        <v>280.55864000000003</v>
      </c>
      <c r="AA28" s="44">
        <v>-19.222940000000001</v>
      </c>
      <c r="AB28" s="45">
        <v>158.03280000000001</v>
      </c>
      <c r="AC28" s="45">
        <v>35.776499999999999</v>
      </c>
      <c r="AD28" s="46">
        <v>17.4706502238</v>
      </c>
      <c r="AE28" s="45">
        <v>1.706</v>
      </c>
      <c r="AF28" s="45">
        <v>0.27</v>
      </c>
      <c r="AG28" s="45">
        <v>3.68</v>
      </c>
      <c r="AH28" s="45">
        <v>99.150999999999996</v>
      </c>
      <c r="AI28" s="43">
        <v>1845.0930000000001</v>
      </c>
      <c r="AJ28" s="45">
        <v>355.51535000000001</v>
      </c>
      <c r="AK28" s="45">
        <v>-5.2846900000000003</v>
      </c>
      <c r="AL28" s="45">
        <v>345.61250000000001</v>
      </c>
      <c r="AM28" s="45">
        <v>-1.5299199999999999</v>
      </c>
      <c r="AN28" s="47">
        <v>152415935.90000001</v>
      </c>
      <c r="AO28" s="48">
        <v>-7.9238500000000003E-2</v>
      </c>
      <c r="AP28" s="47">
        <v>388452.67378999997</v>
      </c>
      <c r="AQ28" s="48">
        <v>-0.15526409999999999</v>
      </c>
      <c r="AR28" s="45">
        <v>169.3954</v>
      </c>
      <c r="AS28" s="47" t="s">
        <v>607</v>
      </c>
      <c r="AT28" s="45">
        <v>10.5779</v>
      </c>
      <c r="AU28" s="46">
        <v>5.0241390607757633E-2</v>
      </c>
      <c r="AV28" s="123"/>
      <c r="AW28" s="123" t="s">
        <v>799</v>
      </c>
      <c r="AX28" s="166"/>
      <c r="AY28" s="166"/>
    </row>
    <row r="29" spans="1:51" ht="15" customHeight="1" x14ac:dyDescent="0.25">
      <c r="A29" s="28" t="s">
        <v>278</v>
      </c>
      <c r="B29" s="19" t="s">
        <v>148</v>
      </c>
      <c r="C29" s="269">
        <v>0.29097222222222224</v>
      </c>
      <c r="D29" s="269">
        <v>0</v>
      </c>
      <c r="E29" s="348">
        <v>30</v>
      </c>
      <c r="F29" s="19" t="s">
        <v>354</v>
      </c>
      <c r="G29" s="19">
        <v>1190</v>
      </c>
      <c r="H29" s="19">
        <v>989</v>
      </c>
      <c r="I29" s="30" t="s">
        <v>360</v>
      </c>
      <c r="J29" s="19" t="s">
        <v>356</v>
      </c>
      <c r="K29" s="19">
        <v>4</v>
      </c>
      <c r="L29" s="19">
        <v>120</v>
      </c>
      <c r="M29" s="201">
        <v>5891.451</v>
      </c>
      <c r="O29" s="20">
        <v>265</v>
      </c>
      <c r="P29" s="20">
        <v>263.10000000000002</v>
      </c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X29" s="126"/>
      <c r="AY29" s="126"/>
    </row>
    <row r="30" spans="1:51" s="209" customFormat="1" ht="15" customHeight="1" x14ac:dyDescent="0.25">
      <c r="A30" s="209" t="s">
        <v>278</v>
      </c>
      <c r="B30" s="318" t="s">
        <v>150</v>
      </c>
      <c r="C30" s="319">
        <v>0.29236111111111113</v>
      </c>
      <c r="D30" s="319">
        <v>0</v>
      </c>
      <c r="E30" s="355">
        <v>30</v>
      </c>
      <c r="F30" s="318" t="s">
        <v>354</v>
      </c>
      <c r="G30" s="318">
        <f>G29-120</f>
        <v>1070</v>
      </c>
      <c r="H30" s="318">
        <f>H29-120</f>
        <v>869</v>
      </c>
      <c r="I30" s="260" t="s">
        <v>281</v>
      </c>
      <c r="J30" s="318" t="s">
        <v>356</v>
      </c>
      <c r="K30" s="318">
        <v>4</v>
      </c>
      <c r="L30" s="318">
        <v>120</v>
      </c>
      <c r="M30" s="201">
        <v>5891.451</v>
      </c>
      <c r="N30" s="209" t="s">
        <v>888</v>
      </c>
      <c r="O30" s="320">
        <v>265</v>
      </c>
      <c r="P30" s="320">
        <v>263.3</v>
      </c>
      <c r="Q30" s="320"/>
      <c r="R30" s="320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213"/>
      <c r="AW30" s="213" t="s">
        <v>639</v>
      </c>
      <c r="AX30" s="262"/>
      <c r="AY30" s="262" t="s">
        <v>896</v>
      </c>
    </row>
    <row r="31" spans="1:51" ht="30" customHeight="1" x14ac:dyDescent="0.25">
      <c r="A31" s="28" t="s">
        <v>4</v>
      </c>
      <c r="B31" s="19" t="s">
        <v>889</v>
      </c>
      <c r="C31" s="269">
        <v>0.34375</v>
      </c>
      <c r="D31" s="269">
        <v>0</v>
      </c>
      <c r="E31" s="348">
        <v>10</v>
      </c>
      <c r="F31" s="19" t="s">
        <v>354</v>
      </c>
      <c r="G31" s="19">
        <v>1190</v>
      </c>
      <c r="H31" s="19">
        <v>1094</v>
      </c>
      <c r="I31" s="30" t="s">
        <v>355</v>
      </c>
      <c r="J31" s="19" t="s">
        <v>356</v>
      </c>
      <c r="K31" s="19">
        <v>4</v>
      </c>
      <c r="L31" s="19">
        <v>120</v>
      </c>
      <c r="M31" s="19">
        <v>5889.9508999999998</v>
      </c>
      <c r="N31" s="10" t="s">
        <v>890</v>
      </c>
      <c r="O31" s="20">
        <v>265.3</v>
      </c>
      <c r="P31" s="20">
        <v>263</v>
      </c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X31" s="126"/>
      <c r="AY31" s="126"/>
    </row>
    <row r="32" spans="1:51" ht="15" customHeight="1" x14ac:dyDescent="0.25">
      <c r="A32" s="7"/>
      <c r="B32" s="7"/>
      <c r="C32" s="7"/>
      <c r="D32" s="10"/>
      <c r="E32" s="7"/>
      <c r="F32" s="7"/>
      <c r="G32" s="10"/>
      <c r="H32" s="10"/>
      <c r="I32" s="10"/>
      <c r="J32" s="10"/>
      <c r="K32" s="10"/>
      <c r="L32" s="7"/>
      <c r="M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X32" s="126"/>
      <c r="AY32" s="126"/>
    </row>
    <row r="33" spans="1:51" ht="15" customHeight="1" x14ac:dyDescent="0.25">
      <c r="A33" s="7"/>
      <c r="B33" s="68" t="s">
        <v>215</v>
      </c>
      <c r="C33" s="69" t="s">
        <v>216</v>
      </c>
      <c r="D33" s="70">
        <v>5888.5839999999998</v>
      </c>
      <c r="E33" s="71"/>
      <c r="F33" s="22" t="s">
        <v>217</v>
      </c>
      <c r="G33" s="22" t="s">
        <v>218</v>
      </c>
      <c r="H33" s="22" t="s">
        <v>219</v>
      </c>
      <c r="I33" s="72" t="s">
        <v>220</v>
      </c>
      <c r="J33" s="22" t="s">
        <v>221</v>
      </c>
      <c r="K33" s="22" t="s">
        <v>222</v>
      </c>
      <c r="L33" s="8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X33" s="126"/>
      <c r="AY33" s="126"/>
    </row>
    <row r="34" spans="1:51" ht="15" customHeight="1" x14ac:dyDescent="0.25">
      <c r="A34" s="7"/>
      <c r="B34" s="74"/>
      <c r="C34" s="69" t="s">
        <v>223</v>
      </c>
      <c r="D34" s="70">
        <v>5889.9508999999998</v>
      </c>
      <c r="E34" s="71"/>
      <c r="F34" s="22" t="s">
        <v>224</v>
      </c>
      <c r="G34" s="22" t="s">
        <v>225</v>
      </c>
      <c r="H34" s="22" t="s">
        <v>226</v>
      </c>
      <c r="I34" s="72" t="s">
        <v>227</v>
      </c>
      <c r="J34" s="22" t="s">
        <v>228</v>
      </c>
      <c r="K34" s="22" t="s">
        <v>229</v>
      </c>
      <c r="L34" s="8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X34" s="126"/>
      <c r="AY34" s="126"/>
    </row>
    <row r="35" spans="1:51" ht="15" customHeight="1" x14ac:dyDescent="0.25">
      <c r="A35" s="7"/>
      <c r="B35" s="74"/>
      <c r="C35" s="69" t="s">
        <v>230</v>
      </c>
      <c r="D35" s="70" t="s">
        <v>231</v>
      </c>
      <c r="E35" s="71"/>
      <c r="F35" s="22" t="s">
        <v>232</v>
      </c>
      <c r="G35" s="22" t="s">
        <v>233</v>
      </c>
      <c r="H35" s="22" t="s">
        <v>234</v>
      </c>
      <c r="I35" s="72" t="s">
        <v>235</v>
      </c>
      <c r="J35" s="22" t="s">
        <v>236</v>
      </c>
      <c r="K35" s="22" t="s">
        <v>789</v>
      </c>
      <c r="L35" s="8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X35" s="126"/>
      <c r="AY35" s="126"/>
    </row>
    <row r="36" spans="1:51" ht="15" customHeight="1" x14ac:dyDescent="0.25">
      <c r="A36" s="7"/>
      <c r="B36" s="74"/>
      <c r="C36" s="69" t="s">
        <v>237</v>
      </c>
      <c r="D36" s="70">
        <v>7647.38</v>
      </c>
      <c r="E36" s="71"/>
      <c r="F36" s="22" t="s">
        <v>238</v>
      </c>
      <c r="G36" s="22" t="s">
        <v>239</v>
      </c>
      <c r="H36" s="22" t="s">
        <v>240</v>
      </c>
      <c r="I36" s="72" t="s">
        <v>241</v>
      </c>
      <c r="J36" s="22" t="s">
        <v>242</v>
      </c>
      <c r="K36" s="22" t="s">
        <v>243</v>
      </c>
      <c r="L36" s="8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X36" s="126"/>
      <c r="AY36" s="126"/>
    </row>
    <row r="37" spans="1:51" ht="15" customHeight="1" x14ac:dyDescent="0.25">
      <c r="A37" s="7"/>
      <c r="B37" s="74"/>
      <c r="C37" s="69" t="s">
        <v>244</v>
      </c>
      <c r="D37" s="70">
        <v>7698.9647000000004</v>
      </c>
      <c r="E37" s="71"/>
      <c r="F37" s="22" t="s">
        <v>245</v>
      </c>
      <c r="G37" s="22" t="s">
        <v>246</v>
      </c>
      <c r="H37" s="22" t="s">
        <v>49</v>
      </c>
      <c r="I37" s="72" t="s">
        <v>50</v>
      </c>
      <c r="J37" s="22" t="s">
        <v>121</v>
      </c>
      <c r="K37" s="22" t="s">
        <v>122</v>
      </c>
      <c r="L37" s="8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X37" s="126"/>
      <c r="AY37" s="126"/>
    </row>
    <row r="38" spans="1:51" ht="15" customHeight="1" x14ac:dyDescent="0.25">
      <c r="A38" s="7"/>
      <c r="B38" s="74"/>
      <c r="C38" s="69" t="s">
        <v>206</v>
      </c>
      <c r="D38" s="70">
        <v>6562.79</v>
      </c>
      <c r="E38" s="71"/>
      <c r="F38" s="22"/>
      <c r="G38" s="22"/>
      <c r="H38" s="22"/>
      <c r="I38" s="72"/>
      <c r="J38" s="22"/>
      <c r="K38" s="22"/>
      <c r="L38" s="8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</row>
    <row r="39" spans="1:51" ht="15" customHeight="1" x14ac:dyDescent="0.25">
      <c r="A39" s="7"/>
      <c r="B39" s="74"/>
      <c r="C39" s="69"/>
      <c r="D39" s="70"/>
      <c r="E39" s="71"/>
      <c r="F39" s="22"/>
      <c r="G39" s="8"/>
      <c r="H39" s="8"/>
      <c r="I39" s="66"/>
      <c r="J39" s="8"/>
      <c r="K39" s="8"/>
      <c r="L39" s="8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X39" s="198"/>
      <c r="AY39" s="198"/>
    </row>
    <row r="40" spans="1:51" ht="15" customHeight="1" x14ac:dyDescent="0.25">
      <c r="A40" s="7"/>
      <c r="B40" s="74"/>
      <c r="C40" s="69" t="s">
        <v>267</v>
      </c>
      <c r="D40" s="305" t="s">
        <v>207</v>
      </c>
      <c r="E40" s="22"/>
      <c r="F40" s="22" t="s">
        <v>208</v>
      </c>
      <c r="G40" s="8"/>
      <c r="H40" s="8"/>
      <c r="I40" s="76" t="s">
        <v>440</v>
      </c>
      <c r="J40" s="15" t="s">
        <v>209</v>
      </c>
      <c r="K40" s="15"/>
      <c r="L40" s="77" t="s">
        <v>210</v>
      </c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</row>
    <row r="41" spans="1:51" ht="15" customHeight="1" x14ac:dyDescent="0.25">
      <c r="A41" s="7"/>
      <c r="B41" s="74"/>
      <c r="C41" s="69" t="s">
        <v>268</v>
      </c>
      <c r="D41" s="305" t="s">
        <v>211</v>
      </c>
      <c r="E41" s="22"/>
      <c r="F41" s="8"/>
      <c r="G41" s="8"/>
      <c r="H41" s="8"/>
      <c r="I41" s="66"/>
      <c r="J41" s="15" t="s">
        <v>212</v>
      </c>
      <c r="K41" s="15"/>
      <c r="L41" s="77" t="s">
        <v>213</v>
      </c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</row>
    <row r="42" spans="1:51" ht="15" customHeight="1" x14ac:dyDescent="0.25">
      <c r="A42" s="7"/>
      <c r="B42" s="74"/>
      <c r="C42" s="69" t="s">
        <v>269</v>
      </c>
      <c r="D42" s="305" t="s">
        <v>214</v>
      </c>
      <c r="E42" s="22"/>
      <c r="F42" s="8"/>
      <c r="G42" s="8"/>
      <c r="H42" s="8"/>
      <c r="I42" s="66"/>
      <c r="J42" s="8"/>
      <c r="K42" s="8"/>
      <c r="L42" s="8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</row>
    <row r="43" spans="1:51" ht="15" customHeight="1" x14ac:dyDescent="0.25">
      <c r="A43" s="7"/>
      <c r="B43" s="74"/>
      <c r="C43" s="69" t="s">
        <v>70</v>
      </c>
      <c r="D43" s="305" t="s">
        <v>400</v>
      </c>
      <c r="E43" s="22"/>
      <c r="F43" s="8"/>
      <c r="G43" s="8"/>
      <c r="H43" s="8"/>
      <c r="I43" s="19"/>
      <c r="J43" s="8"/>
      <c r="K43" s="8"/>
      <c r="L43" s="8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</row>
    <row r="44" spans="1:51" ht="15" customHeight="1" x14ac:dyDescent="0.25">
      <c r="A44" s="7"/>
      <c r="B44" s="74"/>
      <c r="D44" s="9"/>
      <c r="E44" s="29"/>
      <c r="F44" s="8"/>
      <c r="G44" s="8"/>
      <c r="H44" s="8"/>
      <c r="I44" s="19"/>
      <c r="J44" s="8"/>
      <c r="K44" s="8"/>
      <c r="L44" s="8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</row>
    <row r="45" spans="1:51" ht="15" customHeight="1" x14ac:dyDescent="0.25">
      <c r="A45" s="7"/>
      <c r="B45" s="74"/>
      <c r="C45" s="17" t="s">
        <v>401</v>
      </c>
      <c r="D45" s="16">
        <v>1</v>
      </c>
      <c r="E45" s="18" t="s">
        <v>402</v>
      </c>
      <c r="F45" s="15"/>
      <c r="G45" s="15"/>
      <c r="H45" s="8"/>
      <c r="I45" s="19"/>
      <c r="J45" s="8"/>
      <c r="K45" s="8"/>
      <c r="L45" s="8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</row>
    <row r="46" spans="1:51" ht="15" customHeight="1" x14ac:dyDescent="0.25">
      <c r="A46" s="7"/>
      <c r="B46" s="74"/>
      <c r="C46" s="8"/>
      <c r="D46" s="78"/>
      <c r="E46" s="154" t="s">
        <v>403</v>
      </c>
      <c r="F46" s="8"/>
      <c r="G46" s="8"/>
      <c r="H46" s="8"/>
      <c r="I46" s="19"/>
      <c r="J46" s="8"/>
      <c r="K46" s="8"/>
      <c r="L46" s="8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</row>
    <row r="47" spans="1:51" ht="15" customHeight="1" x14ac:dyDescent="0.25">
      <c r="A47" s="7"/>
      <c r="B47" s="74"/>
      <c r="D47" s="78">
        <v>2</v>
      </c>
      <c r="E47" s="18" t="s">
        <v>404</v>
      </c>
      <c r="F47" s="15"/>
      <c r="G47" s="15"/>
      <c r="H47" s="8"/>
      <c r="I47" s="19"/>
      <c r="J47" s="8"/>
      <c r="K47" s="8"/>
      <c r="L47" s="8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</row>
    <row r="48" spans="1:51" ht="15" customHeight="1" x14ac:dyDescent="0.25">
      <c r="A48" s="7"/>
      <c r="B48" s="74"/>
      <c r="D48" s="78"/>
      <c r="E48" s="154" t="s">
        <v>405</v>
      </c>
      <c r="F48" s="8"/>
      <c r="G48" s="8"/>
      <c r="H48" s="8"/>
      <c r="I48" s="19"/>
      <c r="J48" s="8"/>
      <c r="K48" s="8"/>
      <c r="L48" s="8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</row>
    <row r="49" spans="1:47" ht="15" customHeight="1" x14ac:dyDescent="0.25">
      <c r="A49" s="7"/>
      <c r="B49" s="74"/>
      <c r="C49" s="8"/>
      <c r="D49" s="16">
        <v>3</v>
      </c>
      <c r="E49" s="18" t="s">
        <v>406</v>
      </c>
      <c r="F49" s="15"/>
      <c r="G49" s="15"/>
      <c r="H49" s="8"/>
      <c r="I49" s="19"/>
      <c r="J49" s="8"/>
      <c r="K49" s="8"/>
      <c r="L49" s="8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</row>
    <row r="50" spans="1:47" ht="15" customHeight="1" x14ac:dyDescent="0.25">
      <c r="A50" s="7"/>
      <c r="B50" s="74"/>
      <c r="C50" s="8"/>
      <c r="D50" s="16"/>
      <c r="E50" s="154" t="s">
        <v>407</v>
      </c>
      <c r="F50" s="8"/>
      <c r="G50" s="8"/>
      <c r="H50" s="8"/>
      <c r="I50" s="19"/>
      <c r="J50" s="8"/>
      <c r="K50" s="8"/>
      <c r="L50" s="8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</row>
    <row r="51" spans="1:47" ht="15" customHeight="1" x14ac:dyDescent="0.25">
      <c r="A51" s="7"/>
      <c r="B51" s="74"/>
      <c r="C51" s="8"/>
      <c r="D51" s="16">
        <v>4</v>
      </c>
      <c r="E51" s="18" t="s">
        <v>408</v>
      </c>
      <c r="F51" s="15"/>
      <c r="G51" s="15"/>
      <c r="H51" s="8"/>
      <c r="I51" s="19"/>
      <c r="J51" s="8"/>
      <c r="K51" s="8"/>
      <c r="L51" s="8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</row>
    <row r="52" spans="1:47" ht="15" customHeight="1" x14ac:dyDescent="0.25">
      <c r="A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</row>
    <row r="53" spans="1:47" ht="15" customHeight="1" x14ac:dyDescent="0.25">
      <c r="A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</row>
    <row r="54" spans="1:47" ht="15" customHeight="1" x14ac:dyDescent="0.25">
      <c r="A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</row>
    <row r="55" spans="1:47" ht="15" customHeight="1" x14ac:dyDescent="0.25">
      <c r="A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</row>
    <row r="56" spans="1:47" ht="15" customHeight="1" x14ac:dyDescent="0.25">
      <c r="A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</row>
    <row r="57" spans="1:47" ht="15" customHeight="1" x14ac:dyDescent="0.25">
      <c r="A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</row>
    <row r="58" spans="1:47" ht="15" customHeight="1" x14ac:dyDescent="0.25">
      <c r="A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</row>
    <row r="59" spans="1:47" ht="15" customHeight="1" x14ac:dyDescent="0.25">
      <c r="A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</row>
    <row r="60" spans="1:47" ht="15" customHeight="1" x14ac:dyDescent="0.25">
      <c r="A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</row>
    <row r="61" spans="1:47" ht="15" customHeight="1" x14ac:dyDescent="0.25">
      <c r="A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</row>
    <row r="62" spans="1:47" ht="15" customHeight="1" x14ac:dyDescent="0.25">
      <c r="A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</row>
    <row r="63" spans="1:47" ht="15" customHeight="1" x14ac:dyDescent="0.25">
      <c r="A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</row>
    <row r="64" spans="1:47" ht="15" customHeight="1" x14ac:dyDescent="0.25">
      <c r="A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</row>
    <row r="65" spans="1:47" ht="15" customHeight="1" x14ac:dyDescent="0.25">
      <c r="A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</row>
    <row r="66" spans="1:47" ht="15" customHeight="1" x14ac:dyDescent="0.25">
      <c r="A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</row>
    <row r="67" spans="1:47" ht="15" customHeight="1" x14ac:dyDescent="0.25">
      <c r="A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</row>
    <row r="68" spans="1:47" ht="15" customHeight="1" x14ac:dyDescent="0.25">
      <c r="A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</row>
    <row r="69" spans="1:47" ht="15" customHeight="1" x14ac:dyDescent="0.25">
      <c r="A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</row>
    <row r="70" spans="1:47" ht="15" customHeight="1" x14ac:dyDescent="0.25">
      <c r="A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</row>
    <row r="71" spans="1:47" ht="15" customHeight="1" x14ac:dyDescent="0.25">
      <c r="A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</row>
    <row r="72" spans="1:47" ht="15" customHeight="1" x14ac:dyDescent="0.25">
      <c r="A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</row>
    <row r="73" spans="1:47" ht="15" customHeight="1" x14ac:dyDescent="0.25">
      <c r="A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</row>
    <row r="74" spans="1:47" ht="15" customHeight="1" x14ac:dyDescent="0.25">
      <c r="A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</row>
    <row r="75" spans="1:47" ht="15" customHeight="1" x14ac:dyDescent="0.25">
      <c r="A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</row>
    <row r="76" spans="1:47" ht="15" customHeight="1" x14ac:dyDescent="0.25">
      <c r="A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</row>
    <row r="77" spans="1:47" ht="15" customHeight="1" x14ac:dyDescent="0.25">
      <c r="A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</row>
    <row r="78" spans="1:47" ht="15" customHeight="1" x14ac:dyDescent="0.25">
      <c r="A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</row>
    <row r="79" spans="1:47" ht="15" customHeight="1" x14ac:dyDescent="0.25">
      <c r="A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</row>
    <row r="80" spans="1:47" ht="15" customHeight="1" x14ac:dyDescent="0.25">
      <c r="A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</row>
    <row r="81" spans="1:47" ht="15" customHeight="1" x14ac:dyDescent="0.25">
      <c r="A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</row>
    <row r="82" spans="1:47" ht="15" customHeight="1" x14ac:dyDescent="0.25">
      <c r="A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</row>
    <row r="83" spans="1:47" ht="15" customHeight="1" x14ac:dyDescent="0.25">
      <c r="A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</row>
  </sheetData>
  <mergeCells count="23">
    <mergeCell ref="F7:I7"/>
    <mergeCell ref="A1:H1"/>
    <mergeCell ref="A3:E3"/>
    <mergeCell ref="F3:I3"/>
    <mergeCell ref="K3:N3"/>
    <mergeCell ref="F4:I4"/>
    <mergeCell ref="K4:P4"/>
    <mergeCell ref="A5:E5"/>
    <mergeCell ref="F5:I5"/>
    <mergeCell ref="K5:P5"/>
    <mergeCell ref="F6:I6"/>
    <mergeCell ref="K6:M6"/>
    <mergeCell ref="F8:I8"/>
    <mergeCell ref="K8:P8"/>
    <mergeCell ref="F9:I9"/>
    <mergeCell ref="K9:P9"/>
    <mergeCell ref="G12:H12"/>
    <mergeCell ref="O12:P12"/>
    <mergeCell ref="Q12:R12"/>
    <mergeCell ref="S12:V12"/>
    <mergeCell ref="W12:Y12"/>
    <mergeCell ref="AJ12:AK12"/>
    <mergeCell ref="AL12:AM12"/>
  </mergeCells>
  <phoneticPr fontId="7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27"/>
  <sheetViews>
    <sheetView workbookViewId="0">
      <selection activeCell="P26" sqref="P26"/>
    </sheetView>
  </sheetViews>
  <sheetFormatPr defaultColWidth="8.85546875" defaultRowHeight="15" x14ac:dyDescent="0.25"/>
  <cols>
    <col min="1" max="1" width="20.7109375" style="395" customWidth="1"/>
    <col min="2" max="2" width="11.7109375" style="395" customWidth="1"/>
    <col min="3" max="4" width="10.7109375" style="395" customWidth="1"/>
    <col min="5" max="5" width="5.7109375" style="395" customWidth="1"/>
    <col min="6" max="6" width="14.7109375" style="395" customWidth="1"/>
    <col min="7" max="8" width="7.7109375" style="395" customWidth="1"/>
    <col min="9" max="9" width="30.7109375" style="395" customWidth="1"/>
    <col min="10" max="12" width="7.7109375" style="395" customWidth="1"/>
    <col min="13" max="13" width="11.7109375" style="395" customWidth="1"/>
    <col min="14" max="14" width="25.7109375" style="395" customWidth="1"/>
    <col min="15" max="16" width="7.7109375" style="446" customWidth="1"/>
    <col min="17" max="18" width="7.7109375" style="395" customWidth="1"/>
    <col min="19" max="19" width="15.7109375" style="395" customWidth="1"/>
    <col min="20" max="21" width="7.7109375" style="396" customWidth="1"/>
    <col min="22" max="22" width="7.7109375" style="395" customWidth="1"/>
    <col min="23" max="24" width="9.7109375" style="395" customWidth="1"/>
    <col min="25" max="25" width="11.7109375" style="395" customWidth="1"/>
    <col min="26" max="27" width="10.7109375" style="395" customWidth="1"/>
    <col min="28" max="30" width="8.7109375" style="395" customWidth="1"/>
    <col min="31" max="32" width="5.7109375" style="395" customWidth="1"/>
    <col min="33" max="33" width="9.7109375" style="395" customWidth="1"/>
    <col min="34" max="34" width="10.7109375" style="395" customWidth="1"/>
    <col min="35" max="39" width="9.7109375" style="395" customWidth="1"/>
    <col min="40" max="40" width="11.7109375" style="395" customWidth="1"/>
    <col min="41" max="44" width="7.7109375" style="395" customWidth="1"/>
    <col min="45" max="45" width="3.7109375" style="395" customWidth="1"/>
    <col min="46" max="48" width="6.7109375" style="395" customWidth="1"/>
    <col min="49" max="49" width="7.7109375" style="395" customWidth="1"/>
    <col min="50" max="50" width="10.7109375" style="395" customWidth="1"/>
    <col min="51" max="51" width="20.7109375" style="395" customWidth="1"/>
    <col min="52" max="16384" width="8.85546875" style="395"/>
  </cols>
  <sheetData>
    <row r="1" spans="1:51" s="387" customFormat="1" ht="20.100000000000001" customHeight="1" x14ac:dyDescent="0.25">
      <c r="A1" s="584" t="s">
        <v>414</v>
      </c>
      <c r="B1" s="584"/>
      <c r="C1" s="584"/>
      <c r="D1" s="584"/>
      <c r="E1" s="584"/>
      <c r="F1" s="584"/>
      <c r="G1" s="584"/>
      <c r="H1" s="584"/>
      <c r="I1" s="385"/>
      <c r="J1" s="385"/>
      <c r="K1" s="385"/>
      <c r="L1" s="385"/>
      <c r="M1" s="385"/>
      <c r="N1" s="385"/>
      <c r="O1" s="386"/>
      <c r="P1" s="386"/>
    </row>
    <row r="2" spans="1:51" ht="15" customHeight="1" x14ac:dyDescent="0.25">
      <c r="A2" s="388"/>
      <c r="B2" s="389"/>
      <c r="C2" s="390"/>
      <c r="D2" s="391"/>
      <c r="E2" s="392"/>
      <c r="F2" s="389"/>
      <c r="G2" s="389"/>
      <c r="H2" s="389"/>
      <c r="I2" s="393"/>
      <c r="J2" s="389"/>
      <c r="K2" s="389"/>
      <c r="L2" s="389"/>
      <c r="M2" s="389"/>
      <c r="N2" s="393"/>
      <c r="O2" s="394"/>
      <c r="P2" s="394"/>
    </row>
    <row r="3" spans="1:51" ht="15" customHeight="1" x14ac:dyDescent="0.25">
      <c r="A3" s="585" t="s">
        <v>137</v>
      </c>
      <c r="B3" s="585"/>
      <c r="C3" s="585"/>
      <c r="D3" s="585"/>
      <c r="E3" s="585"/>
      <c r="F3" s="581" t="s">
        <v>138</v>
      </c>
      <c r="G3" s="581"/>
      <c r="H3" s="581"/>
      <c r="I3" s="581"/>
      <c r="J3" s="389"/>
      <c r="K3" s="586" t="s">
        <v>139</v>
      </c>
      <c r="L3" s="586"/>
      <c r="M3" s="586"/>
      <c r="N3" s="586"/>
      <c r="O3" s="394"/>
      <c r="P3" s="394"/>
    </row>
    <row r="4" spans="1:51" ht="15" customHeight="1" x14ac:dyDescent="0.25">
      <c r="A4" s="582" t="s">
        <v>950</v>
      </c>
      <c r="B4" s="582"/>
      <c r="C4" s="397"/>
      <c r="D4" s="398"/>
      <c r="E4" s="399"/>
      <c r="F4" s="581" t="s">
        <v>951</v>
      </c>
      <c r="G4" s="581"/>
      <c r="H4" s="581"/>
      <c r="I4" s="581"/>
      <c r="J4" s="389"/>
      <c r="K4" s="586" t="s">
        <v>265</v>
      </c>
      <c r="L4" s="586"/>
      <c r="M4" s="586"/>
      <c r="N4" s="586"/>
      <c r="O4" s="586"/>
      <c r="P4" s="586"/>
    </row>
    <row r="5" spans="1:51" ht="15" customHeight="1" x14ac:dyDescent="0.25">
      <c r="A5" s="585"/>
      <c r="B5" s="585"/>
      <c r="C5" s="585"/>
      <c r="D5" s="585"/>
      <c r="E5" s="585"/>
      <c r="F5" s="581" t="s">
        <v>952</v>
      </c>
      <c r="G5" s="581"/>
      <c r="H5" s="581"/>
      <c r="I5" s="581"/>
      <c r="J5" s="389"/>
      <c r="K5" s="586" t="s">
        <v>266</v>
      </c>
      <c r="L5" s="586"/>
      <c r="M5" s="586"/>
      <c r="N5" s="586"/>
      <c r="O5" s="586"/>
      <c r="P5" s="586"/>
    </row>
    <row r="6" spans="1:51" ht="15" customHeight="1" x14ac:dyDescent="0.25">
      <c r="A6" s="400" t="s">
        <v>267</v>
      </c>
      <c r="B6" s="400" t="s">
        <v>268</v>
      </c>
      <c r="C6" s="397" t="s">
        <v>269</v>
      </c>
      <c r="D6" s="398" t="s">
        <v>70</v>
      </c>
      <c r="E6" s="399"/>
      <c r="F6" s="583" t="s">
        <v>953</v>
      </c>
      <c r="G6" s="583"/>
      <c r="H6" s="583"/>
      <c r="I6" s="583"/>
      <c r="J6" s="389"/>
      <c r="K6" s="582" t="s">
        <v>71</v>
      </c>
      <c r="L6" s="582"/>
      <c r="M6" s="582"/>
      <c r="N6" s="501" t="s">
        <v>1235</v>
      </c>
      <c r="O6" s="394"/>
      <c r="P6" s="394"/>
    </row>
    <row r="7" spans="1:51" ht="15" customHeight="1" x14ac:dyDescent="0.25">
      <c r="A7" s="400" t="s">
        <v>72</v>
      </c>
      <c r="B7" s="400" t="s">
        <v>73</v>
      </c>
      <c r="C7" s="397" t="s">
        <v>74</v>
      </c>
      <c r="D7" s="398" t="s">
        <v>75</v>
      </c>
      <c r="E7" s="399"/>
      <c r="F7" s="583" t="s">
        <v>954</v>
      </c>
      <c r="G7" s="583"/>
      <c r="H7" s="583"/>
      <c r="I7" s="583"/>
      <c r="J7" s="389"/>
      <c r="K7" s="389"/>
      <c r="L7" s="389"/>
      <c r="M7" s="394"/>
      <c r="N7" s="401"/>
      <c r="O7" s="394"/>
      <c r="P7" s="394"/>
    </row>
    <row r="8" spans="1:51" ht="15" customHeight="1" x14ac:dyDescent="0.25">
      <c r="A8" s="400" t="s">
        <v>76</v>
      </c>
      <c r="B8" s="400" t="s">
        <v>261</v>
      </c>
      <c r="C8" s="397" t="s">
        <v>262</v>
      </c>
      <c r="D8" s="398" t="s">
        <v>263</v>
      </c>
      <c r="E8" s="392"/>
      <c r="F8" s="581" t="s">
        <v>429</v>
      </c>
      <c r="G8" s="581"/>
      <c r="H8" s="581"/>
      <c r="I8" s="581"/>
      <c r="J8" s="400"/>
      <c r="K8" s="582" t="s">
        <v>955</v>
      </c>
      <c r="L8" s="582"/>
      <c r="M8" s="582"/>
      <c r="N8" s="582"/>
      <c r="O8" s="582"/>
      <c r="P8" s="582"/>
    </row>
    <row r="9" spans="1:51" ht="15" customHeight="1" x14ac:dyDescent="0.25">
      <c r="A9" s="400"/>
      <c r="B9" s="400"/>
      <c r="C9" s="397"/>
      <c r="D9" s="398"/>
      <c r="E9" s="392"/>
      <c r="F9" s="581" t="s">
        <v>431</v>
      </c>
      <c r="G9" s="581"/>
      <c r="H9" s="581"/>
      <c r="I9" s="581"/>
      <c r="J9" s="400"/>
      <c r="K9" s="582"/>
      <c r="L9" s="582"/>
      <c r="M9" s="582"/>
      <c r="N9" s="582"/>
      <c r="O9" s="582"/>
      <c r="P9" s="582"/>
    </row>
    <row r="10" spans="1:51" ht="15" customHeight="1" x14ac:dyDescent="0.25"/>
    <row r="11" spans="1:51" ht="15" customHeight="1" x14ac:dyDescent="0.25"/>
    <row r="12" spans="1:51" s="10" customFormat="1" ht="15" customHeight="1" x14ac:dyDescent="0.25">
      <c r="A12" s="382"/>
      <c r="B12" s="384"/>
      <c r="C12" s="224" t="s">
        <v>432</v>
      </c>
      <c r="D12" s="16" t="s">
        <v>433</v>
      </c>
      <c r="E12" s="380" t="s">
        <v>434</v>
      </c>
      <c r="F12" s="380"/>
      <c r="G12" s="549" t="s">
        <v>435</v>
      </c>
      <c r="H12" s="549"/>
      <c r="I12" s="382"/>
      <c r="J12" s="24" t="s">
        <v>436</v>
      </c>
      <c r="K12" s="24" t="s">
        <v>437</v>
      </c>
      <c r="L12" s="380" t="s">
        <v>438</v>
      </c>
      <c r="M12" s="25" t="s">
        <v>439</v>
      </c>
      <c r="N12" s="384"/>
      <c r="O12" s="551" t="s">
        <v>440</v>
      </c>
      <c r="P12" s="551"/>
      <c r="Q12" s="551" t="s">
        <v>441</v>
      </c>
      <c r="R12" s="551"/>
      <c r="S12" s="549" t="s">
        <v>442</v>
      </c>
      <c r="T12" s="549"/>
      <c r="U12" s="549"/>
      <c r="V12" s="549"/>
      <c r="W12" s="549" t="s">
        <v>109</v>
      </c>
      <c r="X12" s="549"/>
      <c r="Y12" s="549"/>
      <c r="Z12" s="24" t="s">
        <v>110</v>
      </c>
      <c r="AA12" s="24" t="s">
        <v>111</v>
      </c>
      <c r="AB12" s="24" t="s">
        <v>112</v>
      </c>
      <c r="AC12" s="24" t="s">
        <v>113</v>
      </c>
      <c r="AD12" s="12"/>
      <c r="AE12" s="12"/>
      <c r="AF12" s="12"/>
      <c r="AG12" s="380" t="s">
        <v>114</v>
      </c>
      <c r="AH12" s="380" t="s">
        <v>115</v>
      </c>
      <c r="AI12" s="380" t="s">
        <v>116</v>
      </c>
      <c r="AJ12" s="550" t="s">
        <v>117</v>
      </c>
      <c r="AK12" s="550"/>
      <c r="AL12" s="550" t="s">
        <v>118</v>
      </c>
      <c r="AM12" s="550"/>
      <c r="AN12" s="26" t="s">
        <v>119</v>
      </c>
      <c r="AO12" s="380" t="s">
        <v>120</v>
      </c>
      <c r="AP12" s="380" t="s">
        <v>312</v>
      </c>
      <c r="AQ12" s="380" t="s">
        <v>313</v>
      </c>
      <c r="AR12" s="380" t="s">
        <v>314</v>
      </c>
      <c r="AS12" s="380" t="s">
        <v>315</v>
      </c>
      <c r="AT12" s="380" t="s">
        <v>316</v>
      </c>
      <c r="AU12" s="380" t="s">
        <v>317</v>
      </c>
      <c r="AV12" s="27" t="s">
        <v>270</v>
      </c>
      <c r="AW12" s="27" t="s">
        <v>272</v>
      </c>
      <c r="AX12" s="7"/>
      <c r="AY12" s="7"/>
    </row>
    <row r="13" spans="1:51" s="10" customFormat="1" ht="15" customHeight="1" thickBot="1" x14ac:dyDescent="0.3">
      <c r="A13" s="365" t="s">
        <v>318</v>
      </c>
      <c r="B13" s="366" t="s">
        <v>319</v>
      </c>
      <c r="C13" s="367" t="s">
        <v>320</v>
      </c>
      <c r="D13" s="368" t="s">
        <v>321</v>
      </c>
      <c r="E13" s="369" t="s">
        <v>322</v>
      </c>
      <c r="F13" s="369" t="s">
        <v>323</v>
      </c>
      <c r="G13" s="369" t="s">
        <v>324</v>
      </c>
      <c r="H13" s="369" t="s">
        <v>325</v>
      </c>
      <c r="I13" s="366" t="s">
        <v>326</v>
      </c>
      <c r="J13" s="369" t="s">
        <v>327</v>
      </c>
      <c r="K13" s="370"/>
      <c r="L13" s="369" t="s">
        <v>328</v>
      </c>
      <c r="M13" s="371" t="s">
        <v>329</v>
      </c>
      <c r="N13" s="366" t="s">
        <v>330</v>
      </c>
      <c r="O13" s="372" t="s">
        <v>331</v>
      </c>
      <c r="P13" s="372" t="s">
        <v>332</v>
      </c>
      <c r="Q13" s="372" t="s">
        <v>333</v>
      </c>
      <c r="R13" s="372" t="s">
        <v>334</v>
      </c>
      <c r="S13" s="369" t="s">
        <v>335</v>
      </c>
      <c r="T13" s="373" t="s">
        <v>336</v>
      </c>
      <c r="U13" s="373" t="s">
        <v>337</v>
      </c>
      <c r="V13" s="373" t="s">
        <v>338</v>
      </c>
      <c r="W13" s="369" t="s">
        <v>339</v>
      </c>
      <c r="X13" s="369" t="s">
        <v>340</v>
      </c>
      <c r="Y13" s="369" t="s">
        <v>173</v>
      </c>
      <c r="Z13" s="373" t="s">
        <v>542</v>
      </c>
      <c r="AA13" s="373" t="s">
        <v>174</v>
      </c>
      <c r="AB13" s="373" t="s">
        <v>175</v>
      </c>
      <c r="AC13" s="373" t="s">
        <v>175</v>
      </c>
      <c r="AD13" s="373" t="s">
        <v>176</v>
      </c>
      <c r="AE13" s="373" t="s">
        <v>177</v>
      </c>
      <c r="AF13" s="373" t="s">
        <v>178</v>
      </c>
      <c r="AG13" s="373" t="s">
        <v>179</v>
      </c>
      <c r="AH13" s="373" t="s">
        <v>180</v>
      </c>
      <c r="AI13" s="373" t="s">
        <v>0</v>
      </c>
      <c r="AJ13" s="374" t="s">
        <v>339</v>
      </c>
      <c r="AK13" s="374" t="s">
        <v>340</v>
      </c>
      <c r="AL13" s="374" t="s">
        <v>339</v>
      </c>
      <c r="AM13" s="374" t="s">
        <v>340</v>
      </c>
      <c r="AN13" s="375" t="s">
        <v>1</v>
      </c>
      <c r="AO13" s="373" t="s">
        <v>2</v>
      </c>
      <c r="AP13" s="373" t="s">
        <v>1</v>
      </c>
      <c r="AQ13" s="373" t="s">
        <v>2</v>
      </c>
      <c r="AR13" s="369" t="s">
        <v>175</v>
      </c>
      <c r="AS13" s="369" t="s">
        <v>430</v>
      </c>
      <c r="AT13" s="369" t="s">
        <v>175</v>
      </c>
      <c r="AU13" s="369" t="s">
        <v>3</v>
      </c>
      <c r="AV13" s="376" t="s">
        <v>271</v>
      </c>
      <c r="AW13" s="376" t="s">
        <v>273</v>
      </c>
      <c r="AX13" s="376" t="s">
        <v>800</v>
      </c>
      <c r="AY13" s="376" t="s">
        <v>637</v>
      </c>
    </row>
    <row r="14" spans="1:51" ht="15" customHeight="1" x14ac:dyDescent="0.25">
      <c r="A14" s="424" t="s">
        <v>4</v>
      </c>
      <c r="B14" s="425" t="s">
        <v>5</v>
      </c>
      <c r="C14" s="426">
        <v>0.1361111111111111</v>
      </c>
      <c r="D14" s="426">
        <v>0</v>
      </c>
      <c r="E14" s="392">
        <v>10</v>
      </c>
      <c r="F14" s="389" t="s">
        <v>354</v>
      </c>
      <c r="G14" s="389">
        <v>1190</v>
      </c>
      <c r="H14" s="389">
        <v>1099</v>
      </c>
      <c r="I14" s="393" t="s">
        <v>355</v>
      </c>
      <c r="J14" s="389" t="s">
        <v>356</v>
      </c>
      <c r="K14" s="389">
        <v>4</v>
      </c>
      <c r="L14" s="389">
        <v>120</v>
      </c>
      <c r="M14" s="389">
        <v>5889.9508999999998</v>
      </c>
      <c r="N14" s="388" t="s">
        <v>540</v>
      </c>
      <c r="O14" s="446">
        <v>265</v>
      </c>
      <c r="P14" s="446">
        <v>263.39999999999998</v>
      </c>
    </row>
    <row r="15" spans="1:51" ht="15" customHeight="1" x14ac:dyDescent="0.25">
      <c r="A15" s="388" t="s">
        <v>490</v>
      </c>
      <c r="B15" s="389" t="s">
        <v>961</v>
      </c>
      <c r="C15" s="427">
        <v>0.17083333333333331</v>
      </c>
      <c r="D15" s="428"/>
      <c r="E15" s="429">
        <v>300</v>
      </c>
      <c r="F15" s="389" t="s">
        <v>354</v>
      </c>
      <c r="G15" s="389">
        <v>1190</v>
      </c>
      <c r="H15" s="389">
        <v>1099</v>
      </c>
      <c r="I15" s="393" t="s">
        <v>342</v>
      </c>
      <c r="J15" s="389" t="s">
        <v>496</v>
      </c>
      <c r="K15" s="389">
        <v>4</v>
      </c>
      <c r="L15" s="389">
        <v>120</v>
      </c>
      <c r="M15" s="389">
        <v>5889.9508999999998</v>
      </c>
      <c r="N15" s="430"/>
      <c r="S15" s="388" t="s">
        <v>220</v>
      </c>
      <c r="T15" s="389">
        <v>0</v>
      </c>
      <c r="U15" s="396">
        <v>0</v>
      </c>
      <c r="V15" s="395" t="s">
        <v>926</v>
      </c>
    </row>
    <row r="16" spans="1:51" ht="15" customHeight="1" x14ac:dyDescent="0.25">
      <c r="A16" s="431" t="s">
        <v>492</v>
      </c>
      <c r="B16" s="432" t="s">
        <v>489</v>
      </c>
      <c r="C16" s="433">
        <v>0.18680555555555556</v>
      </c>
      <c r="D16" s="433">
        <v>7.4999999999999997E-2</v>
      </c>
      <c r="E16" s="396">
        <v>300</v>
      </c>
      <c r="F16" s="389" t="s">
        <v>354</v>
      </c>
      <c r="G16" s="389">
        <v>1190</v>
      </c>
      <c r="H16" s="389">
        <v>1099</v>
      </c>
      <c r="I16" s="393" t="s">
        <v>342</v>
      </c>
      <c r="J16" s="389" t="s">
        <v>496</v>
      </c>
      <c r="K16" s="389">
        <v>4</v>
      </c>
      <c r="L16" s="389">
        <v>120</v>
      </c>
      <c r="M16" s="389">
        <v>5889.9508999999998</v>
      </c>
      <c r="N16" s="430"/>
      <c r="S16" s="431" t="s">
        <v>241</v>
      </c>
      <c r="T16" s="389">
        <v>0</v>
      </c>
      <c r="U16" s="396">
        <v>0</v>
      </c>
      <c r="V16" s="395" t="s">
        <v>926</v>
      </c>
    </row>
    <row r="17" spans="1:22" ht="15" customHeight="1" x14ac:dyDescent="0.25">
      <c r="A17" s="395" t="s">
        <v>196</v>
      </c>
      <c r="B17" s="396" t="s">
        <v>491</v>
      </c>
      <c r="C17" s="433">
        <v>0.19375000000000001</v>
      </c>
      <c r="D17" s="433">
        <v>8.1944444444444445E-2</v>
      </c>
      <c r="E17" s="396">
        <v>300</v>
      </c>
      <c r="F17" s="389" t="s">
        <v>354</v>
      </c>
      <c r="G17" s="389">
        <v>1190</v>
      </c>
      <c r="H17" s="389">
        <v>1099</v>
      </c>
      <c r="I17" s="393" t="s">
        <v>342</v>
      </c>
      <c r="J17" s="389" t="s">
        <v>496</v>
      </c>
      <c r="K17" s="389">
        <v>4</v>
      </c>
      <c r="L17" s="389">
        <v>120</v>
      </c>
      <c r="M17" s="389">
        <v>5889.9508999999998</v>
      </c>
      <c r="N17" s="430"/>
      <c r="S17" s="395" t="s">
        <v>790</v>
      </c>
      <c r="T17" s="389">
        <v>0</v>
      </c>
      <c r="U17" s="396">
        <v>0</v>
      </c>
      <c r="V17" s="395" t="s">
        <v>926</v>
      </c>
    </row>
    <row r="18" spans="1:22" ht="15" customHeight="1" x14ac:dyDescent="0.25">
      <c r="A18" s="395" t="s">
        <v>503</v>
      </c>
      <c r="B18" s="396" t="s">
        <v>493</v>
      </c>
      <c r="C18" s="433">
        <v>0.20347222222222219</v>
      </c>
      <c r="D18" s="433">
        <v>9.2361111111111116E-2</v>
      </c>
      <c r="E18" s="396">
        <v>300</v>
      </c>
      <c r="F18" s="389" t="s">
        <v>354</v>
      </c>
      <c r="G18" s="389">
        <v>1190</v>
      </c>
      <c r="H18" s="389">
        <v>1099</v>
      </c>
      <c r="I18" s="393" t="s">
        <v>342</v>
      </c>
      <c r="J18" s="389" t="s">
        <v>496</v>
      </c>
      <c r="K18" s="389">
        <v>4</v>
      </c>
      <c r="L18" s="389">
        <v>120</v>
      </c>
      <c r="M18" s="389">
        <v>5889.9508999999998</v>
      </c>
      <c r="S18" s="395" t="s">
        <v>797</v>
      </c>
      <c r="T18" s="389">
        <v>0</v>
      </c>
      <c r="U18" s="396">
        <v>0</v>
      </c>
      <c r="V18" s="395" t="s">
        <v>926</v>
      </c>
    </row>
    <row r="19" spans="1:22" ht="15" customHeight="1" x14ac:dyDescent="0.25">
      <c r="A19" s="395" t="s">
        <v>962</v>
      </c>
      <c r="B19" s="396" t="s">
        <v>963</v>
      </c>
      <c r="C19" s="396"/>
      <c r="D19" s="396"/>
      <c r="E19" s="392">
        <v>10</v>
      </c>
      <c r="F19" s="389" t="s">
        <v>24</v>
      </c>
      <c r="G19" s="389">
        <v>870</v>
      </c>
      <c r="H19" s="434">
        <v>776</v>
      </c>
      <c r="I19" s="393" t="s">
        <v>355</v>
      </c>
      <c r="J19" s="389" t="s">
        <v>356</v>
      </c>
      <c r="K19" s="389">
        <v>4</v>
      </c>
      <c r="L19" s="389">
        <v>120</v>
      </c>
      <c r="M19" s="389">
        <v>7698.9647000000004</v>
      </c>
      <c r="N19" s="395" t="s">
        <v>26</v>
      </c>
      <c r="O19" s="446">
        <v>265</v>
      </c>
      <c r="P19" s="446">
        <v>263.39999999999998</v>
      </c>
      <c r="T19" s="389"/>
    </row>
    <row r="20" spans="1:22" ht="15" customHeight="1" x14ac:dyDescent="0.25">
      <c r="A20" s="395" t="s">
        <v>503</v>
      </c>
      <c r="B20" s="396" t="s">
        <v>498</v>
      </c>
      <c r="C20" s="433">
        <v>0.22222222222222221</v>
      </c>
      <c r="D20" s="433">
        <v>0.10972222222222222</v>
      </c>
      <c r="E20" s="396">
        <v>300</v>
      </c>
      <c r="F20" s="389" t="s">
        <v>24</v>
      </c>
      <c r="G20" s="389">
        <v>870</v>
      </c>
      <c r="H20" s="434">
        <v>776</v>
      </c>
      <c r="I20" s="393" t="s">
        <v>342</v>
      </c>
      <c r="J20" s="389" t="s">
        <v>356</v>
      </c>
      <c r="K20" s="389">
        <v>4</v>
      </c>
      <c r="L20" s="389">
        <v>120</v>
      </c>
      <c r="M20" s="389">
        <v>7698.9647000000004</v>
      </c>
      <c r="N20" s="395" t="s">
        <v>964</v>
      </c>
      <c r="O20" s="446">
        <v>265.60000000000002</v>
      </c>
      <c r="P20" s="446">
        <v>263</v>
      </c>
      <c r="S20" s="395" t="s">
        <v>797</v>
      </c>
      <c r="T20" s="389">
        <v>0</v>
      </c>
      <c r="U20" s="396">
        <v>0</v>
      </c>
      <c r="V20" s="395" t="s">
        <v>926</v>
      </c>
    </row>
    <row r="21" spans="1:22" ht="15" customHeight="1" x14ac:dyDescent="0.25">
      <c r="A21" s="395" t="s">
        <v>490</v>
      </c>
      <c r="B21" s="396" t="s">
        <v>156</v>
      </c>
      <c r="C21" s="433">
        <v>0.22847222222222222</v>
      </c>
      <c r="D21" s="433">
        <v>0.11527777777777777</v>
      </c>
      <c r="E21" s="396">
        <v>300</v>
      </c>
      <c r="F21" s="389" t="s">
        <v>24</v>
      </c>
      <c r="G21" s="389">
        <v>870</v>
      </c>
      <c r="H21" s="434">
        <v>776</v>
      </c>
      <c r="I21" s="393" t="s">
        <v>342</v>
      </c>
      <c r="J21" s="389" t="s">
        <v>356</v>
      </c>
      <c r="K21" s="389">
        <v>4</v>
      </c>
      <c r="L21" s="389">
        <v>120</v>
      </c>
      <c r="M21" s="389">
        <v>7698.9647000000004</v>
      </c>
      <c r="N21" s="395" t="s">
        <v>964</v>
      </c>
      <c r="O21" s="446">
        <v>265.3</v>
      </c>
      <c r="P21" s="446">
        <v>263.10000000000002</v>
      </c>
      <c r="S21" s="395" t="s">
        <v>220</v>
      </c>
      <c r="T21" s="389">
        <v>0</v>
      </c>
      <c r="U21" s="396">
        <v>0</v>
      </c>
      <c r="V21" s="395" t="s">
        <v>926</v>
      </c>
    </row>
    <row r="22" spans="1:22" ht="15" customHeight="1" x14ac:dyDescent="0.25">
      <c r="A22" s="395" t="s">
        <v>492</v>
      </c>
      <c r="B22" s="396" t="s">
        <v>158</v>
      </c>
      <c r="C22" s="433">
        <v>0.23402777777777781</v>
      </c>
      <c r="D22" s="433">
        <v>0.12083333333333333</v>
      </c>
      <c r="E22" s="396">
        <v>300</v>
      </c>
      <c r="F22" s="389" t="s">
        <v>24</v>
      </c>
      <c r="G22" s="389">
        <v>870</v>
      </c>
      <c r="H22" s="434">
        <v>776</v>
      </c>
      <c r="I22" s="393" t="s">
        <v>342</v>
      </c>
      <c r="J22" s="389" t="s">
        <v>356</v>
      </c>
      <c r="K22" s="389">
        <v>4</v>
      </c>
      <c r="L22" s="389">
        <v>120</v>
      </c>
      <c r="M22" s="389">
        <v>7698.9647000000004</v>
      </c>
      <c r="N22" s="395" t="s">
        <v>964</v>
      </c>
      <c r="O22" s="446">
        <v>266.60000000000002</v>
      </c>
      <c r="P22" s="446">
        <v>261.10000000000002</v>
      </c>
      <c r="S22" s="395" t="s">
        <v>241</v>
      </c>
      <c r="T22" s="389">
        <v>0</v>
      </c>
      <c r="U22" s="396">
        <v>0</v>
      </c>
      <c r="V22" s="395" t="s">
        <v>926</v>
      </c>
    </row>
    <row r="23" spans="1:22" ht="15" customHeight="1" x14ac:dyDescent="0.25">
      <c r="A23" s="395" t="s">
        <v>196</v>
      </c>
      <c r="B23" s="396" t="s">
        <v>160</v>
      </c>
      <c r="C23" s="433">
        <v>0.2388888888888889</v>
      </c>
      <c r="D23" s="433">
        <v>0.12569444444444444</v>
      </c>
      <c r="E23" s="396">
        <v>300</v>
      </c>
      <c r="F23" s="389" t="s">
        <v>24</v>
      </c>
      <c r="G23" s="389">
        <v>870</v>
      </c>
      <c r="H23" s="434">
        <v>776</v>
      </c>
      <c r="I23" s="393" t="s">
        <v>342</v>
      </c>
      <c r="J23" s="389" t="s">
        <v>356</v>
      </c>
      <c r="K23" s="389">
        <v>4</v>
      </c>
      <c r="L23" s="389">
        <v>120</v>
      </c>
      <c r="M23" s="389">
        <v>7698.9647000000004</v>
      </c>
      <c r="N23" s="395" t="s">
        <v>964</v>
      </c>
      <c r="O23" s="446">
        <v>266.60000000000002</v>
      </c>
      <c r="P23" s="446">
        <v>261.7</v>
      </c>
      <c r="S23" s="395" t="s">
        <v>965</v>
      </c>
      <c r="T23" s="389">
        <v>0</v>
      </c>
      <c r="U23" s="396">
        <v>0</v>
      </c>
      <c r="V23" s="395" t="s">
        <v>926</v>
      </c>
    </row>
    <row r="24" spans="1:22" ht="15" customHeight="1" x14ac:dyDescent="0.25">
      <c r="A24" s="424" t="s">
        <v>280</v>
      </c>
      <c r="B24" s="389" t="s">
        <v>398</v>
      </c>
      <c r="C24" s="426">
        <v>0.25833333333333336</v>
      </c>
      <c r="D24" s="426">
        <v>0</v>
      </c>
      <c r="E24" s="392">
        <v>30</v>
      </c>
      <c r="F24" s="389" t="s">
        <v>25</v>
      </c>
      <c r="G24" s="389">
        <v>880</v>
      </c>
      <c r="H24" s="434">
        <v>864</v>
      </c>
      <c r="I24" s="393" t="s">
        <v>360</v>
      </c>
      <c r="J24" s="389" t="s">
        <v>356</v>
      </c>
      <c r="K24" s="389">
        <v>4</v>
      </c>
      <c r="L24" s="389">
        <v>120</v>
      </c>
      <c r="M24" s="435">
        <v>7647.38</v>
      </c>
      <c r="N24" s="436" t="s">
        <v>966</v>
      </c>
      <c r="O24" s="446">
        <v>264.89999999999998</v>
      </c>
      <c r="P24" s="446">
        <v>263.39999999999998</v>
      </c>
    </row>
    <row r="25" spans="1:22" ht="15" customHeight="1" x14ac:dyDescent="0.25">
      <c r="A25" s="424" t="s">
        <v>278</v>
      </c>
      <c r="B25" s="389" t="s">
        <v>102</v>
      </c>
      <c r="C25" s="426">
        <v>0.27916666666666667</v>
      </c>
      <c r="D25" s="426">
        <v>0</v>
      </c>
      <c r="E25" s="392">
        <v>30</v>
      </c>
      <c r="F25" s="389" t="s">
        <v>354</v>
      </c>
      <c r="G25" s="389">
        <v>1190</v>
      </c>
      <c r="H25" s="434">
        <v>991</v>
      </c>
      <c r="I25" s="395" t="s">
        <v>360</v>
      </c>
      <c r="J25" s="395" t="s">
        <v>356</v>
      </c>
      <c r="K25" s="396">
        <v>4</v>
      </c>
      <c r="L25" s="396">
        <v>120</v>
      </c>
      <c r="M25" s="396" t="s">
        <v>231</v>
      </c>
      <c r="N25" s="395" t="s">
        <v>540</v>
      </c>
      <c r="O25" s="446">
        <v>266.5</v>
      </c>
      <c r="P25" s="446">
        <v>261.8</v>
      </c>
    </row>
    <row r="26" spans="1:22" ht="15" customHeight="1" x14ac:dyDescent="0.25">
      <c r="A26" s="424" t="s">
        <v>278</v>
      </c>
      <c r="B26" s="396" t="s">
        <v>143</v>
      </c>
      <c r="C26" s="433">
        <v>0.28055555555555556</v>
      </c>
      <c r="D26" s="433">
        <v>0</v>
      </c>
      <c r="E26" s="396">
        <v>30</v>
      </c>
      <c r="F26" s="389" t="s">
        <v>354</v>
      </c>
      <c r="G26" s="389">
        <v>1070</v>
      </c>
      <c r="H26" s="434">
        <v>871</v>
      </c>
      <c r="I26" s="395" t="s">
        <v>591</v>
      </c>
      <c r="J26" s="395" t="s">
        <v>356</v>
      </c>
      <c r="K26" s="396">
        <v>4</v>
      </c>
      <c r="L26" s="396">
        <v>120</v>
      </c>
      <c r="M26" s="396" t="s">
        <v>231</v>
      </c>
      <c r="N26" s="395" t="s">
        <v>967</v>
      </c>
      <c r="O26" s="446">
        <v>266.3</v>
      </c>
      <c r="P26" s="446">
        <v>261.89999999999998</v>
      </c>
    </row>
    <row r="27" spans="1:22" x14ac:dyDescent="0.25">
      <c r="B27" s="396"/>
      <c r="C27" s="396"/>
      <c r="D27" s="396"/>
      <c r="N27" s="436"/>
      <c r="O27" s="471"/>
      <c r="P27" s="471"/>
      <c r="Q27" s="436"/>
    </row>
  </sheetData>
  <mergeCells count="24">
    <mergeCell ref="F7:I7"/>
    <mergeCell ref="A1:H1"/>
    <mergeCell ref="A3:E3"/>
    <mergeCell ref="F3:I3"/>
    <mergeCell ref="K3:N3"/>
    <mergeCell ref="A4:B4"/>
    <mergeCell ref="F4:I4"/>
    <mergeCell ref="K4:P4"/>
    <mergeCell ref="A5:E5"/>
    <mergeCell ref="F5:I5"/>
    <mergeCell ref="K5:P5"/>
    <mergeCell ref="F6:I6"/>
    <mergeCell ref="K6:M6"/>
    <mergeCell ref="F8:I8"/>
    <mergeCell ref="K8:P8"/>
    <mergeCell ref="F9:I9"/>
    <mergeCell ref="K9:P9"/>
    <mergeCell ref="G12:H12"/>
    <mergeCell ref="O12:P12"/>
    <mergeCell ref="Q12:R12"/>
    <mergeCell ref="S12:V12"/>
    <mergeCell ref="W12:Y12"/>
    <mergeCell ref="AJ12:AK12"/>
    <mergeCell ref="AL12:AM12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37"/>
  <sheetViews>
    <sheetView workbookViewId="0">
      <selection activeCell="K6" sqref="K6:M6"/>
    </sheetView>
  </sheetViews>
  <sheetFormatPr defaultColWidth="8.85546875" defaultRowHeight="15" x14ac:dyDescent="0.25"/>
  <cols>
    <col min="1" max="1" width="20.7109375" style="395" customWidth="1"/>
    <col min="2" max="2" width="11.7109375" style="395" customWidth="1"/>
    <col min="3" max="3" width="10.7109375" style="396" customWidth="1"/>
    <col min="4" max="4" width="10.7109375" style="395" customWidth="1"/>
    <col min="5" max="5" width="5.7109375" style="395" customWidth="1"/>
    <col min="6" max="6" width="14.7109375" style="395" customWidth="1"/>
    <col min="7" max="7" width="7.7109375" style="395" customWidth="1"/>
    <col min="8" max="8" width="7.7109375" style="396" customWidth="1"/>
    <col min="9" max="9" width="30.7109375" style="395" customWidth="1"/>
    <col min="10" max="10" width="7.7109375" style="396" customWidth="1"/>
    <col min="11" max="12" width="7.7109375" style="395" customWidth="1"/>
    <col min="13" max="13" width="11.7109375" style="395" customWidth="1"/>
    <col min="14" max="14" width="25.7109375" style="388" customWidth="1"/>
    <col min="15" max="16" width="7.7109375" style="396" customWidth="1"/>
    <col min="17" max="18" width="7.7109375" style="395" customWidth="1"/>
    <col min="19" max="19" width="15.7109375" style="395" customWidth="1"/>
    <col min="20" max="21" width="7.7109375" style="396" customWidth="1"/>
    <col min="22" max="22" width="7.7109375" style="395" customWidth="1"/>
    <col min="23" max="24" width="9.7109375" style="395" customWidth="1"/>
    <col min="25" max="25" width="11.7109375" style="395" customWidth="1"/>
    <col min="26" max="27" width="10.7109375" style="395" customWidth="1"/>
    <col min="28" max="30" width="8.7109375" style="395" customWidth="1"/>
    <col min="31" max="32" width="5.7109375" style="395" customWidth="1"/>
    <col min="33" max="33" width="9.7109375" style="395" customWidth="1"/>
    <col min="34" max="34" width="10.7109375" style="395" customWidth="1"/>
    <col min="35" max="39" width="9.7109375" style="395" customWidth="1"/>
    <col min="40" max="40" width="11.7109375" style="395" customWidth="1"/>
    <col min="41" max="44" width="7.7109375" style="395" customWidth="1"/>
    <col min="45" max="45" width="3.7109375" style="395" customWidth="1"/>
    <col min="46" max="48" width="6.7109375" style="395" customWidth="1"/>
    <col min="49" max="49" width="7.7109375" style="395" customWidth="1"/>
    <col min="50" max="50" width="10.7109375" style="395" customWidth="1"/>
    <col min="51" max="51" width="20.7109375" style="395" customWidth="1"/>
    <col min="52" max="16384" width="8.85546875" style="395"/>
  </cols>
  <sheetData>
    <row r="1" spans="1:51" s="458" customFormat="1" ht="20.100000000000001" customHeight="1" x14ac:dyDescent="0.25">
      <c r="A1" s="584" t="s">
        <v>414</v>
      </c>
      <c r="B1" s="584"/>
      <c r="C1" s="584"/>
      <c r="D1" s="584"/>
      <c r="E1" s="584"/>
      <c r="F1" s="584"/>
      <c r="G1" s="584"/>
      <c r="H1" s="584"/>
      <c r="I1" s="455"/>
      <c r="J1" s="455"/>
      <c r="K1" s="455"/>
      <c r="L1" s="455"/>
      <c r="M1" s="455"/>
      <c r="N1" s="455"/>
      <c r="O1" s="456"/>
      <c r="P1" s="456"/>
    </row>
    <row r="2" spans="1:51" ht="15" customHeight="1" x14ac:dyDescent="0.25">
      <c r="A2" s="388"/>
      <c r="B2" s="389"/>
      <c r="C2" s="390"/>
      <c r="D2" s="391"/>
      <c r="E2" s="392"/>
      <c r="F2" s="389"/>
      <c r="G2" s="389"/>
      <c r="H2" s="389"/>
      <c r="I2" s="393"/>
      <c r="J2" s="389"/>
      <c r="K2" s="389"/>
      <c r="L2" s="389"/>
      <c r="M2" s="389"/>
      <c r="N2" s="393"/>
      <c r="O2" s="394"/>
      <c r="P2" s="394"/>
    </row>
    <row r="3" spans="1:51" ht="15" customHeight="1" x14ac:dyDescent="0.25">
      <c r="A3" s="585" t="s">
        <v>137</v>
      </c>
      <c r="B3" s="585"/>
      <c r="C3" s="585"/>
      <c r="D3" s="585"/>
      <c r="E3" s="585"/>
      <c r="F3" s="581" t="s">
        <v>138</v>
      </c>
      <c r="G3" s="581"/>
      <c r="H3" s="581"/>
      <c r="I3" s="581"/>
      <c r="J3" s="389"/>
      <c r="K3" s="586" t="s">
        <v>139</v>
      </c>
      <c r="L3" s="586"/>
      <c r="M3" s="586"/>
      <c r="N3" s="586"/>
      <c r="O3" s="394"/>
      <c r="P3" s="394"/>
    </row>
    <row r="4" spans="1:51" ht="15" customHeight="1" x14ac:dyDescent="0.25">
      <c r="A4" s="582" t="s">
        <v>968</v>
      </c>
      <c r="B4" s="582"/>
      <c r="C4" s="397"/>
      <c r="D4" s="398"/>
      <c r="E4" s="399"/>
      <c r="F4" s="581" t="s">
        <v>951</v>
      </c>
      <c r="G4" s="581"/>
      <c r="H4" s="581"/>
      <c r="I4" s="581"/>
      <c r="J4" s="389"/>
      <c r="K4" s="586" t="s">
        <v>265</v>
      </c>
      <c r="L4" s="586"/>
      <c r="M4" s="586"/>
      <c r="N4" s="586"/>
      <c r="O4" s="586"/>
      <c r="P4" s="586"/>
    </row>
    <row r="5" spans="1:51" ht="15" customHeight="1" x14ac:dyDescent="0.25">
      <c r="A5" s="585"/>
      <c r="B5" s="585"/>
      <c r="C5" s="585"/>
      <c r="D5" s="585"/>
      <c r="E5" s="585"/>
      <c r="F5" s="581" t="s">
        <v>952</v>
      </c>
      <c r="G5" s="581"/>
      <c r="H5" s="581"/>
      <c r="I5" s="581"/>
      <c r="J5" s="389"/>
      <c r="K5" s="586" t="s">
        <v>266</v>
      </c>
      <c r="L5" s="586"/>
      <c r="M5" s="586"/>
      <c r="N5" s="586"/>
      <c r="O5" s="586"/>
      <c r="P5" s="586"/>
    </row>
    <row r="6" spans="1:51" ht="15" customHeight="1" x14ac:dyDescent="0.25">
      <c r="A6" s="400" t="s">
        <v>267</v>
      </c>
      <c r="B6" s="400" t="s">
        <v>268</v>
      </c>
      <c r="C6" s="397" t="s">
        <v>269</v>
      </c>
      <c r="D6" s="398" t="s">
        <v>70</v>
      </c>
      <c r="E6" s="399"/>
      <c r="F6" s="583" t="s">
        <v>887</v>
      </c>
      <c r="G6" s="583"/>
      <c r="H6" s="583"/>
      <c r="I6" s="583"/>
      <c r="J6" s="389"/>
      <c r="K6" s="582" t="s">
        <v>71</v>
      </c>
      <c r="L6" s="582"/>
      <c r="M6" s="582"/>
      <c r="N6" s="501" t="s">
        <v>1235</v>
      </c>
      <c r="O6" s="394"/>
      <c r="P6" s="394"/>
    </row>
    <row r="7" spans="1:51" ht="15" customHeight="1" x14ac:dyDescent="0.25">
      <c r="A7" s="400" t="s">
        <v>72</v>
      </c>
      <c r="B7" s="400" t="s">
        <v>73</v>
      </c>
      <c r="C7" s="397" t="s">
        <v>74</v>
      </c>
      <c r="D7" s="398" t="s">
        <v>75</v>
      </c>
      <c r="E7" s="399"/>
      <c r="F7" s="583" t="s">
        <v>969</v>
      </c>
      <c r="G7" s="583"/>
      <c r="H7" s="583"/>
      <c r="I7" s="583"/>
      <c r="J7" s="389"/>
      <c r="K7" s="389"/>
      <c r="L7" s="389"/>
      <c r="M7" s="394"/>
      <c r="N7" s="401"/>
      <c r="O7" s="394"/>
      <c r="P7" s="394"/>
    </row>
    <row r="8" spans="1:51" ht="15" customHeight="1" x14ac:dyDescent="0.25">
      <c r="A8" s="400" t="s">
        <v>76</v>
      </c>
      <c r="B8" s="400" t="s">
        <v>261</v>
      </c>
      <c r="C8" s="397" t="s">
        <v>262</v>
      </c>
      <c r="D8" s="398" t="s">
        <v>263</v>
      </c>
      <c r="E8" s="392"/>
      <c r="F8" s="581" t="s">
        <v>429</v>
      </c>
      <c r="G8" s="581"/>
      <c r="H8" s="581"/>
      <c r="I8" s="581"/>
      <c r="J8" s="400"/>
      <c r="K8" s="582" t="s">
        <v>955</v>
      </c>
      <c r="L8" s="582"/>
      <c r="M8" s="582"/>
      <c r="N8" s="582"/>
      <c r="O8" s="582"/>
      <c r="P8" s="582"/>
    </row>
    <row r="9" spans="1:51" ht="15" customHeight="1" x14ac:dyDescent="0.25">
      <c r="A9" s="400"/>
      <c r="B9" s="400"/>
      <c r="C9" s="397"/>
      <c r="D9" s="398"/>
      <c r="E9" s="392"/>
      <c r="F9" s="581" t="s">
        <v>431</v>
      </c>
      <c r="G9" s="581"/>
      <c r="H9" s="581"/>
      <c r="I9" s="581"/>
      <c r="J9" s="400"/>
      <c r="K9" s="582"/>
      <c r="L9" s="582"/>
      <c r="M9" s="582"/>
      <c r="N9" s="582"/>
      <c r="O9" s="582"/>
      <c r="P9" s="582"/>
    </row>
    <row r="10" spans="1:51" ht="15" customHeight="1" x14ac:dyDescent="0.25"/>
    <row r="11" spans="1:51" ht="15" customHeight="1" x14ac:dyDescent="0.25"/>
    <row r="12" spans="1:51" s="10" customFormat="1" ht="15" customHeight="1" x14ac:dyDescent="0.25">
      <c r="A12" s="382"/>
      <c r="B12" s="384"/>
      <c r="C12" s="224" t="s">
        <v>432</v>
      </c>
      <c r="D12" s="16" t="s">
        <v>433</v>
      </c>
      <c r="E12" s="380" t="s">
        <v>434</v>
      </c>
      <c r="F12" s="380"/>
      <c r="G12" s="549" t="s">
        <v>435</v>
      </c>
      <c r="H12" s="549"/>
      <c r="I12" s="382"/>
      <c r="J12" s="24" t="s">
        <v>436</v>
      </c>
      <c r="K12" s="24" t="s">
        <v>437</v>
      </c>
      <c r="L12" s="380" t="s">
        <v>438</v>
      </c>
      <c r="M12" s="25" t="s">
        <v>439</v>
      </c>
      <c r="N12" s="384"/>
      <c r="O12" s="551" t="s">
        <v>440</v>
      </c>
      <c r="P12" s="551"/>
      <c r="Q12" s="551" t="s">
        <v>441</v>
      </c>
      <c r="R12" s="551"/>
      <c r="S12" s="549" t="s">
        <v>442</v>
      </c>
      <c r="T12" s="549"/>
      <c r="U12" s="549"/>
      <c r="V12" s="549"/>
      <c r="W12" s="549" t="s">
        <v>109</v>
      </c>
      <c r="X12" s="549"/>
      <c r="Y12" s="549"/>
      <c r="Z12" s="24" t="s">
        <v>110</v>
      </c>
      <c r="AA12" s="24" t="s">
        <v>111</v>
      </c>
      <c r="AB12" s="24" t="s">
        <v>112</v>
      </c>
      <c r="AC12" s="24" t="s">
        <v>113</v>
      </c>
      <c r="AD12" s="12"/>
      <c r="AE12" s="12"/>
      <c r="AF12" s="12"/>
      <c r="AG12" s="380" t="s">
        <v>114</v>
      </c>
      <c r="AH12" s="380" t="s">
        <v>115</v>
      </c>
      <c r="AI12" s="380" t="s">
        <v>116</v>
      </c>
      <c r="AJ12" s="550" t="s">
        <v>117</v>
      </c>
      <c r="AK12" s="550"/>
      <c r="AL12" s="550" t="s">
        <v>118</v>
      </c>
      <c r="AM12" s="550"/>
      <c r="AN12" s="26" t="s">
        <v>119</v>
      </c>
      <c r="AO12" s="380" t="s">
        <v>120</v>
      </c>
      <c r="AP12" s="380" t="s">
        <v>312</v>
      </c>
      <c r="AQ12" s="380" t="s">
        <v>313</v>
      </c>
      <c r="AR12" s="380" t="s">
        <v>314</v>
      </c>
      <c r="AS12" s="380" t="s">
        <v>315</v>
      </c>
      <c r="AT12" s="380" t="s">
        <v>316</v>
      </c>
      <c r="AU12" s="380" t="s">
        <v>317</v>
      </c>
      <c r="AV12" s="27" t="s">
        <v>270</v>
      </c>
      <c r="AW12" s="27" t="s">
        <v>272</v>
      </c>
      <c r="AX12" s="7"/>
      <c r="AY12" s="7"/>
    </row>
    <row r="13" spans="1:51" s="10" customFormat="1" ht="15" customHeight="1" thickBot="1" x14ac:dyDescent="0.3">
      <c r="A13" s="365" t="s">
        <v>318</v>
      </c>
      <c r="B13" s="366" t="s">
        <v>319</v>
      </c>
      <c r="C13" s="367" t="s">
        <v>320</v>
      </c>
      <c r="D13" s="368" t="s">
        <v>321</v>
      </c>
      <c r="E13" s="369" t="s">
        <v>322</v>
      </c>
      <c r="F13" s="369" t="s">
        <v>323</v>
      </c>
      <c r="G13" s="369" t="s">
        <v>324</v>
      </c>
      <c r="H13" s="369" t="s">
        <v>325</v>
      </c>
      <c r="I13" s="366" t="s">
        <v>326</v>
      </c>
      <c r="J13" s="369" t="s">
        <v>327</v>
      </c>
      <c r="K13" s="370"/>
      <c r="L13" s="369" t="s">
        <v>328</v>
      </c>
      <c r="M13" s="371" t="s">
        <v>329</v>
      </c>
      <c r="N13" s="366" t="s">
        <v>330</v>
      </c>
      <c r="O13" s="372" t="s">
        <v>331</v>
      </c>
      <c r="P13" s="372" t="s">
        <v>332</v>
      </c>
      <c r="Q13" s="372" t="s">
        <v>333</v>
      </c>
      <c r="R13" s="372" t="s">
        <v>334</v>
      </c>
      <c r="S13" s="369" t="s">
        <v>335</v>
      </c>
      <c r="T13" s="373" t="s">
        <v>336</v>
      </c>
      <c r="U13" s="373" t="s">
        <v>337</v>
      </c>
      <c r="V13" s="373" t="s">
        <v>338</v>
      </c>
      <c r="W13" s="369" t="s">
        <v>339</v>
      </c>
      <c r="X13" s="369" t="s">
        <v>340</v>
      </c>
      <c r="Y13" s="369" t="s">
        <v>173</v>
      </c>
      <c r="Z13" s="373" t="s">
        <v>542</v>
      </c>
      <c r="AA13" s="373" t="s">
        <v>174</v>
      </c>
      <c r="AB13" s="373" t="s">
        <v>175</v>
      </c>
      <c r="AC13" s="373" t="s">
        <v>175</v>
      </c>
      <c r="AD13" s="373" t="s">
        <v>176</v>
      </c>
      <c r="AE13" s="373" t="s">
        <v>177</v>
      </c>
      <c r="AF13" s="373" t="s">
        <v>178</v>
      </c>
      <c r="AG13" s="373" t="s">
        <v>179</v>
      </c>
      <c r="AH13" s="373" t="s">
        <v>180</v>
      </c>
      <c r="AI13" s="373" t="s">
        <v>0</v>
      </c>
      <c r="AJ13" s="374" t="s">
        <v>339</v>
      </c>
      <c r="AK13" s="374" t="s">
        <v>340</v>
      </c>
      <c r="AL13" s="374" t="s">
        <v>339</v>
      </c>
      <c r="AM13" s="374" t="s">
        <v>340</v>
      </c>
      <c r="AN13" s="375" t="s">
        <v>1</v>
      </c>
      <c r="AO13" s="373" t="s">
        <v>2</v>
      </c>
      <c r="AP13" s="373" t="s">
        <v>1</v>
      </c>
      <c r="AQ13" s="373" t="s">
        <v>2</v>
      </c>
      <c r="AR13" s="369" t="s">
        <v>175</v>
      </c>
      <c r="AS13" s="369" t="s">
        <v>430</v>
      </c>
      <c r="AT13" s="369" t="s">
        <v>175</v>
      </c>
      <c r="AU13" s="369" t="s">
        <v>3</v>
      </c>
      <c r="AV13" s="376" t="s">
        <v>271</v>
      </c>
      <c r="AW13" s="376" t="s">
        <v>273</v>
      </c>
      <c r="AX13" s="376" t="s">
        <v>800</v>
      </c>
      <c r="AY13" s="376" t="s">
        <v>637</v>
      </c>
    </row>
    <row r="14" spans="1:51" ht="15" customHeight="1" x14ac:dyDescent="0.25">
      <c r="A14" s="424" t="s">
        <v>4</v>
      </c>
      <c r="B14" s="425" t="s">
        <v>5</v>
      </c>
      <c r="C14" s="433">
        <v>0.12013888888888889</v>
      </c>
      <c r="D14" s="426">
        <v>0</v>
      </c>
      <c r="E14" s="392">
        <v>10</v>
      </c>
      <c r="F14" s="389" t="s">
        <v>354</v>
      </c>
      <c r="G14" s="396">
        <v>1190</v>
      </c>
      <c r="H14" s="396">
        <v>1098</v>
      </c>
      <c r="I14" s="393" t="s">
        <v>355</v>
      </c>
      <c r="J14" s="389" t="s">
        <v>356</v>
      </c>
      <c r="K14" s="389">
        <v>4</v>
      </c>
      <c r="L14" s="389">
        <v>120</v>
      </c>
      <c r="M14" s="389">
        <v>5889.9508999999998</v>
      </c>
      <c r="N14" s="388" t="s">
        <v>540</v>
      </c>
      <c r="O14" s="389">
        <v>266.5</v>
      </c>
      <c r="P14" s="389">
        <v>261.10000000000002</v>
      </c>
    </row>
    <row r="15" spans="1:51" ht="15" customHeight="1" x14ac:dyDescent="0.25">
      <c r="A15" s="424" t="s">
        <v>278</v>
      </c>
      <c r="B15" s="396" t="s">
        <v>361</v>
      </c>
      <c r="C15" s="433">
        <v>0.13263888888888889</v>
      </c>
      <c r="D15" s="426">
        <v>0</v>
      </c>
      <c r="E15" s="392">
        <v>30</v>
      </c>
      <c r="F15" s="389" t="s">
        <v>354</v>
      </c>
      <c r="G15" s="389">
        <v>1190</v>
      </c>
      <c r="H15" s="396">
        <v>991</v>
      </c>
      <c r="I15" s="395" t="s">
        <v>360</v>
      </c>
      <c r="J15" s="396" t="s">
        <v>356</v>
      </c>
      <c r="K15" s="396">
        <v>4</v>
      </c>
      <c r="L15" s="396">
        <v>120</v>
      </c>
      <c r="M15" s="396" t="s">
        <v>231</v>
      </c>
      <c r="O15" s="396">
        <v>266.5</v>
      </c>
      <c r="P15" s="396">
        <v>261.5</v>
      </c>
    </row>
    <row r="16" spans="1:51" ht="15" customHeight="1" x14ac:dyDescent="0.25">
      <c r="A16" s="424" t="s">
        <v>278</v>
      </c>
      <c r="B16" s="396" t="s">
        <v>362</v>
      </c>
      <c r="C16" s="433">
        <v>0.13472222222222222</v>
      </c>
      <c r="D16" s="426">
        <v>0</v>
      </c>
      <c r="E16" s="396">
        <v>30</v>
      </c>
      <c r="F16" s="389" t="s">
        <v>354</v>
      </c>
      <c r="G16" s="389">
        <v>1070</v>
      </c>
      <c r="H16" s="434">
        <v>871</v>
      </c>
      <c r="I16" s="395" t="s">
        <v>591</v>
      </c>
      <c r="J16" s="396" t="s">
        <v>356</v>
      </c>
      <c r="K16" s="396">
        <v>4</v>
      </c>
      <c r="L16" s="396">
        <v>120</v>
      </c>
      <c r="M16" s="396" t="s">
        <v>231</v>
      </c>
      <c r="O16" s="396">
        <v>266.3</v>
      </c>
      <c r="P16" s="396">
        <v>261.5</v>
      </c>
    </row>
    <row r="17" spans="1:22" ht="15" customHeight="1" x14ac:dyDescent="0.25">
      <c r="A17" s="424" t="s">
        <v>962</v>
      </c>
      <c r="B17" s="396" t="s">
        <v>480</v>
      </c>
      <c r="C17" s="433">
        <v>0.14930555555555555</v>
      </c>
      <c r="D17" s="426">
        <v>0</v>
      </c>
      <c r="E17" s="396">
        <v>10</v>
      </c>
      <c r="F17" s="389" t="s">
        <v>24</v>
      </c>
      <c r="G17" s="396">
        <v>870</v>
      </c>
      <c r="H17" s="396">
        <v>775</v>
      </c>
      <c r="I17" s="393" t="s">
        <v>355</v>
      </c>
      <c r="J17" s="389" t="s">
        <v>356</v>
      </c>
      <c r="K17" s="389">
        <v>4</v>
      </c>
      <c r="L17" s="389">
        <v>120</v>
      </c>
      <c r="M17" s="389">
        <v>7698.9647000000004</v>
      </c>
      <c r="N17" s="388" t="s">
        <v>26</v>
      </c>
      <c r="O17" s="396">
        <v>265.2</v>
      </c>
      <c r="P17" s="396">
        <v>261.60000000000002</v>
      </c>
    </row>
    <row r="18" spans="1:22" ht="15" customHeight="1" x14ac:dyDescent="0.25">
      <c r="A18" s="424" t="s">
        <v>280</v>
      </c>
      <c r="B18" s="396" t="s">
        <v>481</v>
      </c>
      <c r="C18" s="433">
        <v>0.16041666666666668</v>
      </c>
      <c r="D18" s="426">
        <v>0</v>
      </c>
      <c r="E18" s="392">
        <v>30</v>
      </c>
      <c r="F18" s="389" t="s">
        <v>25</v>
      </c>
      <c r="G18" s="389">
        <v>880</v>
      </c>
      <c r="H18" s="396">
        <v>864</v>
      </c>
      <c r="I18" s="393" t="s">
        <v>360</v>
      </c>
      <c r="J18" s="389" t="s">
        <v>356</v>
      </c>
      <c r="K18" s="389">
        <v>4</v>
      </c>
      <c r="L18" s="389">
        <v>120</v>
      </c>
      <c r="M18" s="435">
        <v>7647.38</v>
      </c>
      <c r="O18" s="396">
        <v>265.10000000000002</v>
      </c>
      <c r="P18" s="396">
        <v>261.3</v>
      </c>
    </row>
    <row r="19" spans="1:22" ht="15" customHeight="1" x14ac:dyDescent="0.25">
      <c r="A19" s="388" t="s">
        <v>490</v>
      </c>
      <c r="B19" s="396" t="s">
        <v>31</v>
      </c>
      <c r="C19" s="433">
        <v>0.17083333333333331</v>
      </c>
      <c r="D19" s="433">
        <v>2.9166666666666664E-2</v>
      </c>
      <c r="E19" s="396">
        <v>300</v>
      </c>
      <c r="F19" s="389" t="s">
        <v>24</v>
      </c>
      <c r="G19" s="389">
        <v>870</v>
      </c>
      <c r="H19" s="434">
        <v>775</v>
      </c>
      <c r="I19" s="393" t="s">
        <v>342</v>
      </c>
      <c r="J19" s="389" t="s">
        <v>496</v>
      </c>
      <c r="K19" s="389">
        <v>4</v>
      </c>
      <c r="L19" s="389">
        <v>120</v>
      </c>
      <c r="M19" s="389">
        <v>7698.9647000000004</v>
      </c>
      <c r="N19" s="388" t="s">
        <v>964</v>
      </c>
      <c r="S19" s="388" t="s">
        <v>970</v>
      </c>
      <c r="T19" s="396">
        <v>0</v>
      </c>
      <c r="U19" s="396">
        <v>0</v>
      </c>
      <c r="V19" s="395" t="s">
        <v>926</v>
      </c>
    </row>
    <row r="20" spans="1:22" ht="15" customHeight="1" x14ac:dyDescent="0.25">
      <c r="A20" s="431" t="s">
        <v>492</v>
      </c>
      <c r="B20" s="396" t="s">
        <v>498</v>
      </c>
      <c r="C20" s="433">
        <v>0.1763888888888889</v>
      </c>
      <c r="D20" s="433">
        <v>3.4722222222222224E-2</v>
      </c>
      <c r="E20" s="396">
        <v>300</v>
      </c>
      <c r="F20" s="389" t="s">
        <v>24</v>
      </c>
      <c r="G20" s="389">
        <v>870</v>
      </c>
      <c r="H20" s="434">
        <v>775</v>
      </c>
      <c r="I20" s="393" t="s">
        <v>342</v>
      </c>
      <c r="J20" s="389" t="s">
        <v>496</v>
      </c>
      <c r="K20" s="389">
        <v>4</v>
      </c>
      <c r="L20" s="389">
        <v>120</v>
      </c>
      <c r="M20" s="389">
        <v>7698.9647000000004</v>
      </c>
      <c r="N20" s="388" t="s">
        <v>964</v>
      </c>
      <c r="S20" s="431" t="s">
        <v>971</v>
      </c>
      <c r="T20" s="396">
        <v>0</v>
      </c>
      <c r="U20" s="396">
        <v>0</v>
      </c>
      <c r="V20" s="395" t="s">
        <v>926</v>
      </c>
    </row>
    <row r="21" spans="1:22" ht="15" customHeight="1" x14ac:dyDescent="0.25">
      <c r="A21" s="395" t="s">
        <v>196</v>
      </c>
      <c r="B21" s="396" t="s">
        <v>156</v>
      </c>
      <c r="C21" s="433">
        <v>0.18263888888888891</v>
      </c>
      <c r="D21" s="433">
        <v>4.0972222222222222E-2</v>
      </c>
      <c r="E21" s="396">
        <v>300</v>
      </c>
      <c r="F21" s="389" t="s">
        <v>24</v>
      </c>
      <c r="G21" s="389">
        <v>870</v>
      </c>
      <c r="H21" s="434">
        <v>775</v>
      </c>
      <c r="I21" s="393" t="s">
        <v>342</v>
      </c>
      <c r="J21" s="389" t="s">
        <v>496</v>
      </c>
      <c r="K21" s="389">
        <v>4</v>
      </c>
      <c r="L21" s="389">
        <v>120</v>
      </c>
      <c r="M21" s="389">
        <v>7698.9647000000004</v>
      </c>
      <c r="N21" s="388" t="s">
        <v>964</v>
      </c>
      <c r="S21" s="395" t="s">
        <v>972</v>
      </c>
      <c r="T21" s="396">
        <v>0</v>
      </c>
      <c r="U21" s="396">
        <v>0</v>
      </c>
      <c r="V21" s="395" t="s">
        <v>926</v>
      </c>
    </row>
    <row r="22" spans="1:22" ht="15" customHeight="1" x14ac:dyDescent="0.25">
      <c r="A22" s="388" t="s">
        <v>525</v>
      </c>
      <c r="B22" s="396" t="s">
        <v>158</v>
      </c>
      <c r="C22" s="433">
        <v>0.18888888888888888</v>
      </c>
      <c r="D22" s="433">
        <v>4.6527777777777779E-2</v>
      </c>
      <c r="E22" s="396">
        <v>300</v>
      </c>
      <c r="F22" s="389" t="s">
        <v>24</v>
      </c>
      <c r="G22" s="389">
        <v>870</v>
      </c>
      <c r="H22" s="434">
        <v>775</v>
      </c>
      <c r="I22" s="393" t="s">
        <v>342</v>
      </c>
      <c r="J22" s="389" t="s">
        <v>496</v>
      </c>
      <c r="K22" s="389">
        <v>4</v>
      </c>
      <c r="L22" s="389">
        <v>120</v>
      </c>
      <c r="M22" s="389">
        <v>7698.9647000000004</v>
      </c>
      <c r="N22" s="388" t="s">
        <v>964</v>
      </c>
      <c r="S22" s="388" t="s">
        <v>973</v>
      </c>
      <c r="T22" s="396">
        <v>0</v>
      </c>
      <c r="U22" s="396">
        <v>0</v>
      </c>
      <c r="V22" s="395" t="s">
        <v>926</v>
      </c>
    </row>
    <row r="23" spans="1:22" ht="15" customHeight="1" x14ac:dyDescent="0.25">
      <c r="A23" s="395" t="s">
        <v>503</v>
      </c>
      <c r="B23" s="396" t="s">
        <v>160</v>
      </c>
      <c r="C23" s="433">
        <v>0.20277777777777781</v>
      </c>
      <c r="D23" s="433">
        <v>6.0416666666666667E-2</v>
      </c>
      <c r="E23" s="396">
        <v>300</v>
      </c>
      <c r="F23" s="389" t="s">
        <v>24</v>
      </c>
      <c r="G23" s="389">
        <v>870</v>
      </c>
      <c r="H23" s="434">
        <v>775</v>
      </c>
      <c r="I23" s="393" t="s">
        <v>342</v>
      </c>
      <c r="J23" s="389" t="s">
        <v>496</v>
      </c>
      <c r="K23" s="389">
        <v>4</v>
      </c>
      <c r="L23" s="389">
        <v>120</v>
      </c>
      <c r="M23" s="389">
        <v>7698.9647000000004</v>
      </c>
      <c r="N23" s="388" t="s">
        <v>964</v>
      </c>
      <c r="S23" s="395" t="s">
        <v>974</v>
      </c>
      <c r="T23" s="396">
        <v>0</v>
      </c>
      <c r="U23" s="396">
        <v>0</v>
      </c>
      <c r="V23" s="395" t="s">
        <v>926</v>
      </c>
    </row>
    <row r="24" spans="1:22" ht="15" customHeight="1" x14ac:dyDescent="0.25">
      <c r="A24" s="424" t="s">
        <v>280</v>
      </c>
      <c r="B24" s="396" t="s">
        <v>398</v>
      </c>
      <c r="C24" s="433">
        <v>0.21111111111111111</v>
      </c>
      <c r="D24" s="426">
        <v>0</v>
      </c>
      <c r="E24" s="392">
        <v>30</v>
      </c>
      <c r="F24" s="389" t="s">
        <v>25</v>
      </c>
      <c r="G24" s="389">
        <v>880</v>
      </c>
      <c r="H24" s="396">
        <v>864</v>
      </c>
      <c r="I24" s="393" t="s">
        <v>360</v>
      </c>
      <c r="J24" s="389" t="s">
        <v>356</v>
      </c>
      <c r="K24" s="389">
        <v>4</v>
      </c>
      <c r="L24" s="389">
        <v>120</v>
      </c>
      <c r="M24" s="435">
        <v>7647.38</v>
      </c>
      <c r="O24" s="396">
        <v>265.10000000000002</v>
      </c>
      <c r="P24" s="396">
        <v>261.3</v>
      </c>
      <c r="S24" s="424"/>
    </row>
    <row r="25" spans="1:22" ht="15" customHeight="1" x14ac:dyDescent="0.25">
      <c r="A25" s="424" t="s">
        <v>278</v>
      </c>
      <c r="B25" s="396" t="s">
        <v>102</v>
      </c>
      <c r="C25" s="433">
        <v>0.21597222222222223</v>
      </c>
      <c r="D25" s="426">
        <v>0</v>
      </c>
      <c r="E25" s="392">
        <v>30</v>
      </c>
      <c r="F25" s="389" t="s">
        <v>354</v>
      </c>
      <c r="G25" s="389">
        <v>1190</v>
      </c>
      <c r="H25" s="396">
        <v>991</v>
      </c>
      <c r="I25" s="395" t="s">
        <v>360</v>
      </c>
      <c r="J25" s="396" t="s">
        <v>356</v>
      </c>
      <c r="K25" s="396">
        <v>4</v>
      </c>
      <c r="L25" s="396">
        <v>120</v>
      </c>
      <c r="M25" s="396" t="s">
        <v>231</v>
      </c>
      <c r="N25" s="388" t="s">
        <v>540</v>
      </c>
      <c r="O25" s="396">
        <v>265.7</v>
      </c>
      <c r="P25" s="396">
        <v>261.8</v>
      </c>
      <c r="S25" s="424"/>
    </row>
    <row r="26" spans="1:22" ht="15" customHeight="1" x14ac:dyDescent="0.25">
      <c r="A26" s="388" t="s">
        <v>490</v>
      </c>
      <c r="B26" s="396" t="s">
        <v>167</v>
      </c>
      <c r="C26" s="433">
        <v>0.22013888888888888</v>
      </c>
      <c r="D26" s="433">
        <v>5.2083333333333336E-2</v>
      </c>
      <c r="E26" s="396">
        <v>300</v>
      </c>
      <c r="F26" s="389" t="s">
        <v>354</v>
      </c>
      <c r="G26" s="396">
        <v>1190</v>
      </c>
      <c r="H26" s="396">
        <v>1098</v>
      </c>
      <c r="I26" s="393" t="s">
        <v>342</v>
      </c>
      <c r="J26" s="389" t="s">
        <v>496</v>
      </c>
      <c r="K26" s="389">
        <v>4</v>
      </c>
      <c r="L26" s="389">
        <v>120</v>
      </c>
      <c r="M26" s="389">
        <v>5889.9508999999998</v>
      </c>
      <c r="N26" s="388" t="s">
        <v>975</v>
      </c>
      <c r="S26" s="388" t="s">
        <v>970</v>
      </c>
      <c r="T26" s="396">
        <v>0</v>
      </c>
      <c r="U26" s="396">
        <v>0</v>
      </c>
      <c r="V26" s="395" t="s">
        <v>926</v>
      </c>
    </row>
    <row r="27" spans="1:22" ht="15" customHeight="1" x14ac:dyDescent="0.25">
      <c r="A27" s="431" t="s">
        <v>492</v>
      </c>
      <c r="B27" s="396" t="s">
        <v>170</v>
      </c>
      <c r="C27" s="433">
        <v>0.22500000000000001</v>
      </c>
      <c r="D27" s="433">
        <v>8.1944444444444445E-2</v>
      </c>
      <c r="E27" s="396">
        <v>300</v>
      </c>
      <c r="F27" s="389" t="s">
        <v>354</v>
      </c>
      <c r="G27" s="396">
        <v>1190</v>
      </c>
      <c r="H27" s="396">
        <v>1098</v>
      </c>
      <c r="I27" s="393" t="s">
        <v>342</v>
      </c>
      <c r="J27" s="389" t="s">
        <v>496</v>
      </c>
      <c r="K27" s="389">
        <v>4</v>
      </c>
      <c r="L27" s="389">
        <v>120</v>
      </c>
      <c r="M27" s="389">
        <v>5889.9508999999998</v>
      </c>
      <c r="S27" s="431" t="s">
        <v>971</v>
      </c>
      <c r="T27" s="396">
        <v>0</v>
      </c>
      <c r="U27" s="396">
        <v>0</v>
      </c>
      <c r="V27" s="395" t="s">
        <v>926</v>
      </c>
    </row>
    <row r="28" spans="1:22" ht="15" customHeight="1" x14ac:dyDescent="0.25">
      <c r="A28" s="395" t="s">
        <v>196</v>
      </c>
      <c r="B28" s="396" t="s">
        <v>60</v>
      </c>
      <c r="C28" s="433">
        <v>0.23611111111111113</v>
      </c>
      <c r="D28" s="433">
        <v>9.3055555555555558E-2</v>
      </c>
      <c r="E28" s="396">
        <v>300</v>
      </c>
      <c r="F28" s="389" t="s">
        <v>354</v>
      </c>
      <c r="G28" s="396">
        <v>1190</v>
      </c>
      <c r="H28" s="396">
        <v>1098</v>
      </c>
      <c r="I28" s="393" t="s">
        <v>342</v>
      </c>
      <c r="J28" s="389" t="s">
        <v>496</v>
      </c>
      <c r="K28" s="389">
        <v>4</v>
      </c>
      <c r="L28" s="389">
        <v>120</v>
      </c>
      <c r="M28" s="389">
        <v>5889.9508999999998</v>
      </c>
      <c r="S28" s="395" t="s">
        <v>972</v>
      </c>
      <c r="T28" s="396">
        <v>0</v>
      </c>
      <c r="U28" s="396">
        <v>0</v>
      </c>
      <c r="V28" s="395" t="s">
        <v>926</v>
      </c>
    </row>
    <row r="29" spans="1:22" ht="15" customHeight="1" x14ac:dyDescent="0.25">
      <c r="A29" s="388" t="s">
        <v>525</v>
      </c>
      <c r="B29" s="396" t="s">
        <v>523</v>
      </c>
      <c r="C29" s="433">
        <v>0.24166666666666667</v>
      </c>
      <c r="D29" s="433">
        <v>9.7916666666666666E-2</v>
      </c>
      <c r="E29" s="396">
        <v>300</v>
      </c>
      <c r="F29" s="389" t="s">
        <v>354</v>
      </c>
      <c r="G29" s="396">
        <v>1190</v>
      </c>
      <c r="H29" s="396">
        <v>1098</v>
      </c>
      <c r="I29" s="393" t="s">
        <v>342</v>
      </c>
      <c r="J29" s="389" t="s">
        <v>496</v>
      </c>
      <c r="K29" s="389">
        <v>4</v>
      </c>
      <c r="L29" s="389">
        <v>120</v>
      </c>
      <c r="M29" s="389">
        <v>5889.9508999999998</v>
      </c>
      <c r="S29" s="388" t="s">
        <v>973</v>
      </c>
      <c r="T29" s="396">
        <v>0</v>
      </c>
      <c r="U29" s="396">
        <v>0</v>
      </c>
      <c r="V29" s="395" t="s">
        <v>926</v>
      </c>
    </row>
    <row r="30" spans="1:22" ht="15" customHeight="1" x14ac:dyDescent="0.25">
      <c r="A30" s="395" t="s">
        <v>503</v>
      </c>
      <c r="B30" s="396" t="s">
        <v>526</v>
      </c>
      <c r="C30" s="433">
        <v>0.25138888888888888</v>
      </c>
      <c r="D30" s="433">
        <v>0.10694444444444444</v>
      </c>
      <c r="E30" s="396">
        <v>300</v>
      </c>
      <c r="F30" s="389" t="s">
        <v>354</v>
      </c>
      <c r="G30" s="396">
        <v>1190</v>
      </c>
      <c r="H30" s="396">
        <v>1098</v>
      </c>
      <c r="I30" s="393" t="s">
        <v>342</v>
      </c>
      <c r="J30" s="389" t="s">
        <v>496</v>
      </c>
      <c r="K30" s="389">
        <v>4</v>
      </c>
      <c r="L30" s="389">
        <v>120</v>
      </c>
      <c r="M30" s="389">
        <v>5889.9508999999998</v>
      </c>
      <c r="S30" s="395" t="s">
        <v>974</v>
      </c>
      <c r="T30" s="396">
        <v>0</v>
      </c>
      <c r="U30" s="396">
        <v>0</v>
      </c>
      <c r="V30" s="395" t="s">
        <v>926</v>
      </c>
    </row>
    <row r="31" spans="1:22" ht="15" customHeight="1" x14ac:dyDescent="0.25">
      <c r="A31" s="395" t="s">
        <v>253</v>
      </c>
      <c r="B31" s="396" t="s">
        <v>529</v>
      </c>
      <c r="C31" s="433">
        <v>0.25694444444444448</v>
      </c>
      <c r="D31" s="433">
        <v>0.10694444444444444</v>
      </c>
      <c r="E31" s="396">
        <v>30</v>
      </c>
      <c r="F31" s="389" t="s">
        <v>354</v>
      </c>
      <c r="G31" s="396">
        <v>1190</v>
      </c>
      <c r="H31" s="396">
        <v>1098</v>
      </c>
      <c r="I31" s="393" t="s">
        <v>254</v>
      </c>
      <c r="J31" s="389" t="s">
        <v>496</v>
      </c>
      <c r="K31" s="389">
        <v>4</v>
      </c>
      <c r="L31" s="389">
        <v>120</v>
      </c>
      <c r="M31" s="389">
        <v>5889.9508999999998</v>
      </c>
      <c r="S31" s="395" t="s">
        <v>253</v>
      </c>
    </row>
    <row r="32" spans="1:22" ht="15" customHeight="1" x14ac:dyDescent="0.25">
      <c r="A32" s="395" t="s">
        <v>144</v>
      </c>
      <c r="B32" s="396" t="s">
        <v>976</v>
      </c>
      <c r="C32" s="433">
        <v>0.26180555555555557</v>
      </c>
      <c r="D32" s="433">
        <v>8.7500000000000008E-2</v>
      </c>
      <c r="E32" s="396">
        <v>300</v>
      </c>
      <c r="F32" s="389" t="s">
        <v>354</v>
      </c>
      <c r="G32" s="396">
        <v>1190</v>
      </c>
      <c r="H32" s="396">
        <v>1098</v>
      </c>
      <c r="I32" s="393" t="s">
        <v>977</v>
      </c>
      <c r="J32" s="389" t="s">
        <v>496</v>
      </c>
      <c r="K32" s="389">
        <v>4</v>
      </c>
      <c r="L32" s="389">
        <v>120</v>
      </c>
      <c r="M32" s="389">
        <v>5889.9508999999998</v>
      </c>
    </row>
    <row r="33" spans="1:16" ht="15" customHeight="1" x14ac:dyDescent="0.25">
      <c r="A33" s="424" t="s">
        <v>278</v>
      </c>
      <c r="B33" s="396" t="s">
        <v>706</v>
      </c>
      <c r="C33" s="433">
        <v>0.2673611111111111</v>
      </c>
      <c r="D33" s="426">
        <v>0</v>
      </c>
      <c r="E33" s="392">
        <v>30</v>
      </c>
      <c r="F33" s="389" t="s">
        <v>354</v>
      </c>
      <c r="G33" s="389">
        <v>1190</v>
      </c>
      <c r="H33" s="396">
        <v>991</v>
      </c>
      <c r="I33" s="395" t="s">
        <v>360</v>
      </c>
      <c r="J33" s="396" t="s">
        <v>356</v>
      </c>
      <c r="K33" s="396">
        <v>4</v>
      </c>
      <c r="L33" s="396">
        <v>120</v>
      </c>
      <c r="M33" s="396" t="s">
        <v>231</v>
      </c>
      <c r="O33" s="396">
        <v>265.7</v>
      </c>
      <c r="P33" s="396">
        <v>261.8</v>
      </c>
    </row>
    <row r="34" spans="1:16" ht="15" customHeight="1" x14ac:dyDescent="0.25">
      <c r="A34" s="424" t="s">
        <v>278</v>
      </c>
      <c r="B34" s="396" t="s">
        <v>538</v>
      </c>
      <c r="C34" s="433">
        <v>0.26874999999999999</v>
      </c>
      <c r="D34" s="426">
        <v>0</v>
      </c>
      <c r="E34" s="396">
        <v>30</v>
      </c>
      <c r="F34" s="389" t="s">
        <v>354</v>
      </c>
      <c r="G34" s="389">
        <v>1070</v>
      </c>
      <c r="H34" s="434">
        <v>871</v>
      </c>
      <c r="I34" s="395" t="s">
        <v>591</v>
      </c>
      <c r="J34" s="396" t="s">
        <v>356</v>
      </c>
      <c r="K34" s="396">
        <v>4</v>
      </c>
      <c r="L34" s="396">
        <v>120</v>
      </c>
      <c r="M34" s="396" t="s">
        <v>231</v>
      </c>
      <c r="N34" s="388" t="s">
        <v>978</v>
      </c>
    </row>
    <row r="35" spans="1:16" ht="15" customHeight="1" x14ac:dyDescent="0.25">
      <c r="A35" s="424" t="s">
        <v>4</v>
      </c>
      <c r="B35" s="396" t="s">
        <v>814</v>
      </c>
      <c r="C35" s="433">
        <v>0.28055555555555556</v>
      </c>
      <c r="D35" s="426">
        <v>0</v>
      </c>
      <c r="E35" s="396">
        <v>10</v>
      </c>
      <c r="F35" s="389" t="s">
        <v>354</v>
      </c>
      <c r="G35" s="396">
        <v>1190</v>
      </c>
      <c r="H35" s="396">
        <v>1098</v>
      </c>
      <c r="I35" s="393" t="s">
        <v>355</v>
      </c>
      <c r="J35" s="396" t="s">
        <v>356</v>
      </c>
      <c r="K35" s="396">
        <v>4</v>
      </c>
      <c r="L35" s="396">
        <v>120</v>
      </c>
      <c r="M35" s="389">
        <v>5889.9508999999998</v>
      </c>
      <c r="O35" s="396">
        <v>265.7</v>
      </c>
      <c r="P35" s="396">
        <v>261.89999999999998</v>
      </c>
    </row>
    <row r="36" spans="1:16" ht="15" customHeight="1" x14ac:dyDescent="0.25">
      <c r="A36" s="424" t="s">
        <v>4</v>
      </c>
      <c r="B36" s="396" t="s">
        <v>364</v>
      </c>
      <c r="C36" s="433">
        <v>0.28472222222222221</v>
      </c>
      <c r="D36" s="426">
        <v>0</v>
      </c>
      <c r="E36" s="396">
        <v>10</v>
      </c>
      <c r="F36" s="389" t="s">
        <v>354</v>
      </c>
      <c r="G36" s="396">
        <v>1190</v>
      </c>
      <c r="H36" s="396">
        <v>1098</v>
      </c>
      <c r="I36" s="393" t="s">
        <v>355</v>
      </c>
      <c r="J36" s="396" t="s">
        <v>356</v>
      </c>
      <c r="K36" s="396">
        <v>4</v>
      </c>
      <c r="L36" s="396">
        <v>120</v>
      </c>
      <c r="M36" s="389">
        <v>5889.9508999999998</v>
      </c>
      <c r="O36" s="396">
        <v>265.7</v>
      </c>
      <c r="P36" s="396">
        <v>261.89999999999998</v>
      </c>
    </row>
    <row r="37" spans="1:16" ht="30" x14ac:dyDescent="0.25">
      <c r="N37" s="388" t="s">
        <v>979</v>
      </c>
    </row>
  </sheetData>
  <mergeCells count="24">
    <mergeCell ref="F7:I7"/>
    <mergeCell ref="A1:H1"/>
    <mergeCell ref="A3:E3"/>
    <mergeCell ref="F3:I3"/>
    <mergeCell ref="K3:N3"/>
    <mergeCell ref="A4:B4"/>
    <mergeCell ref="F4:I4"/>
    <mergeCell ref="K4:P4"/>
    <mergeCell ref="A5:E5"/>
    <mergeCell ref="F5:I5"/>
    <mergeCell ref="K5:P5"/>
    <mergeCell ref="F6:I6"/>
    <mergeCell ref="K6:M6"/>
    <mergeCell ref="F8:I8"/>
    <mergeCell ref="K8:P8"/>
    <mergeCell ref="F9:I9"/>
    <mergeCell ref="K9:P9"/>
    <mergeCell ref="G12:H12"/>
    <mergeCell ref="O12:P12"/>
    <mergeCell ref="Q12:R12"/>
    <mergeCell ref="S12:V12"/>
    <mergeCell ref="W12:Y12"/>
    <mergeCell ref="AJ12:AK12"/>
    <mergeCell ref="AL12:AM1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55"/>
  <sheetViews>
    <sheetView workbookViewId="0">
      <selection activeCell="K6" sqref="K6:M6"/>
    </sheetView>
  </sheetViews>
  <sheetFormatPr defaultColWidth="8.85546875" defaultRowHeight="15" x14ac:dyDescent="0.25"/>
  <cols>
    <col min="1" max="1" width="20.7109375" style="7" customWidth="1" collapsed="1"/>
    <col min="2" max="2" width="11.7109375" style="7" customWidth="1" collapsed="1"/>
    <col min="3" max="4" width="10.7109375" style="7" customWidth="1" collapsed="1"/>
    <col min="5" max="5" width="5.7109375" style="7" customWidth="1" collapsed="1"/>
    <col min="6" max="6" width="14.7109375" style="7" customWidth="1" collapsed="1"/>
    <col min="7" max="8" width="7.7109375" style="80" customWidth="1" collapsed="1"/>
    <col min="9" max="9" width="30.7109375" style="7" customWidth="1" collapsed="1"/>
    <col min="10" max="12" width="7.7109375" style="7" customWidth="1" collapsed="1"/>
    <col min="13" max="13" width="11.7109375" style="7" customWidth="1" collapsed="1"/>
    <col min="14" max="14" width="25.7109375" style="7" customWidth="1" collapsed="1"/>
    <col min="15" max="16" width="7.7109375" style="7" customWidth="1" collapsed="1"/>
    <col min="17" max="18" width="7.7109375" style="7" customWidth="1"/>
    <col min="19" max="19" width="15.7109375" style="7" customWidth="1" collapsed="1"/>
    <col min="20" max="22" width="7.7109375" style="7" customWidth="1" collapsed="1"/>
    <col min="23" max="24" width="9.7109375" style="7" customWidth="1" collapsed="1"/>
    <col min="25" max="25" width="11.7109375" style="7" customWidth="1" collapsed="1"/>
    <col min="26" max="27" width="10.7109375" style="7" customWidth="1" collapsed="1"/>
    <col min="28" max="30" width="8.7109375" style="7" customWidth="1" collapsed="1"/>
    <col min="31" max="32" width="5.7109375" style="7" customWidth="1" collapsed="1"/>
    <col min="33" max="33" width="9.7109375" style="7" customWidth="1" collapsed="1"/>
    <col min="34" max="34" width="10.7109375" style="7" customWidth="1" collapsed="1"/>
    <col min="35" max="39" width="9.7109375" style="7" customWidth="1" collapsed="1"/>
    <col min="40" max="40" width="11.7109375" style="7" customWidth="1" collapsed="1"/>
    <col min="41" max="44" width="7.7109375" style="7" customWidth="1" collapsed="1"/>
    <col min="45" max="45" width="3.7109375" style="7" customWidth="1" collapsed="1"/>
    <col min="46" max="47" width="6.7109375" style="7" customWidth="1" collapsed="1"/>
    <col min="48" max="48" width="6.7109375" style="7" customWidth="1"/>
    <col min="49" max="49" width="7.7109375" style="7" customWidth="1"/>
    <col min="50" max="50" width="10.7109375" style="7" customWidth="1"/>
    <col min="51" max="51" width="20.7109375" style="7" customWidth="1" collapsed="1"/>
    <col min="52" max="16384" width="8.85546875" style="7"/>
  </cols>
  <sheetData>
    <row r="1" spans="1:51" ht="20.100000000000001" customHeight="1" x14ac:dyDescent="0.25">
      <c r="A1" s="554" t="s">
        <v>414</v>
      </c>
      <c r="B1" s="554"/>
      <c r="C1" s="554"/>
      <c r="D1" s="554"/>
      <c r="E1" s="554"/>
      <c r="F1" s="554"/>
      <c r="G1" s="554"/>
      <c r="H1" s="554"/>
      <c r="I1" s="66"/>
      <c r="J1" s="8"/>
      <c r="K1" s="8"/>
      <c r="L1" s="8"/>
      <c r="N1" s="66"/>
      <c r="O1" s="67"/>
      <c r="P1" s="67"/>
    </row>
    <row r="2" spans="1:51" ht="15" customHeight="1" x14ac:dyDescent="0.25">
      <c r="C2" s="8"/>
      <c r="D2" s="9"/>
      <c r="E2" s="80"/>
      <c r="G2" s="8"/>
      <c r="I2" s="66"/>
      <c r="J2" s="8"/>
      <c r="K2" s="8"/>
      <c r="L2" s="8"/>
      <c r="N2" s="66"/>
      <c r="O2" s="11"/>
      <c r="P2" s="11"/>
    </row>
    <row r="3" spans="1:51" ht="15" customHeight="1" x14ac:dyDescent="0.25">
      <c r="A3" s="558" t="s">
        <v>137</v>
      </c>
      <c r="B3" s="558"/>
      <c r="C3" s="558"/>
      <c r="D3" s="558"/>
      <c r="E3" s="558"/>
      <c r="F3" s="557" t="s">
        <v>138</v>
      </c>
      <c r="G3" s="557"/>
      <c r="H3" s="557"/>
      <c r="I3" s="557"/>
      <c r="J3" s="8"/>
      <c r="K3" s="551" t="s">
        <v>139</v>
      </c>
      <c r="L3" s="551"/>
      <c r="M3" s="551"/>
      <c r="N3" s="551"/>
      <c r="O3" s="11"/>
      <c r="P3" s="11"/>
      <c r="Q3" s="11"/>
      <c r="R3" s="11"/>
    </row>
    <row r="4" spans="1:51" ht="15" customHeight="1" x14ac:dyDescent="0.25">
      <c r="A4" s="86" t="s">
        <v>152</v>
      </c>
      <c r="B4" s="68"/>
      <c r="C4" s="15"/>
      <c r="D4" s="16"/>
      <c r="E4" s="27"/>
      <c r="F4" s="557" t="s">
        <v>485</v>
      </c>
      <c r="G4" s="557"/>
      <c r="H4" s="557"/>
      <c r="I4" s="557"/>
      <c r="J4" s="8"/>
      <c r="K4" s="555" t="s">
        <v>265</v>
      </c>
      <c r="L4" s="555"/>
      <c r="M4" s="555"/>
      <c r="N4" s="555"/>
      <c r="O4" s="555"/>
      <c r="P4" s="555"/>
      <c r="Q4" s="11"/>
      <c r="R4" s="11"/>
    </row>
    <row r="5" spans="1:51" ht="15" customHeight="1" x14ac:dyDescent="0.25">
      <c r="A5" s="559"/>
      <c r="B5" s="559"/>
      <c r="C5" s="559"/>
      <c r="D5" s="559"/>
      <c r="E5" s="559"/>
      <c r="F5" s="557" t="s">
        <v>141</v>
      </c>
      <c r="G5" s="557"/>
      <c r="H5" s="557"/>
      <c r="I5" s="557"/>
      <c r="J5" s="8"/>
      <c r="K5" s="555" t="s">
        <v>266</v>
      </c>
      <c r="L5" s="555"/>
      <c r="M5" s="555"/>
      <c r="N5" s="555"/>
      <c r="O5" s="555"/>
      <c r="P5" s="555"/>
      <c r="Q5" s="11"/>
      <c r="R5" s="11"/>
    </row>
    <row r="6" spans="1:51" ht="15" customHeight="1" x14ac:dyDescent="0.25">
      <c r="A6" s="81" t="s">
        <v>267</v>
      </c>
      <c r="B6" s="82" t="s">
        <v>268</v>
      </c>
      <c r="C6" s="15" t="s">
        <v>269</v>
      </c>
      <c r="D6" s="16" t="s">
        <v>70</v>
      </c>
      <c r="E6" s="27"/>
      <c r="F6" s="557" t="s">
        <v>487</v>
      </c>
      <c r="G6" s="557"/>
      <c r="H6" s="557"/>
      <c r="I6" s="557"/>
      <c r="J6" s="8"/>
      <c r="K6" s="560" t="s">
        <v>71</v>
      </c>
      <c r="L6" s="561"/>
      <c r="M6" s="562"/>
      <c r="N6" s="501" t="s">
        <v>1235</v>
      </c>
      <c r="O6" s="11"/>
      <c r="P6" s="11"/>
      <c r="Q6" s="11"/>
      <c r="R6" s="11"/>
    </row>
    <row r="7" spans="1:51" ht="15" customHeight="1" x14ac:dyDescent="0.25">
      <c r="A7" s="81" t="s">
        <v>72</v>
      </c>
      <c r="B7" s="82" t="s">
        <v>73</v>
      </c>
      <c r="C7" s="15" t="s">
        <v>74</v>
      </c>
      <c r="D7" s="16" t="s">
        <v>75</v>
      </c>
      <c r="E7" s="27"/>
      <c r="F7" s="557" t="s">
        <v>486</v>
      </c>
      <c r="G7" s="557"/>
      <c r="H7" s="557"/>
      <c r="I7" s="557"/>
      <c r="J7" s="8"/>
      <c r="K7" s="8"/>
      <c r="L7" s="8"/>
      <c r="M7" s="11"/>
      <c r="N7" s="20"/>
      <c r="O7" s="67"/>
      <c r="P7" s="67"/>
    </row>
    <row r="8" spans="1:51" ht="15" customHeight="1" x14ac:dyDescent="0.25">
      <c r="A8" s="81" t="s">
        <v>76</v>
      </c>
      <c r="B8" s="68" t="s">
        <v>261</v>
      </c>
      <c r="C8" s="15" t="s">
        <v>262</v>
      </c>
      <c r="D8" s="16" t="s">
        <v>263</v>
      </c>
      <c r="E8" s="80"/>
      <c r="F8" s="557" t="s">
        <v>429</v>
      </c>
      <c r="G8" s="557"/>
      <c r="H8" s="557"/>
      <c r="I8" s="557"/>
      <c r="J8" s="15"/>
      <c r="K8" s="553" t="s">
        <v>430</v>
      </c>
      <c r="L8" s="553"/>
      <c r="M8" s="553"/>
      <c r="N8" s="553"/>
      <c r="O8" s="553"/>
      <c r="P8" s="553"/>
      <c r="Q8" s="11"/>
      <c r="R8" s="11"/>
    </row>
    <row r="9" spans="1:51" ht="15" customHeight="1" x14ac:dyDescent="0.25">
      <c r="A9" s="81"/>
      <c r="B9" s="68"/>
      <c r="C9" s="15"/>
      <c r="D9" s="16"/>
      <c r="E9" s="80"/>
      <c r="F9" s="557" t="s">
        <v>431</v>
      </c>
      <c r="G9" s="557"/>
      <c r="H9" s="557"/>
      <c r="I9" s="557"/>
      <c r="J9" s="15"/>
      <c r="K9" s="553"/>
      <c r="L9" s="553"/>
      <c r="M9" s="553"/>
      <c r="N9" s="553"/>
      <c r="O9" s="553"/>
      <c r="P9" s="553"/>
      <c r="Q9" s="11"/>
      <c r="R9" s="11"/>
    </row>
    <row r="10" spans="1:51" ht="15" customHeight="1" x14ac:dyDescent="0.25">
      <c r="A10" s="81"/>
      <c r="B10" s="68"/>
      <c r="C10" s="15"/>
      <c r="D10" s="16"/>
      <c r="E10" s="80"/>
      <c r="F10" s="84"/>
      <c r="G10" s="22"/>
      <c r="H10" s="85"/>
      <c r="I10" s="76"/>
      <c r="J10" s="15"/>
      <c r="K10" s="15"/>
      <c r="L10" s="15"/>
      <c r="N10" s="83"/>
      <c r="O10" s="11"/>
      <c r="P10" s="11"/>
      <c r="Q10" s="11"/>
      <c r="R10" s="11"/>
    </row>
    <row r="11" spans="1:51" ht="15" customHeight="1" x14ac:dyDescent="0.25">
      <c r="A11" s="86"/>
      <c r="B11" s="68"/>
      <c r="C11" s="15"/>
      <c r="D11" s="16"/>
      <c r="E11" s="80"/>
      <c r="F11" s="80"/>
      <c r="G11" s="8"/>
      <c r="H11" s="8"/>
      <c r="I11" s="14"/>
      <c r="J11" s="15"/>
      <c r="K11" s="15"/>
      <c r="L11" s="15"/>
      <c r="N11" s="83"/>
      <c r="O11" s="11"/>
      <c r="P11" s="11"/>
      <c r="Q11" s="11"/>
      <c r="R11" s="11"/>
    </row>
    <row r="12" spans="1:51" ht="15" customHeight="1" x14ac:dyDescent="0.25">
      <c r="A12" s="14"/>
      <c r="B12" s="17"/>
      <c r="C12" s="224" t="s">
        <v>432</v>
      </c>
      <c r="D12" s="16" t="s">
        <v>433</v>
      </c>
      <c r="E12" s="15" t="s">
        <v>434</v>
      </c>
      <c r="F12" s="15"/>
      <c r="G12" s="549" t="s">
        <v>435</v>
      </c>
      <c r="H12" s="549"/>
      <c r="I12" s="14"/>
      <c r="J12" s="24" t="s">
        <v>436</v>
      </c>
      <c r="K12" s="24" t="s">
        <v>437</v>
      </c>
      <c r="L12" s="15" t="s">
        <v>438</v>
      </c>
      <c r="M12" s="25" t="s">
        <v>439</v>
      </c>
      <c r="N12" s="17"/>
      <c r="O12" s="551" t="s">
        <v>440</v>
      </c>
      <c r="P12" s="551"/>
      <c r="Q12" s="551" t="s">
        <v>441</v>
      </c>
      <c r="R12" s="551"/>
      <c r="S12" s="549" t="s">
        <v>442</v>
      </c>
      <c r="T12" s="549"/>
      <c r="U12" s="549"/>
      <c r="V12" s="549"/>
      <c r="W12" s="549" t="s">
        <v>109</v>
      </c>
      <c r="X12" s="549"/>
      <c r="Y12" s="549"/>
      <c r="Z12" s="24" t="s">
        <v>110</v>
      </c>
      <c r="AA12" s="24" t="s">
        <v>111</v>
      </c>
      <c r="AB12" s="24" t="s">
        <v>112</v>
      </c>
      <c r="AC12" s="24" t="s">
        <v>113</v>
      </c>
      <c r="AD12" s="12"/>
      <c r="AE12" s="12"/>
      <c r="AF12" s="12"/>
      <c r="AG12" s="15" t="s">
        <v>114</v>
      </c>
      <c r="AH12" s="15" t="s">
        <v>115</v>
      </c>
      <c r="AI12" s="15" t="s">
        <v>116</v>
      </c>
      <c r="AJ12" s="550" t="s">
        <v>117</v>
      </c>
      <c r="AK12" s="550"/>
      <c r="AL12" s="550" t="s">
        <v>118</v>
      </c>
      <c r="AM12" s="550"/>
      <c r="AN12" s="26" t="s">
        <v>119</v>
      </c>
      <c r="AO12" s="15" t="s">
        <v>120</v>
      </c>
      <c r="AP12" s="15" t="s">
        <v>312</v>
      </c>
      <c r="AQ12" s="15" t="s">
        <v>313</v>
      </c>
      <c r="AR12" s="15" t="s">
        <v>314</v>
      </c>
      <c r="AS12" s="15" t="s">
        <v>315</v>
      </c>
      <c r="AT12" s="15" t="s">
        <v>316</v>
      </c>
      <c r="AU12" s="15" t="s">
        <v>317</v>
      </c>
      <c r="AV12" s="27" t="s">
        <v>270</v>
      </c>
      <c r="AW12" s="27" t="s">
        <v>272</v>
      </c>
    </row>
    <row r="13" spans="1:51" ht="15" customHeight="1" thickBot="1" x14ac:dyDescent="0.3">
      <c r="A13" s="365" t="s">
        <v>318</v>
      </c>
      <c r="B13" s="366" t="s">
        <v>319</v>
      </c>
      <c r="C13" s="367" t="s">
        <v>320</v>
      </c>
      <c r="D13" s="368" t="s">
        <v>321</v>
      </c>
      <c r="E13" s="369" t="s">
        <v>322</v>
      </c>
      <c r="F13" s="369" t="s">
        <v>323</v>
      </c>
      <c r="G13" s="369" t="s">
        <v>324</v>
      </c>
      <c r="H13" s="369" t="s">
        <v>325</v>
      </c>
      <c r="I13" s="366" t="s">
        <v>326</v>
      </c>
      <c r="J13" s="369" t="s">
        <v>327</v>
      </c>
      <c r="K13" s="370"/>
      <c r="L13" s="369" t="s">
        <v>328</v>
      </c>
      <c r="M13" s="371" t="s">
        <v>329</v>
      </c>
      <c r="N13" s="366" t="s">
        <v>330</v>
      </c>
      <c r="O13" s="372" t="s">
        <v>331</v>
      </c>
      <c r="P13" s="372" t="s">
        <v>332</v>
      </c>
      <c r="Q13" s="372" t="s">
        <v>333</v>
      </c>
      <c r="R13" s="372" t="s">
        <v>334</v>
      </c>
      <c r="S13" s="369" t="s">
        <v>335</v>
      </c>
      <c r="T13" s="373" t="s">
        <v>336</v>
      </c>
      <c r="U13" s="373" t="s">
        <v>337</v>
      </c>
      <c r="V13" s="373" t="s">
        <v>338</v>
      </c>
      <c r="W13" s="369" t="s">
        <v>339</v>
      </c>
      <c r="X13" s="369" t="s">
        <v>340</v>
      </c>
      <c r="Y13" s="369" t="s">
        <v>173</v>
      </c>
      <c r="Z13" s="373" t="s">
        <v>542</v>
      </c>
      <c r="AA13" s="373" t="s">
        <v>174</v>
      </c>
      <c r="AB13" s="373" t="s">
        <v>175</v>
      </c>
      <c r="AC13" s="373" t="s">
        <v>175</v>
      </c>
      <c r="AD13" s="373" t="s">
        <v>176</v>
      </c>
      <c r="AE13" s="373" t="s">
        <v>177</v>
      </c>
      <c r="AF13" s="373" t="s">
        <v>178</v>
      </c>
      <c r="AG13" s="373" t="s">
        <v>179</v>
      </c>
      <c r="AH13" s="373" t="s">
        <v>180</v>
      </c>
      <c r="AI13" s="373" t="s">
        <v>0</v>
      </c>
      <c r="AJ13" s="374" t="s">
        <v>339</v>
      </c>
      <c r="AK13" s="374" t="s">
        <v>340</v>
      </c>
      <c r="AL13" s="374" t="s">
        <v>339</v>
      </c>
      <c r="AM13" s="374" t="s">
        <v>340</v>
      </c>
      <c r="AN13" s="375" t="s">
        <v>1</v>
      </c>
      <c r="AO13" s="373" t="s">
        <v>2</v>
      </c>
      <c r="AP13" s="373" t="s">
        <v>1</v>
      </c>
      <c r="AQ13" s="373" t="s">
        <v>2</v>
      </c>
      <c r="AR13" s="369" t="s">
        <v>175</v>
      </c>
      <c r="AS13" s="369" t="s">
        <v>430</v>
      </c>
      <c r="AT13" s="369" t="s">
        <v>175</v>
      </c>
      <c r="AU13" s="369" t="s">
        <v>3</v>
      </c>
      <c r="AV13" s="376" t="s">
        <v>271</v>
      </c>
      <c r="AW13" s="376" t="s">
        <v>273</v>
      </c>
      <c r="AX13" s="376" t="s">
        <v>800</v>
      </c>
      <c r="AY13" s="376" t="s">
        <v>637</v>
      </c>
    </row>
    <row r="14" spans="1:51" ht="15" customHeight="1" x14ac:dyDescent="0.25">
      <c r="A14" s="7" t="s">
        <v>4</v>
      </c>
      <c r="B14" s="7" t="s">
        <v>5</v>
      </c>
      <c r="C14" s="87">
        <v>9.8611111111111108E-2</v>
      </c>
      <c r="D14" s="80"/>
      <c r="E14" s="116">
        <v>10</v>
      </c>
      <c r="F14" s="8" t="s">
        <v>354</v>
      </c>
      <c r="G14" s="80">
        <v>1190</v>
      </c>
      <c r="H14" s="80">
        <v>1103</v>
      </c>
      <c r="I14" s="10" t="s">
        <v>355</v>
      </c>
      <c r="J14" s="80" t="s">
        <v>356</v>
      </c>
      <c r="K14" s="80">
        <v>4</v>
      </c>
      <c r="L14" s="80">
        <v>120</v>
      </c>
      <c r="M14" s="8">
        <v>5889.9508999999998</v>
      </c>
      <c r="N14" s="30" t="s">
        <v>357</v>
      </c>
      <c r="O14" s="80">
        <v>264.2</v>
      </c>
      <c r="P14" s="80">
        <v>266.39999999999998</v>
      </c>
    </row>
    <row r="15" spans="1:51" ht="15" customHeight="1" x14ac:dyDescent="0.25">
      <c r="A15" s="28" t="s">
        <v>181</v>
      </c>
      <c r="B15" s="7" t="s">
        <v>488</v>
      </c>
      <c r="C15" s="87">
        <v>0.12013888888888889</v>
      </c>
      <c r="D15" s="80"/>
      <c r="E15" s="80">
        <v>10</v>
      </c>
      <c r="F15" s="8" t="s">
        <v>24</v>
      </c>
      <c r="G15" s="8">
        <v>870</v>
      </c>
      <c r="H15" s="80">
        <v>780</v>
      </c>
      <c r="I15" s="10" t="s">
        <v>355</v>
      </c>
      <c r="J15" s="40" t="s">
        <v>356</v>
      </c>
      <c r="K15" s="8">
        <v>4</v>
      </c>
      <c r="L15" s="8">
        <v>120</v>
      </c>
      <c r="M15" s="8">
        <v>7698.9647000000004</v>
      </c>
      <c r="N15" s="7" t="s">
        <v>26</v>
      </c>
      <c r="O15" s="8">
        <v>265.2</v>
      </c>
      <c r="P15" s="8">
        <v>264.2</v>
      </c>
    </row>
    <row r="16" spans="1:51" ht="15" customHeight="1" x14ac:dyDescent="0.25">
      <c r="A16" s="117" t="s">
        <v>490</v>
      </c>
      <c r="B16" s="94" t="s">
        <v>489</v>
      </c>
      <c r="C16" s="87">
        <v>0.13680555555555554</v>
      </c>
      <c r="D16" s="87">
        <v>0.17083333333333331</v>
      </c>
      <c r="E16" s="80">
        <v>300</v>
      </c>
      <c r="F16" s="8" t="s">
        <v>24</v>
      </c>
      <c r="G16" s="8">
        <v>870</v>
      </c>
      <c r="H16" s="80">
        <v>780</v>
      </c>
      <c r="I16" s="7" t="s">
        <v>342</v>
      </c>
      <c r="J16" s="8" t="s">
        <v>496</v>
      </c>
      <c r="K16" s="8">
        <v>4</v>
      </c>
      <c r="L16" s="80">
        <v>120</v>
      </c>
      <c r="M16" s="8">
        <v>7698.9647000000004</v>
      </c>
      <c r="S16" s="7" t="s">
        <v>220</v>
      </c>
      <c r="T16" s="7">
        <v>0</v>
      </c>
      <c r="U16" s="7">
        <v>0</v>
      </c>
      <c r="V16" s="7" t="s">
        <v>926</v>
      </c>
      <c r="W16" s="43">
        <v>92.190787449742857</v>
      </c>
      <c r="X16" s="43">
        <v>-7.7997241572772609</v>
      </c>
      <c r="Y16" s="43">
        <v>105.35953913072103</v>
      </c>
      <c r="Z16" s="44">
        <v>47.173749999999998</v>
      </c>
      <c r="AA16" s="44">
        <v>12.773070000000001</v>
      </c>
      <c r="AB16" s="45">
        <v>266.53469999999999</v>
      </c>
      <c r="AC16" s="45">
        <v>30.217700000000001</v>
      </c>
      <c r="AD16" s="46">
        <v>7.3066013924000002</v>
      </c>
      <c r="AE16" s="45">
        <v>1.98</v>
      </c>
      <c r="AF16" s="45">
        <v>0.313</v>
      </c>
      <c r="AG16" s="45">
        <v>5.89</v>
      </c>
      <c r="AH16" s="45">
        <v>21.893000000000001</v>
      </c>
      <c r="AI16" s="43">
        <v>1976.402</v>
      </c>
      <c r="AJ16" s="45">
        <v>3.30416</v>
      </c>
      <c r="AK16" s="45">
        <v>5.9554799999999997</v>
      </c>
      <c r="AL16" s="45">
        <v>127.71693</v>
      </c>
      <c r="AM16" s="45">
        <v>-2.6700000000000002E-2</v>
      </c>
      <c r="AN16" s="47">
        <v>148499590.90000001</v>
      </c>
      <c r="AO16" s="48">
        <v>1.265004</v>
      </c>
      <c r="AP16" s="47">
        <v>362644.60353999998</v>
      </c>
      <c r="AQ16" s="48">
        <v>0.37212689999999998</v>
      </c>
      <c r="AR16" s="45">
        <v>55.677</v>
      </c>
      <c r="AS16" s="47" t="s">
        <v>608</v>
      </c>
      <c r="AT16" s="45">
        <v>124.2076</v>
      </c>
      <c r="AU16" s="46">
        <v>0.3209519837609105</v>
      </c>
      <c r="AY16" s="89"/>
    </row>
    <row r="17" spans="1:51" ht="15" customHeight="1" x14ac:dyDescent="0.25">
      <c r="A17" s="7" t="s">
        <v>492</v>
      </c>
      <c r="B17" s="7" t="s">
        <v>491</v>
      </c>
      <c r="C17" s="87">
        <v>0.1423611111111111</v>
      </c>
      <c r="D17" s="87">
        <v>0.17708333333333334</v>
      </c>
      <c r="E17" s="80">
        <v>300</v>
      </c>
      <c r="F17" s="8" t="s">
        <v>24</v>
      </c>
      <c r="G17" s="8">
        <v>870</v>
      </c>
      <c r="H17" s="80">
        <v>780</v>
      </c>
      <c r="I17" s="7" t="s">
        <v>342</v>
      </c>
      <c r="J17" s="8" t="s">
        <v>496</v>
      </c>
      <c r="K17" s="8">
        <v>4</v>
      </c>
      <c r="L17" s="8">
        <v>120</v>
      </c>
      <c r="M17" s="8">
        <v>7698.9647000000004</v>
      </c>
      <c r="S17" s="7" t="s">
        <v>241</v>
      </c>
      <c r="T17" s="7">
        <v>0</v>
      </c>
      <c r="U17" s="7">
        <v>0</v>
      </c>
      <c r="V17" s="7" t="s">
        <v>926</v>
      </c>
      <c r="W17" s="43">
        <v>95.992343551886606</v>
      </c>
      <c r="X17" s="43">
        <v>26.779811575114849</v>
      </c>
      <c r="Y17" s="43">
        <v>105.40820694863601</v>
      </c>
      <c r="Z17" s="44">
        <v>47.241129999999998</v>
      </c>
      <c r="AA17" s="44">
        <v>12.785170000000001</v>
      </c>
      <c r="AB17" s="45">
        <v>267.6198</v>
      </c>
      <c r="AC17" s="45">
        <v>28.581499999999998</v>
      </c>
      <c r="AD17" s="46">
        <v>7.4402997734999996</v>
      </c>
      <c r="AE17" s="45">
        <v>2.0819999999999999</v>
      </c>
      <c r="AF17" s="45">
        <v>0.32900000000000001</v>
      </c>
      <c r="AG17" s="45">
        <v>5.88</v>
      </c>
      <c r="AH17" s="45">
        <v>21.937000000000001</v>
      </c>
      <c r="AI17" s="43">
        <v>1975.422</v>
      </c>
      <c r="AJ17" s="45">
        <v>3.2977699999999999</v>
      </c>
      <c r="AK17" s="45">
        <v>5.9626400000000004</v>
      </c>
      <c r="AL17" s="45">
        <v>127.64917</v>
      </c>
      <c r="AM17" s="45">
        <v>-2.6870000000000002E-2</v>
      </c>
      <c r="AN17" s="47">
        <v>148500198.30000001</v>
      </c>
      <c r="AO17" s="48">
        <v>1.2656843</v>
      </c>
      <c r="AP17" s="47">
        <v>362824.61437999998</v>
      </c>
      <c r="AQ17" s="48">
        <v>0.37779259999999998</v>
      </c>
      <c r="AR17" s="45">
        <v>55.738199999999999</v>
      </c>
      <c r="AS17" s="47" t="s">
        <v>608</v>
      </c>
      <c r="AT17" s="45">
        <v>124.1463</v>
      </c>
      <c r="AU17" s="46">
        <v>0.32106269528153275</v>
      </c>
    </row>
    <row r="18" spans="1:51" s="123" customFormat="1" ht="15" customHeight="1" x14ac:dyDescent="0.25">
      <c r="A18" s="118" t="s">
        <v>492</v>
      </c>
      <c r="B18" s="119" t="s">
        <v>493</v>
      </c>
      <c r="C18" s="120">
        <v>0.15</v>
      </c>
      <c r="D18" s="120">
        <v>0.18402777777777779</v>
      </c>
      <c r="E18" s="121">
        <v>300</v>
      </c>
      <c r="F18" s="122" t="s">
        <v>354</v>
      </c>
      <c r="G18" s="121">
        <v>1190</v>
      </c>
      <c r="H18" s="121">
        <v>1103</v>
      </c>
      <c r="I18" s="123" t="s">
        <v>743</v>
      </c>
      <c r="J18" s="122" t="s">
        <v>496</v>
      </c>
      <c r="K18" s="122">
        <v>4</v>
      </c>
      <c r="L18" s="121">
        <v>120</v>
      </c>
      <c r="M18" s="122">
        <v>5889.9508999999998</v>
      </c>
      <c r="N18" s="124" t="s">
        <v>357</v>
      </c>
      <c r="O18" s="123">
        <v>265.89999999999998</v>
      </c>
      <c r="P18" s="123">
        <v>264.39999999999998</v>
      </c>
      <c r="Q18" s="123">
        <f>AVERAGE(O18:O22)</f>
        <v>265.73999999999995</v>
      </c>
      <c r="R18" s="123">
        <f>AVERAGE(P18:P22)</f>
        <v>264.33999999999997</v>
      </c>
      <c r="S18" s="7" t="s">
        <v>241</v>
      </c>
      <c r="T18" s="7">
        <v>0</v>
      </c>
      <c r="U18" s="7">
        <v>0</v>
      </c>
      <c r="V18" s="7" t="s">
        <v>926</v>
      </c>
      <c r="W18" s="43">
        <v>95.985696523590619</v>
      </c>
      <c r="X18" s="43">
        <v>26.766363932444509</v>
      </c>
      <c r="Y18" s="43">
        <v>105.48543107037631</v>
      </c>
      <c r="Z18" s="44">
        <v>47.335270000000001</v>
      </c>
      <c r="AA18" s="44">
        <v>12.801589999999999</v>
      </c>
      <c r="AB18" s="45">
        <v>269.0795</v>
      </c>
      <c r="AC18" s="45">
        <v>26.3309</v>
      </c>
      <c r="AD18" s="46">
        <v>7.6241350476000003</v>
      </c>
      <c r="AE18" s="45">
        <v>2.2429999999999999</v>
      </c>
      <c r="AF18" s="45">
        <v>0.35499999999999998</v>
      </c>
      <c r="AG18" s="45">
        <v>5.88</v>
      </c>
      <c r="AH18" s="45">
        <v>21.998999999999999</v>
      </c>
      <c r="AI18" s="43">
        <v>1974.0519999999999</v>
      </c>
      <c r="AJ18" s="45">
        <v>3.2902999999999998</v>
      </c>
      <c r="AK18" s="45">
        <v>5.9730600000000003</v>
      </c>
      <c r="AL18" s="45">
        <v>127.55598999999999</v>
      </c>
      <c r="AM18" s="45">
        <v>-2.7109999999999999E-2</v>
      </c>
      <c r="AN18" s="47">
        <v>148501033.90000001</v>
      </c>
      <c r="AO18" s="48">
        <v>1.2666173999999999</v>
      </c>
      <c r="AP18" s="47">
        <v>363076.38231999998</v>
      </c>
      <c r="AQ18" s="48">
        <v>0.38495509999999999</v>
      </c>
      <c r="AR18" s="45">
        <v>55.823700000000002</v>
      </c>
      <c r="AS18" s="47" t="s">
        <v>608</v>
      </c>
      <c r="AT18" s="45">
        <v>124.0605</v>
      </c>
      <c r="AU18" s="46">
        <v>6.1059824135664589E-2</v>
      </c>
      <c r="AW18" s="123" t="s">
        <v>799</v>
      </c>
      <c r="AY18" s="7"/>
    </row>
    <row r="19" spans="1:51" s="123" customFormat="1" ht="15" customHeight="1" x14ac:dyDescent="0.25">
      <c r="A19" s="118" t="s">
        <v>490</v>
      </c>
      <c r="B19" s="123" t="s">
        <v>31</v>
      </c>
      <c r="C19" s="120">
        <v>0.15555555555555556</v>
      </c>
      <c r="D19" s="120">
        <v>0.18958333333333333</v>
      </c>
      <c r="E19" s="121">
        <v>300</v>
      </c>
      <c r="F19" s="122" t="s">
        <v>354</v>
      </c>
      <c r="G19" s="121">
        <v>1190</v>
      </c>
      <c r="H19" s="121">
        <v>1103</v>
      </c>
      <c r="I19" s="123" t="s">
        <v>742</v>
      </c>
      <c r="J19" s="122" t="s">
        <v>496</v>
      </c>
      <c r="K19" s="122">
        <v>4</v>
      </c>
      <c r="L19" s="122">
        <v>120</v>
      </c>
      <c r="M19" s="122">
        <v>5889.9508999999998</v>
      </c>
      <c r="O19" s="123">
        <v>265.60000000000002</v>
      </c>
      <c r="P19" s="123">
        <v>264.39999999999998</v>
      </c>
      <c r="S19" s="7" t="s">
        <v>220</v>
      </c>
      <c r="T19" s="7">
        <v>0</v>
      </c>
      <c r="U19" s="7">
        <v>0</v>
      </c>
      <c r="V19" s="7" t="s">
        <v>926</v>
      </c>
      <c r="W19" s="43">
        <v>92.163637994877377</v>
      </c>
      <c r="X19" s="43">
        <v>-7.8285975050539944</v>
      </c>
      <c r="Y19" s="43">
        <v>105.53291134833216</v>
      </c>
      <c r="Z19" s="44">
        <v>47.404820000000001</v>
      </c>
      <c r="AA19" s="44">
        <v>12.81339</v>
      </c>
      <c r="AB19" s="45">
        <v>270.12099999999998</v>
      </c>
      <c r="AC19" s="45">
        <v>24.694199999999999</v>
      </c>
      <c r="AD19" s="46">
        <v>7.7578334286999997</v>
      </c>
      <c r="AE19" s="45">
        <v>2.38</v>
      </c>
      <c r="AF19" s="45">
        <v>0.376</v>
      </c>
      <c r="AG19" s="45">
        <v>5.88</v>
      </c>
      <c r="AH19" s="45">
        <v>22.045000000000002</v>
      </c>
      <c r="AI19" s="43">
        <v>1973.0419999999999</v>
      </c>
      <c r="AJ19" s="45">
        <v>3.28586</v>
      </c>
      <c r="AK19" s="45">
        <v>5.9810400000000001</v>
      </c>
      <c r="AL19" s="45">
        <v>127.48822</v>
      </c>
      <c r="AM19" s="45">
        <v>-2.7279999999999999E-2</v>
      </c>
      <c r="AN19" s="47">
        <v>148501642.09999999</v>
      </c>
      <c r="AO19" s="48">
        <v>1.2672943000000001</v>
      </c>
      <c r="AP19" s="47">
        <v>363262.33081999997</v>
      </c>
      <c r="AQ19" s="48">
        <v>0.3897004</v>
      </c>
      <c r="AR19" s="45">
        <v>55.887</v>
      </c>
      <c r="AS19" s="47" t="s">
        <v>608</v>
      </c>
      <c r="AT19" s="45">
        <v>123.99720000000001</v>
      </c>
      <c r="AU19" s="46">
        <v>6.1068373423859623E-2</v>
      </c>
      <c r="AW19" s="123" t="s">
        <v>799</v>
      </c>
      <c r="AY19" s="7"/>
    </row>
    <row r="20" spans="1:51" s="123" customFormat="1" ht="15" customHeight="1" x14ac:dyDescent="0.25">
      <c r="A20" s="123" t="s">
        <v>490</v>
      </c>
      <c r="B20" s="119" t="s">
        <v>498</v>
      </c>
      <c r="C20" s="120">
        <v>0.16041666666666668</v>
      </c>
      <c r="D20" s="120">
        <v>0.19444444444444445</v>
      </c>
      <c r="E20" s="121">
        <v>300</v>
      </c>
      <c r="F20" s="122" t="s">
        <v>354</v>
      </c>
      <c r="G20" s="121">
        <v>1190</v>
      </c>
      <c r="H20" s="121">
        <v>1103</v>
      </c>
      <c r="I20" s="124" t="s">
        <v>494</v>
      </c>
      <c r="J20" s="122" t="s">
        <v>496</v>
      </c>
      <c r="K20" s="122">
        <v>4</v>
      </c>
      <c r="L20" s="121">
        <v>120</v>
      </c>
      <c r="M20" s="122">
        <v>5889.9508999999998</v>
      </c>
      <c r="O20" s="123">
        <v>265.7</v>
      </c>
      <c r="P20" s="123">
        <v>264.2</v>
      </c>
      <c r="S20" s="7" t="s">
        <v>220</v>
      </c>
      <c r="T20" s="7">
        <v>0</v>
      </c>
      <c r="U20" s="7">
        <v>0</v>
      </c>
      <c r="V20" s="7" t="s">
        <v>927</v>
      </c>
      <c r="W20" s="43">
        <v>92.454515829561558</v>
      </c>
      <c r="X20" s="43">
        <v>-4.6918084610435047</v>
      </c>
      <c r="Y20" s="43">
        <v>363.26268889759035</v>
      </c>
      <c r="Z20" s="44">
        <v>47.466439999999999</v>
      </c>
      <c r="AA20" s="44">
        <v>12.82362</v>
      </c>
      <c r="AB20" s="45">
        <v>271.0206</v>
      </c>
      <c r="AC20" s="45">
        <v>23.262799999999999</v>
      </c>
      <c r="AD20" s="46">
        <v>7.8748195123000002</v>
      </c>
      <c r="AE20" s="45">
        <v>2.5150000000000001</v>
      </c>
      <c r="AF20" s="45">
        <v>0.39800000000000002</v>
      </c>
      <c r="AG20" s="45">
        <v>5.88</v>
      </c>
      <c r="AH20" s="45">
        <v>22.085000000000001</v>
      </c>
      <c r="AI20" s="43">
        <v>1972.1479999999999</v>
      </c>
      <c r="AJ20" s="45">
        <v>3.2826599999999999</v>
      </c>
      <c r="AK20" s="45">
        <v>5.9883100000000002</v>
      </c>
      <c r="AL20" s="45">
        <v>127.42892999999999</v>
      </c>
      <c r="AM20" s="45">
        <v>-2.743E-2</v>
      </c>
      <c r="AN20" s="47">
        <v>148502174.5</v>
      </c>
      <c r="AO20" s="48">
        <v>1.2678853999999999</v>
      </c>
      <c r="AP20" s="47">
        <v>363426.83308999997</v>
      </c>
      <c r="AQ20" s="48">
        <v>0.39352789999999999</v>
      </c>
      <c r="AR20" s="45">
        <v>55.942999999999998</v>
      </c>
      <c r="AS20" s="47" t="s">
        <v>608</v>
      </c>
      <c r="AT20" s="45">
        <v>123.941</v>
      </c>
      <c r="AU20" s="46">
        <v>6.1075839052833002E-2</v>
      </c>
      <c r="AW20" s="123" t="s">
        <v>799</v>
      </c>
      <c r="AY20" s="7"/>
    </row>
    <row r="21" spans="1:51" s="123" customFormat="1" ht="15" customHeight="1" x14ac:dyDescent="0.25">
      <c r="A21" s="118" t="s">
        <v>503</v>
      </c>
      <c r="B21" s="119" t="s">
        <v>156</v>
      </c>
      <c r="C21" s="120">
        <v>0.16597222222222222</v>
      </c>
      <c r="D21" s="120">
        <v>0.19999999999999998</v>
      </c>
      <c r="E21" s="121">
        <v>300</v>
      </c>
      <c r="F21" s="122" t="s">
        <v>354</v>
      </c>
      <c r="G21" s="121">
        <v>1190</v>
      </c>
      <c r="H21" s="121">
        <v>1103</v>
      </c>
      <c r="I21" s="124" t="s">
        <v>342</v>
      </c>
      <c r="J21" s="122" t="s">
        <v>496</v>
      </c>
      <c r="K21" s="122">
        <v>4</v>
      </c>
      <c r="L21" s="121">
        <v>120</v>
      </c>
      <c r="M21" s="122">
        <v>5889.9508999999998</v>
      </c>
      <c r="O21" s="123">
        <v>265.89999999999998</v>
      </c>
      <c r="P21" s="123">
        <v>264.3</v>
      </c>
      <c r="S21" s="7" t="s">
        <v>797</v>
      </c>
      <c r="T21" s="7">
        <v>0</v>
      </c>
      <c r="U21" s="7">
        <v>0</v>
      </c>
      <c r="V21" s="7" t="s">
        <v>926</v>
      </c>
      <c r="W21" s="43">
        <v>90.438615992032382</v>
      </c>
      <c r="X21" s="43">
        <v>-22.762606434779205</v>
      </c>
      <c r="Y21" s="43">
        <v>105.63227625115019</v>
      </c>
      <c r="Z21" s="44">
        <v>47.519829999999999</v>
      </c>
      <c r="AA21" s="44">
        <v>12.832319999999999</v>
      </c>
      <c r="AB21" s="45">
        <v>271.78399999999999</v>
      </c>
      <c r="AC21" s="45">
        <v>22.0366</v>
      </c>
      <c r="AD21" s="46">
        <v>7.9750932982</v>
      </c>
      <c r="AE21" s="45">
        <v>2.645</v>
      </c>
      <c r="AF21" s="45">
        <v>0.41799999999999998</v>
      </c>
      <c r="AG21" s="45">
        <v>5.88</v>
      </c>
      <c r="AH21" s="45">
        <v>22.120999999999999</v>
      </c>
      <c r="AI21" s="43">
        <v>1971.377</v>
      </c>
      <c r="AJ21" s="45">
        <v>3.28044</v>
      </c>
      <c r="AK21" s="45">
        <v>5.9947400000000002</v>
      </c>
      <c r="AL21" s="45">
        <v>127.37811000000001</v>
      </c>
      <c r="AM21" s="45">
        <v>-2.7560000000000001E-2</v>
      </c>
      <c r="AN21" s="47">
        <v>148502631</v>
      </c>
      <c r="AO21" s="48">
        <v>1.2683911999999999</v>
      </c>
      <c r="AP21" s="47">
        <v>363569.06841000001</v>
      </c>
      <c r="AQ21" s="48">
        <v>0.3965651</v>
      </c>
      <c r="AR21" s="45">
        <v>55.991500000000002</v>
      </c>
      <c r="AS21" s="47" t="s">
        <v>608</v>
      </c>
      <c r="AT21" s="45">
        <v>123.89239999999999</v>
      </c>
      <c r="AU21" s="46">
        <v>6.1082227337615168E-2</v>
      </c>
      <c r="AW21" s="123" t="s">
        <v>799</v>
      </c>
      <c r="AY21" s="7"/>
    </row>
    <row r="22" spans="1:51" s="123" customFormat="1" ht="15" customHeight="1" x14ac:dyDescent="0.25">
      <c r="A22" s="118" t="s">
        <v>142</v>
      </c>
      <c r="B22" s="119" t="s">
        <v>158</v>
      </c>
      <c r="C22" s="120">
        <v>0.17222222222222225</v>
      </c>
      <c r="D22" s="120">
        <v>0.20555555555555557</v>
      </c>
      <c r="E22" s="121">
        <v>300</v>
      </c>
      <c r="F22" s="122" t="s">
        <v>354</v>
      </c>
      <c r="G22" s="121">
        <v>1190</v>
      </c>
      <c r="H22" s="121">
        <v>1103</v>
      </c>
      <c r="I22" s="123" t="s">
        <v>342</v>
      </c>
      <c r="J22" s="122" t="s">
        <v>496</v>
      </c>
      <c r="K22" s="122">
        <v>4</v>
      </c>
      <c r="L22" s="121">
        <v>120</v>
      </c>
      <c r="M22" s="122">
        <v>5889.9508999999998</v>
      </c>
      <c r="O22" s="123">
        <v>265.60000000000002</v>
      </c>
      <c r="P22" s="123">
        <v>264.39999999999998</v>
      </c>
      <c r="S22" s="7" t="s">
        <v>50</v>
      </c>
      <c r="T22" s="7">
        <v>0</v>
      </c>
      <c r="U22" s="7">
        <v>0</v>
      </c>
      <c r="V22" s="7" t="s">
        <v>926</v>
      </c>
      <c r="W22" s="43">
        <v>97.476041294865794</v>
      </c>
      <c r="X22" s="43">
        <v>37.110487266856978</v>
      </c>
      <c r="Y22" s="43">
        <v>105.69565609770416</v>
      </c>
      <c r="Z22" s="44">
        <v>47.619109999999999</v>
      </c>
      <c r="AA22" s="44">
        <v>12.84812</v>
      </c>
      <c r="AB22" s="45">
        <v>273.16860000000003</v>
      </c>
      <c r="AC22" s="45">
        <v>19.7912</v>
      </c>
      <c r="AD22" s="46">
        <v>8.1589285724000007</v>
      </c>
      <c r="AE22" s="45">
        <v>2.9260000000000002</v>
      </c>
      <c r="AF22" s="45">
        <v>0.46300000000000002</v>
      </c>
      <c r="AG22" s="45">
        <v>5.88</v>
      </c>
      <c r="AH22" s="45">
        <v>22.186</v>
      </c>
      <c r="AI22" s="43">
        <v>1969.95</v>
      </c>
      <c r="AJ22" s="45">
        <v>3.2776399999999999</v>
      </c>
      <c r="AK22" s="45">
        <v>6.0070199999999998</v>
      </c>
      <c r="AL22" s="45">
        <v>127.28493</v>
      </c>
      <c r="AM22" s="45">
        <v>-2.7789999999999999E-2</v>
      </c>
      <c r="AN22" s="47">
        <v>148503468.40000001</v>
      </c>
      <c r="AO22" s="48">
        <v>1.2693163000000001</v>
      </c>
      <c r="AP22" s="47">
        <v>363832.50838000001</v>
      </c>
      <c r="AQ22" s="48">
        <v>0.40154380000000001</v>
      </c>
      <c r="AR22" s="45">
        <v>56.081800000000001</v>
      </c>
      <c r="AS22" s="47" t="s">
        <v>608</v>
      </c>
      <c r="AT22" s="45">
        <v>123.8019</v>
      </c>
      <c r="AU22" s="46">
        <v>6.1093911406915245E-2</v>
      </c>
      <c r="AW22" s="123" t="s">
        <v>799</v>
      </c>
      <c r="AY22" s="7"/>
    </row>
    <row r="23" spans="1:51" ht="15" customHeight="1" x14ac:dyDescent="0.25">
      <c r="A23" s="125" t="s">
        <v>142</v>
      </c>
      <c r="B23" s="94" t="s">
        <v>160</v>
      </c>
      <c r="C23" s="87">
        <v>0.17847222222222223</v>
      </c>
      <c r="D23" s="87">
        <v>0.21180555555555555</v>
      </c>
      <c r="E23" s="80">
        <v>300</v>
      </c>
      <c r="F23" s="8" t="s">
        <v>24</v>
      </c>
      <c r="G23" s="8">
        <v>870</v>
      </c>
      <c r="H23" s="80">
        <v>780</v>
      </c>
      <c r="I23" s="7" t="s">
        <v>342</v>
      </c>
      <c r="J23" s="40" t="s">
        <v>496</v>
      </c>
      <c r="K23" s="8">
        <v>4</v>
      </c>
      <c r="L23" s="80">
        <v>120</v>
      </c>
      <c r="M23" s="8">
        <v>7698.9647000000004</v>
      </c>
      <c r="N23" s="7" t="s">
        <v>26</v>
      </c>
      <c r="S23" s="7" t="s">
        <v>50</v>
      </c>
      <c r="T23" s="7">
        <v>0</v>
      </c>
      <c r="U23" s="7">
        <v>0</v>
      </c>
      <c r="V23" s="7" t="s">
        <v>926</v>
      </c>
      <c r="W23" s="43">
        <v>97.48273695503454</v>
      </c>
      <c r="X23" s="43">
        <v>37.097804220575703</v>
      </c>
      <c r="Y23" s="43">
        <v>105.75896778599804</v>
      </c>
      <c r="Z23" s="44">
        <v>47.701680000000003</v>
      </c>
      <c r="AA23" s="44">
        <v>12.86092</v>
      </c>
      <c r="AB23" s="45">
        <v>274.28980000000001</v>
      </c>
      <c r="AC23" s="45">
        <v>17.9574</v>
      </c>
      <c r="AD23" s="46">
        <v>8.3093392514000008</v>
      </c>
      <c r="AE23" s="45">
        <v>3.206</v>
      </c>
      <c r="AF23" s="45">
        <v>0.50700000000000001</v>
      </c>
      <c r="AG23" s="45">
        <v>5.88</v>
      </c>
      <c r="AH23" s="45">
        <v>22.241</v>
      </c>
      <c r="AI23" s="43">
        <v>1968.771</v>
      </c>
      <c r="AJ23" s="45">
        <v>3.2765900000000001</v>
      </c>
      <c r="AK23" s="45">
        <v>6.0175299999999998</v>
      </c>
      <c r="AL23" s="45">
        <v>127.20869999999999</v>
      </c>
      <c r="AM23" s="45">
        <v>-2.7980000000000001E-2</v>
      </c>
      <c r="AN23" s="47">
        <v>148504154.09999999</v>
      </c>
      <c r="AO23" s="48">
        <v>1.2700712000000001</v>
      </c>
      <c r="AP23" s="47">
        <v>364050.32870000001</v>
      </c>
      <c r="AQ23" s="48">
        <v>0.40504469999999998</v>
      </c>
      <c r="AR23" s="45">
        <v>56.1569</v>
      </c>
      <c r="AS23" s="47" t="s">
        <v>608</v>
      </c>
      <c r="AT23" s="45">
        <v>123.7266</v>
      </c>
      <c r="AU23" s="46">
        <v>0.32177661615440922</v>
      </c>
    </row>
    <row r="24" spans="1:51" ht="15" customHeight="1" x14ac:dyDescent="0.25">
      <c r="A24" s="66" t="s">
        <v>503</v>
      </c>
      <c r="B24" s="94" t="s">
        <v>163</v>
      </c>
      <c r="C24" s="87">
        <v>0.18402777777777779</v>
      </c>
      <c r="D24" s="87">
        <v>0.21666666666666667</v>
      </c>
      <c r="E24" s="80">
        <v>300</v>
      </c>
      <c r="F24" s="8" t="s">
        <v>24</v>
      </c>
      <c r="G24" s="8">
        <v>870</v>
      </c>
      <c r="H24" s="80">
        <v>780</v>
      </c>
      <c r="I24" s="7" t="s">
        <v>342</v>
      </c>
      <c r="J24" s="40" t="s">
        <v>496</v>
      </c>
      <c r="K24" s="8">
        <v>4</v>
      </c>
      <c r="L24" s="80">
        <v>120</v>
      </c>
      <c r="M24" s="8">
        <v>7698.9647000000004</v>
      </c>
      <c r="S24" s="7" t="s">
        <v>797</v>
      </c>
      <c r="T24" s="7">
        <v>0</v>
      </c>
      <c r="U24" s="7">
        <v>0</v>
      </c>
      <c r="V24" s="7" t="s">
        <v>926</v>
      </c>
      <c r="W24" s="43">
        <v>90.417791268031095</v>
      </c>
      <c r="X24" s="43">
        <v>-22.795483658361565</v>
      </c>
      <c r="Y24" s="43">
        <v>105.82170251508501</v>
      </c>
      <c r="Z24" s="44">
        <v>47.776110000000003</v>
      </c>
      <c r="AA24" s="44">
        <v>12.872199999999999</v>
      </c>
      <c r="AB24" s="45">
        <v>275.27999999999997</v>
      </c>
      <c r="AC24" s="45">
        <v>16.330300000000001</v>
      </c>
      <c r="AD24" s="46">
        <v>8.4430376326999994</v>
      </c>
      <c r="AE24" s="45">
        <v>3.5059999999999998</v>
      </c>
      <c r="AF24" s="45">
        <v>0.55500000000000005</v>
      </c>
      <c r="AG24" s="45">
        <v>5.87</v>
      </c>
      <c r="AH24" s="45">
        <v>22.29</v>
      </c>
      <c r="AI24" s="43">
        <v>1967.7159999999999</v>
      </c>
      <c r="AJ24" s="45">
        <v>3.2765900000000001</v>
      </c>
      <c r="AK24" s="45">
        <v>6.0271999999999997</v>
      </c>
      <c r="AL24" s="45">
        <v>127.14093</v>
      </c>
      <c r="AM24" s="45">
        <v>-2.8150000000000001E-2</v>
      </c>
      <c r="AN24" s="47">
        <v>148504763.90000001</v>
      </c>
      <c r="AO24" s="48">
        <v>1.2707406999999999</v>
      </c>
      <c r="AP24" s="47">
        <v>364245.42505999998</v>
      </c>
      <c r="AQ24" s="48">
        <v>0.40772039999999998</v>
      </c>
      <c r="AR24" s="45">
        <v>56.224699999999999</v>
      </c>
      <c r="AS24" s="47" t="s">
        <v>608</v>
      </c>
      <c r="AT24" s="45">
        <v>123.6587</v>
      </c>
      <c r="AU24" s="46">
        <v>0.32188557009099106</v>
      </c>
    </row>
    <row r="25" spans="1:51" ht="15" customHeight="1" x14ac:dyDescent="0.25">
      <c r="A25" s="7" t="s">
        <v>490</v>
      </c>
      <c r="B25" s="94" t="s">
        <v>166</v>
      </c>
      <c r="C25" s="87">
        <v>0.18888888888888888</v>
      </c>
      <c r="D25" s="87">
        <v>0.22152777777777777</v>
      </c>
      <c r="E25" s="80">
        <v>300</v>
      </c>
      <c r="F25" s="8" t="s">
        <v>24</v>
      </c>
      <c r="G25" s="8">
        <v>870</v>
      </c>
      <c r="H25" s="80">
        <v>780</v>
      </c>
      <c r="I25" s="42" t="s">
        <v>494</v>
      </c>
      <c r="J25" s="40" t="s">
        <v>496</v>
      </c>
      <c r="K25" s="8">
        <v>4</v>
      </c>
      <c r="L25" s="80">
        <v>120</v>
      </c>
      <c r="M25" s="8">
        <v>7698.9647000000004</v>
      </c>
      <c r="S25" s="7" t="s">
        <v>220</v>
      </c>
      <c r="T25" s="7">
        <v>0</v>
      </c>
      <c r="U25" s="7">
        <v>0</v>
      </c>
      <c r="V25" s="7" t="s">
        <v>927</v>
      </c>
      <c r="W25" s="43">
        <v>92.442505085264031</v>
      </c>
      <c r="X25" s="43">
        <v>-4.7433270509651795</v>
      </c>
      <c r="Y25" s="43">
        <v>364.25792686934733</v>
      </c>
      <c r="Z25" s="44">
        <v>47.842030000000001</v>
      </c>
      <c r="AA25" s="44">
        <v>12.882009999999999</v>
      </c>
      <c r="AB25" s="45">
        <v>276.14280000000002</v>
      </c>
      <c r="AC25" s="45">
        <v>14.9095</v>
      </c>
      <c r="AD25" s="46">
        <v>8.5600237162999999</v>
      </c>
      <c r="AE25" s="45">
        <v>3.82</v>
      </c>
      <c r="AF25" s="45">
        <v>0.60399999999999998</v>
      </c>
      <c r="AG25" s="45">
        <v>5.87</v>
      </c>
      <c r="AH25" s="45">
        <v>22.334</v>
      </c>
      <c r="AI25" s="43">
        <v>1966.789</v>
      </c>
      <c r="AJ25" s="45">
        <v>3.2773300000000001</v>
      </c>
      <c r="AK25" s="45">
        <v>6.03592</v>
      </c>
      <c r="AL25" s="45">
        <v>127.08163999999999</v>
      </c>
      <c r="AM25" s="45">
        <v>-2.8299999999999999E-2</v>
      </c>
      <c r="AN25" s="47">
        <v>148505297.69999999</v>
      </c>
      <c r="AO25" s="48">
        <v>1.2713253</v>
      </c>
      <c r="AP25" s="47">
        <v>364417.11356999999</v>
      </c>
      <c r="AQ25" s="48">
        <v>0.409723</v>
      </c>
      <c r="AR25" s="45">
        <v>56.284700000000001</v>
      </c>
      <c r="AS25" s="47" t="s">
        <v>608</v>
      </c>
      <c r="AT25" s="45">
        <v>123.5985</v>
      </c>
      <c r="AU25" s="46">
        <v>0.32198070746414381</v>
      </c>
    </row>
    <row r="26" spans="1:51" ht="15" customHeight="1" x14ac:dyDescent="0.25">
      <c r="A26" s="28" t="s">
        <v>359</v>
      </c>
      <c r="B26" s="94" t="s">
        <v>143</v>
      </c>
      <c r="C26" s="87">
        <v>0.20833333333333334</v>
      </c>
      <c r="D26" s="80"/>
      <c r="E26" s="80">
        <v>60</v>
      </c>
      <c r="F26" s="8" t="s">
        <v>25</v>
      </c>
      <c r="G26" s="80">
        <v>880</v>
      </c>
      <c r="H26" s="8">
        <v>866</v>
      </c>
      <c r="I26" s="12" t="s">
        <v>360</v>
      </c>
      <c r="J26" s="80" t="s">
        <v>356</v>
      </c>
      <c r="K26" s="80">
        <v>4</v>
      </c>
      <c r="L26" s="80">
        <v>120</v>
      </c>
      <c r="M26" s="38">
        <v>7647.38</v>
      </c>
      <c r="N26" s="7" t="s">
        <v>26</v>
      </c>
      <c r="O26" s="80">
        <v>264.8</v>
      </c>
      <c r="P26" s="80">
        <v>264.2</v>
      </c>
      <c r="AW26" s="7" t="s">
        <v>638</v>
      </c>
      <c r="AY26" s="7" t="s">
        <v>645</v>
      </c>
    </row>
    <row r="27" spans="1:51" s="126" customFormat="1" ht="15" customHeight="1" x14ac:dyDescent="0.25">
      <c r="A27" s="126" t="s">
        <v>144</v>
      </c>
      <c r="B27" s="127" t="s">
        <v>145</v>
      </c>
      <c r="C27" s="128">
        <v>0.21458333333333335</v>
      </c>
      <c r="D27" s="128">
        <v>0.20486111111111113</v>
      </c>
      <c r="E27" s="129">
        <v>10</v>
      </c>
      <c r="F27" s="130" t="s">
        <v>354</v>
      </c>
      <c r="G27" s="130">
        <v>1190</v>
      </c>
      <c r="H27" s="130">
        <v>1103</v>
      </c>
      <c r="I27" s="131" t="s">
        <v>146</v>
      </c>
      <c r="J27" s="130" t="s">
        <v>496</v>
      </c>
      <c r="K27" s="130">
        <v>4</v>
      </c>
      <c r="L27" s="130">
        <v>120</v>
      </c>
      <c r="M27" s="130">
        <v>5889.9508999999998</v>
      </c>
      <c r="N27" s="132" t="s">
        <v>349</v>
      </c>
      <c r="O27" s="130"/>
      <c r="P27" s="130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Y27" s="7"/>
    </row>
    <row r="28" spans="1:51" ht="15" customHeight="1" x14ac:dyDescent="0.25">
      <c r="A28" s="7" t="s">
        <v>4</v>
      </c>
      <c r="B28" s="94" t="s">
        <v>147</v>
      </c>
      <c r="C28" s="87">
        <v>0.22916666666666666</v>
      </c>
      <c r="D28" s="116"/>
      <c r="E28" s="80">
        <v>10</v>
      </c>
      <c r="F28" s="8" t="s">
        <v>354</v>
      </c>
      <c r="G28" s="80">
        <v>1190</v>
      </c>
      <c r="H28" s="80">
        <v>1103</v>
      </c>
      <c r="I28" s="10" t="s">
        <v>355</v>
      </c>
      <c r="J28" s="80" t="s">
        <v>854</v>
      </c>
      <c r="K28" s="80">
        <v>4</v>
      </c>
      <c r="L28" s="80">
        <v>120</v>
      </c>
      <c r="M28" s="8">
        <v>5889.9508999999998</v>
      </c>
      <c r="N28" s="7" t="s">
        <v>349</v>
      </c>
      <c r="O28" s="80">
        <v>264.39999999999998</v>
      </c>
      <c r="P28" s="80">
        <v>263.8</v>
      </c>
    </row>
    <row r="29" spans="1:51" ht="15" customHeight="1" x14ac:dyDescent="0.25">
      <c r="A29" s="28" t="s">
        <v>359</v>
      </c>
      <c r="B29" s="94" t="s">
        <v>148</v>
      </c>
      <c r="C29" s="87">
        <v>0.23958333333333334</v>
      </c>
      <c r="D29" s="116"/>
      <c r="E29" s="80">
        <v>60</v>
      </c>
      <c r="F29" s="8" t="s">
        <v>354</v>
      </c>
      <c r="G29" s="80">
        <v>1190</v>
      </c>
      <c r="H29" s="80">
        <v>995</v>
      </c>
      <c r="I29" s="12" t="s">
        <v>360</v>
      </c>
      <c r="J29" s="80" t="s">
        <v>48</v>
      </c>
      <c r="K29" s="80">
        <v>4</v>
      </c>
      <c r="L29" s="80">
        <v>120</v>
      </c>
      <c r="M29" s="133">
        <v>5891.451</v>
      </c>
      <c r="N29" s="7" t="s">
        <v>149</v>
      </c>
      <c r="O29" s="80">
        <v>264.2</v>
      </c>
      <c r="P29" s="80">
        <v>263.7</v>
      </c>
    </row>
    <row r="30" spans="1:51" ht="15" customHeight="1" x14ac:dyDescent="0.25">
      <c r="A30" s="28" t="s">
        <v>359</v>
      </c>
      <c r="B30" s="94" t="s">
        <v>150</v>
      </c>
      <c r="C30" s="87">
        <v>0.24305555555555555</v>
      </c>
      <c r="D30" s="116"/>
      <c r="E30" s="80">
        <v>60</v>
      </c>
      <c r="F30" s="8" t="s">
        <v>354</v>
      </c>
      <c r="G30" s="80">
        <f>G29-120</f>
        <v>1070</v>
      </c>
      <c r="H30" s="80">
        <f>H29-120</f>
        <v>875</v>
      </c>
      <c r="I30" s="12" t="s">
        <v>363</v>
      </c>
      <c r="J30" s="80" t="s">
        <v>48</v>
      </c>
      <c r="K30" s="80">
        <v>4</v>
      </c>
      <c r="L30" s="80">
        <v>120</v>
      </c>
      <c r="M30" s="133">
        <v>5891.451</v>
      </c>
      <c r="N30" s="7" t="s">
        <v>349</v>
      </c>
      <c r="O30" s="80">
        <v>264.10000000000002</v>
      </c>
      <c r="P30" s="80">
        <v>263.89999999999998</v>
      </c>
    </row>
    <row r="31" spans="1:51" ht="15" customHeight="1" x14ac:dyDescent="0.25"/>
    <row r="32" spans="1:51" ht="15" customHeight="1" x14ac:dyDescent="0.25">
      <c r="N32" s="558" t="s">
        <v>151</v>
      </c>
      <c r="O32" s="558"/>
      <c r="P32" s="558"/>
      <c r="Q32" s="558"/>
      <c r="AY32" s="12"/>
    </row>
    <row r="33" spans="2:51" ht="15" customHeight="1" x14ac:dyDescent="0.25">
      <c r="B33" s="68" t="s">
        <v>215</v>
      </c>
      <c r="C33" s="69" t="s">
        <v>216</v>
      </c>
      <c r="D33" s="70">
        <v>5888.5839999999998</v>
      </c>
      <c r="E33" s="71"/>
      <c r="F33" s="75" t="s">
        <v>217</v>
      </c>
      <c r="G33" s="75" t="s">
        <v>218</v>
      </c>
      <c r="H33" s="75" t="s">
        <v>219</v>
      </c>
      <c r="I33" s="72" t="s">
        <v>220</v>
      </c>
      <c r="J33" s="75" t="s">
        <v>221</v>
      </c>
      <c r="K33" s="75" t="s">
        <v>222</v>
      </c>
      <c r="L33" s="79"/>
      <c r="N33" s="73" t="s">
        <v>478</v>
      </c>
      <c r="O33" s="377" t="s">
        <v>937</v>
      </c>
      <c r="P33" s="377" t="s">
        <v>938</v>
      </c>
      <c r="AY33" s="12"/>
    </row>
    <row r="34" spans="2:51" ht="15" customHeight="1" x14ac:dyDescent="0.25">
      <c r="B34" s="74"/>
      <c r="C34" s="69" t="s">
        <v>223</v>
      </c>
      <c r="D34" s="70">
        <v>5889.9508999999998</v>
      </c>
      <c r="E34" s="71"/>
      <c r="F34" s="75" t="s">
        <v>224</v>
      </c>
      <c r="G34" s="75" t="s">
        <v>225</v>
      </c>
      <c r="H34" s="75" t="s">
        <v>226</v>
      </c>
      <c r="I34" s="72" t="s">
        <v>227</v>
      </c>
      <c r="J34" s="75" t="s">
        <v>228</v>
      </c>
      <c r="K34" s="75" t="s">
        <v>229</v>
      </c>
      <c r="L34" s="79"/>
      <c r="N34" s="73" t="s">
        <v>765</v>
      </c>
      <c r="O34" s="377" t="s">
        <v>939</v>
      </c>
      <c r="P34" s="377" t="s">
        <v>940</v>
      </c>
    </row>
    <row r="35" spans="2:51" ht="15" customHeight="1" x14ac:dyDescent="0.25">
      <c r="B35" s="74"/>
      <c r="C35" s="69" t="s">
        <v>230</v>
      </c>
      <c r="D35" s="70" t="s">
        <v>231</v>
      </c>
      <c r="E35" s="71"/>
      <c r="F35" s="75" t="s">
        <v>232</v>
      </c>
      <c r="G35" s="75" t="s">
        <v>233</v>
      </c>
      <c r="H35" s="75" t="s">
        <v>234</v>
      </c>
      <c r="I35" s="72" t="s">
        <v>797</v>
      </c>
      <c r="J35" s="75" t="s">
        <v>236</v>
      </c>
      <c r="K35" s="75" t="s">
        <v>789</v>
      </c>
      <c r="L35" s="79"/>
      <c r="N35" s="73" t="s">
        <v>665</v>
      </c>
      <c r="O35" s="377" t="s">
        <v>941</v>
      </c>
      <c r="P35" s="377" t="s">
        <v>942</v>
      </c>
    </row>
    <row r="36" spans="2:51" ht="15" customHeight="1" x14ac:dyDescent="0.25">
      <c r="B36" s="74"/>
      <c r="C36" s="69" t="s">
        <v>237</v>
      </c>
      <c r="D36" s="70">
        <v>7647.38</v>
      </c>
      <c r="E36" s="71"/>
      <c r="F36" s="75" t="s">
        <v>238</v>
      </c>
      <c r="G36" s="75" t="s">
        <v>239</v>
      </c>
      <c r="H36" s="75" t="s">
        <v>240</v>
      </c>
      <c r="I36" s="72" t="s">
        <v>241</v>
      </c>
      <c r="J36" s="75" t="s">
        <v>242</v>
      </c>
      <c r="K36" s="75" t="s">
        <v>243</v>
      </c>
      <c r="L36" s="79"/>
      <c r="N36" s="73" t="s">
        <v>666</v>
      </c>
      <c r="O36" s="377" t="s">
        <v>943</v>
      </c>
      <c r="P36" s="377" t="s">
        <v>944</v>
      </c>
    </row>
    <row r="37" spans="2:51" ht="15" customHeight="1" x14ac:dyDescent="0.25">
      <c r="B37" s="74"/>
      <c r="C37" s="69" t="s">
        <v>244</v>
      </c>
      <c r="D37" s="70">
        <v>7698.9647000000004</v>
      </c>
      <c r="E37" s="71"/>
      <c r="F37" s="75" t="s">
        <v>245</v>
      </c>
      <c r="G37" s="75" t="s">
        <v>246</v>
      </c>
      <c r="H37" s="75" t="s">
        <v>49</v>
      </c>
      <c r="I37" s="72" t="s">
        <v>50</v>
      </c>
      <c r="J37" s="75" t="s">
        <v>121</v>
      </c>
      <c r="K37" s="75" t="s">
        <v>122</v>
      </c>
      <c r="L37" s="79"/>
      <c r="N37" s="73" t="s">
        <v>790</v>
      </c>
      <c r="O37" s="377" t="s">
        <v>791</v>
      </c>
      <c r="P37" s="377" t="s">
        <v>945</v>
      </c>
      <c r="AY37" s="12"/>
    </row>
    <row r="38" spans="2:51" ht="15" customHeight="1" x14ac:dyDescent="0.25">
      <c r="B38" s="74"/>
      <c r="C38" s="69" t="s">
        <v>206</v>
      </c>
      <c r="D38" s="70">
        <v>6562.79</v>
      </c>
      <c r="E38" s="71"/>
      <c r="F38" s="75"/>
      <c r="G38" s="75"/>
      <c r="H38" s="75"/>
      <c r="I38" s="72"/>
      <c r="J38" s="75"/>
      <c r="K38" s="75"/>
      <c r="L38" s="79"/>
      <c r="N38" s="66"/>
      <c r="O38" s="67"/>
      <c r="P38" s="67"/>
      <c r="AY38" s="95"/>
    </row>
    <row r="39" spans="2:51" ht="15" customHeight="1" x14ac:dyDescent="0.25">
      <c r="B39" s="74"/>
      <c r="C39" s="69"/>
      <c r="D39" s="70"/>
      <c r="E39" s="71"/>
      <c r="F39" s="75"/>
      <c r="G39" s="79"/>
      <c r="H39" s="79"/>
      <c r="I39" s="66"/>
      <c r="J39" s="79"/>
      <c r="K39" s="79"/>
      <c r="L39" s="79"/>
      <c r="N39" s="66"/>
      <c r="O39" s="67"/>
      <c r="P39" s="67"/>
      <c r="AY39" s="101"/>
    </row>
    <row r="40" spans="2:51" ht="15" customHeight="1" x14ac:dyDescent="0.25">
      <c r="B40" s="74"/>
      <c r="C40" s="69" t="s">
        <v>267</v>
      </c>
      <c r="D40" s="548" t="s">
        <v>207</v>
      </c>
      <c r="E40" s="548"/>
      <c r="F40" s="75" t="s">
        <v>208</v>
      </c>
      <c r="G40" s="79"/>
      <c r="H40" s="79"/>
      <c r="I40" s="76" t="s">
        <v>440</v>
      </c>
      <c r="J40" s="549" t="s">
        <v>209</v>
      </c>
      <c r="K40" s="549"/>
      <c r="L40" s="77" t="s">
        <v>210</v>
      </c>
      <c r="N40" s="66"/>
      <c r="O40" s="67"/>
      <c r="P40" s="67"/>
      <c r="AY40" s="108"/>
    </row>
    <row r="41" spans="2:51" ht="15" customHeight="1" x14ac:dyDescent="0.25">
      <c r="B41" s="74"/>
      <c r="C41" s="69" t="s">
        <v>268</v>
      </c>
      <c r="D41" s="548" t="s">
        <v>211</v>
      </c>
      <c r="E41" s="548"/>
      <c r="F41" s="79"/>
      <c r="G41" s="79"/>
      <c r="H41" s="79"/>
      <c r="I41" s="66"/>
      <c r="J41" s="549" t="s">
        <v>212</v>
      </c>
      <c r="K41" s="549"/>
      <c r="L41" s="77" t="s">
        <v>213</v>
      </c>
      <c r="N41" s="66"/>
      <c r="O41" s="67"/>
      <c r="P41" s="67"/>
      <c r="AY41" s="108"/>
    </row>
    <row r="42" spans="2:51" ht="15" customHeight="1" x14ac:dyDescent="0.25">
      <c r="B42" s="74"/>
      <c r="C42" s="69" t="s">
        <v>269</v>
      </c>
      <c r="D42" s="548" t="s">
        <v>214</v>
      </c>
      <c r="E42" s="548"/>
      <c r="F42" s="79"/>
      <c r="G42" s="79"/>
      <c r="H42" s="79"/>
      <c r="I42" s="66"/>
      <c r="J42" s="79"/>
      <c r="K42" s="79"/>
      <c r="L42" s="79"/>
      <c r="N42" s="66"/>
      <c r="O42" s="67"/>
      <c r="P42" s="67"/>
      <c r="AY42" s="101"/>
    </row>
    <row r="43" spans="2:51" ht="15" customHeight="1" x14ac:dyDescent="0.25">
      <c r="B43" s="74"/>
      <c r="C43" s="69" t="s">
        <v>70</v>
      </c>
      <c r="D43" s="548" t="s">
        <v>400</v>
      </c>
      <c r="E43" s="548"/>
      <c r="F43" s="79"/>
      <c r="G43" s="79"/>
      <c r="H43" s="79"/>
      <c r="I43" s="19"/>
      <c r="J43" s="79"/>
      <c r="K43" s="79"/>
      <c r="L43" s="79"/>
      <c r="N43" s="66"/>
      <c r="O43" s="67"/>
      <c r="P43" s="67"/>
      <c r="AY43" s="95"/>
    </row>
    <row r="44" spans="2:51" ht="15" customHeight="1" x14ac:dyDescent="0.25">
      <c r="B44" s="74"/>
      <c r="C44" s="19"/>
      <c r="D44" s="9"/>
      <c r="E44" s="29"/>
      <c r="F44" s="79"/>
      <c r="G44" s="79"/>
      <c r="H44" s="79"/>
      <c r="I44" s="19"/>
      <c r="J44" s="79"/>
      <c r="K44" s="79"/>
      <c r="L44" s="79"/>
      <c r="N44" s="66"/>
      <c r="O44" s="67"/>
      <c r="P44" s="67"/>
      <c r="AY44" s="95"/>
    </row>
    <row r="45" spans="2:51" ht="15" customHeight="1" x14ac:dyDescent="0.25">
      <c r="B45" s="74"/>
      <c r="C45" s="289" t="s">
        <v>401</v>
      </c>
      <c r="D45" s="16">
        <v>1</v>
      </c>
      <c r="E45" s="542" t="s">
        <v>402</v>
      </c>
      <c r="F45" s="543"/>
      <c r="G45" s="543"/>
      <c r="H45" s="544"/>
      <c r="I45" s="19"/>
      <c r="J45" s="79"/>
      <c r="K45" s="79"/>
      <c r="L45" s="79"/>
      <c r="N45" s="66"/>
      <c r="O45" s="67"/>
      <c r="P45" s="67"/>
      <c r="AY45" s="95"/>
    </row>
    <row r="46" spans="2:51" ht="15" customHeight="1" x14ac:dyDescent="0.25">
      <c r="B46" s="74"/>
      <c r="C46" s="79"/>
      <c r="D46" s="78"/>
      <c r="E46" s="545" t="s">
        <v>403</v>
      </c>
      <c r="F46" s="546"/>
      <c r="G46" s="546"/>
      <c r="H46" s="547"/>
      <c r="I46" s="19"/>
      <c r="J46" s="79"/>
      <c r="K46" s="79"/>
      <c r="L46" s="79"/>
      <c r="N46" s="66"/>
      <c r="O46" s="67"/>
      <c r="P46" s="67"/>
      <c r="AY46" s="95"/>
    </row>
    <row r="47" spans="2:51" ht="15" customHeight="1" x14ac:dyDescent="0.25">
      <c r="B47" s="74"/>
      <c r="C47" s="19"/>
      <c r="D47" s="78">
        <v>2</v>
      </c>
      <c r="E47" s="542" t="s">
        <v>404</v>
      </c>
      <c r="F47" s="543"/>
      <c r="G47" s="543"/>
      <c r="H47" s="544"/>
      <c r="I47" s="19"/>
      <c r="J47" s="79"/>
      <c r="K47" s="79"/>
      <c r="L47" s="79"/>
      <c r="N47" s="66"/>
      <c r="O47" s="67"/>
      <c r="P47" s="67"/>
      <c r="AY47" s="95"/>
    </row>
    <row r="48" spans="2:51" ht="15" customHeight="1" x14ac:dyDescent="0.25">
      <c r="B48" s="74"/>
      <c r="C48" s="19"/>
      <c r="D48" s="78"/>
      <c r="E48" s="545" t="s">
        <v>405</v>
      </c>
      <c r="F48" s="546"/>
      <c r="G48" s="546"/>
      <c r="H48" s="547"/>
      <c r="I48" s="19"/>
      <c r="J48" s="79"/>
      <c r="K48" s="79"/>
      <c r="L48" s="79"/>
      <c r="N48" s="66"/>
      <c r="O48" s="67"/>
      <c r="P48" s="67"/>
      <c r="AY48" s="95"/>
    </row>
    <row r="49" spans="2:51" ht="15" customHeight="1" x14ac:dyDescent="0.25">
      <c r="B49" s="74"/>
      <c r="C49" s="79"/>
      <c r="D49" s="16">
        <v>3</v>
      </c>
      <c r="E49" s="542" t="s">
        <v>406</v>
      </c>
      <c r="F49" s="543"/>
      <c r="G49" s="543"/>
      <c r="H49" s="544"/>
      <c r="I49" s="19"/>
      <c r="J49" s="79"/>
      <c r="K49" s="79"/>
      <c r="L49" s="79"/>
      <c r="N49" s="66"/>
      <c r="O49" s="67"/>
      <c r="P49" s="67"/>
      <c r="AY49" s="95"/>
    </row>
    <row r="50" spans="2:51" ht="15" customHeight="1" x14ac:dyDescent="0.25">
      <c r="B50" s="74"/>
      <c r="C50" s="79"/>
      <c r="D50" s="16"/>
      <c r="E50" s="545" t="s">
        <v>407</v>
      </c>
      <c r="F50" s="546"/>
      <c r="G50" s="546"/>
      <c r="H50" s="547"/>
      <c r="I50" s="19"/>
      <c r="J50" s="79"/>
      <c r="K50" s="79"/>
      <c r="L50" s="79"/>
      <c r="N50" s="66"/>
      <c r="O50" s="67"/>
      <c r="P50" s="67"/>
      <c r="AY50" s="95"/>
    </row>
    <row r="51" spans="2:51" ht="15" customHeight="1" x14ac:dyDescent="0.25">
      <c r="B51" s="74"/>
      <c r="C51" s="79"/>
      <c r="D51" s="16">
        <v>4</v>
      </c>
      <c r="E51" s="542" t="s">
        <v>408</v>
      </c>
      <c r="F51" s="543"/>
      <c r="G51" s="543"/>
      <c r="H51" s="544"/>
      <c r="I51" s="19"/>
      <c r="J51" s="79"/>
      <c r="K51" s="79"/>
      <c r="L51" s="79"/>
      <c r="N51" s="66"/>
      <c r="O51" s="67"/>
      <c r="P51" s="67"/>
      <c r="AY51" s="95"/>
    </row>
    <row r="52" spans="2:51" ht="15" customHeight="1" x14ac:dyDescent="0.25">
      <c r="B52" s="74"/>
      <c r="C52" s="79"/>
      <c r="D52" s="9"/>
      <c r="E52" s="545" t="s">
        <v>409</v>
      </c>
      <c r="F52" s="546"/>
      <c r="G52" s="546"/>
      <c r="H52" s="547"/>
      <c r="I52" s="19"/>
      <c r="J52" s="79"/>
      <c r="K52" s="79"/>
      <c r="L52" s="79"/>
      <c r="N52" s="66"/>
      <c r="O52" s="67"/>
      <c r="P52" s="67"/>
      <c r="AY52" s="101"/>
    </row>
    <row r="53" spans="2:51" x14ac:dyDescent="0.25">
      <c r="C53" s="79"/>
      <c r="D53" s="79"/>
      <c r="G53" s="7"/>
      <c r="H53" s="12"/>
      <c r="N53" s="66"/>
      <c r="O53" s="67"/>
      <c r="P53" s="67"/>
    </row>
    <row r="55" spans="2:51" x14ac:dyDescent="0.25">
      <c r="AY55" s="89"/>
    </row>
  </sheetData>
  <mergeCells count="38">
    <mergeCell ref="E49:H49"/>
    <mergeCell ref="E50:H50"/>
    <mergeCell ref="E51:H51"/>
    <mergeCell ref="E52:H52"/>
    <mergeCell ref="F8:I8"/>
    <mergeCell ref="F9:I9"/>
    <mergeCell ref="D41:E41"/>
    <mergeCell ref="E47:H47"/>
    <mergeCell ref="E48:H48"/>
    <mergeCell ref="K8:P8"/>
    <mergeCell ref="A1:H1"/>
    <mergeCell ref="A3:E3"/>
    <mergeCell ref="F3:I3"/>
    <mergeCell ref="K3:N3"/>
    <mergeCell ref="F4:I4"/>
    <mergeCell ref="K4:P4"/>
    <mergeCell ref="A5:E5"/>
    <mergeCell ref="F5:I5"/>
    <mergeCell ref="K5:P5"/>
    <mergeCell ref="F6:I6"/>
    <mergeCell ref="F7:I7"/>
    <mergeCell ref="K6:M6"/>
    <mergeCell ref="K9:P9"/>
    <mergeCell ref="G12:H12"/>
    <mergeCell ref="O12:P12"/>
    <mergeCell ref="Q12:R12"/>
    <mergeCell ref="W12:Y12"/>
    <mergeCell ref="AJ12:AK12"/>
    <mergeCell ref="AL12:AM12"/>
    <mergeCell ref="N32:Q32"/>
    <mergeCell ref="D40:E40"/>
    <mergeCell ref="J40:K40"/>
    <mergeCell ref="S12:V12"/>
    <mergeCell ref="J41:K41"/>
    <mergeCell ref="D42:E42"/>
    <mergeCell ref="D43:E43"/>
    <mergeCell ref="E45:H45"/>
    <mergeCell ref="E46:H46"/>
  </mergeCells>
  <phoneticPr fontId="7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44"/>
  <sheetViews>
    <sheetView workbookViewId="0">
      <selection activeCell="K6" sqref="K6:M6"/>
    </sheetView>
  </sheetViews>
  <sheetFormatPr defaultColWidth="8.85546875" defaultRowHeight="15" x14ac:dyDescent="0.25"/>
  <cols>
    <col min="1" max="1" width="20.7109375" style="395" customWidth="1"/>
    <col min="2" max="2" width="11.7109375" style="395" customWidth="1"/>
    <col min="3" max="4" width="10.7109375" style="395" customWidth="1"/>
    <col min="5" max="5" width="5.7109375" style="395" customWidth="1"/>
    <col min="6" max="6" width="14.7109375" style="395" customWidth="1"/>
    <col min="7" max="8" width="7.7109375" style="395" customWidth="1"/>
    <col min="9" max="9" width="30.7109375" style="395" customWidth="1"/>
    <col min="10" max="12" width="7.7109375" style="395" customWidth="1"/>
    <col min="13" max="13" width="11.7109375" style="395" customWidth="1"/>
    <col min="14" max="14" width="25.7109375" style="388" customWidth="1"/>
    <col min="15" max="16" width="7.7109375" style="446" customWidth="1"/>
    <col min="17" max="18" width="7.7109375" style="395" customWidth="1"/>
    <col min="19" max="19" width="15.7109375" style="395" customWidth="1"/>
    <col min="20" max="21" width="7.7109375" style="396" customWidth="1"/>
    <col min="22" max="22" width="7.7109375" style="395" customWidth="1"/>
    <col min="23" max="24" width="9.7109375" style="395" customWidth="1"/>
    <col min="25" max="25" width="11.7109375" style="395" customWidth="1"/>
    <col min="26" max="27" width="10.7109375" style="395" customWidth="1"/>
    <col min="28" max="30" width="8.7109375" style="395" customWidth="1"/>
    <col min="31" max="32" width="5.7109375" style="395" customWidth="1"/>
    <col min="33" max="33" width="9.7109375" style="395" customWidth="1"/>
    <col min="34" max="34" width="10.7109375" style="395" customWidth="1"/>
    <col min="35" max="39" width="9.7109375" style="395" customWidth="1"/>
    <col min="40" max="40" width="11.7109375" style="395" customWidth="1"/>
    <col min="41" max="44" width="7.7109375" style="395" customWidth="1"/>
    <col min="45" max="45" width="3.7109375" style="395" customWidth="1"/>
    <col min="46" max="48" width="6.7109375" style="395" customWidth="1"/>
    <col min="49" max="49" width="7.7109375" style="395" customWidth="1"/>
    <col min="50" max="50" width="10.7109375" style="395" customWidth="1"/>
    <col min="51" max="51" width="20.7109375" style="395" customWidth="1"/>
    <col min="52" max="16384" width="8.85546875" style="395"/>
  </cols>
  <sheetData>
    <row r="1" spans="1:51" s="387" customFormat="1" ht="20.100000000000001" customHeight="1" x14ac:dyDescent="0.25">
      <c r="A1" s="584" t="s">
        <v>414</v>
      </c>
      <c r="B1" s="584"/>
      <c r="C1" s="584"/>
      <c r="D1" s="584"/>
      <c r="E1" s="584"/>
      <c r="F1" s="584"/>
      <c r="G1" s="584"/>
      <c r="H1" s="584"/>
      <c r="I1" s="455"/>
      <c r="J1" s="455"/>
      <c r="K1" s="455"/>
      <c r="L1" s="455"/>
      <c r="M1" s="455"/>
      <c r="N1" s="455"/>
      <c r="O1" s="456"/>
      <c r="P1" s="456"/>
    </row>
    <row r="2" spans="1:51" ht="15" customHeight="1" x14ac:dyDescent="0.25">
      <c r="A2" s="388"/>
      <c r="B2" s="389"/>
      <c r="C2" s="390"/>
      <c r="D2" s="391"/>
      <c r="E2" s="392"/>
      <c r="F2" s="389"/>
      <c r="G2" s="389"/>
      <c r="H2" s="389"/>
      <c r="I2" s="393"/>
      <c r="J2" s="389"/>
      <c r="K2" s="389"/>
      <c r="L2" s="389"/>
      <c r="M2" s="389"/>
      <c r="N2" s="393"/>
      <c r="O2" s="394"/>
      <c r="P2" s="394"/>
    </row>
    <row r="3" spans="1:51" ht="15" customHeight="1" x14ac:dyDescent="0.25">
      <c r="A3" s="585" t="s">
        <v>137</v>
      </c>
      <c r="B3" s="585"/>
      <c r="C3" s="585"/>
      <c r="D3" s="585"/>
      <c r="E3" s="585"/>
      <c r="F3" s="581" t="s">
        <v>138</v>
      </c>
      <c r="G3" s="581"/>
      <c r="H3" s="581"/>
      <c r="I3" s="581"/>
      <c r="J3" s="389"/>
      <c r="K3" s="586" t="s">
        <v>139</v>
      </c>
      <c r="L3" s="586"/>
      <c r="M3" s="586"/>
      <c r="N3" s="586"/>
      <c r="O3" s="394"/>
      <c r="P3" s="394"/>
    </row>
    <row r="4" spans="1:51" ht="15" customHeight="1" x14ac:dyDescent="0.25">
      <c r="A4" s="582" t="s">
        <v>980</v>
      </c>
      <c r="B4" s="582"/>
      <c r="C4" s="397"/>
      <c r="D4" s="398"/>
      <c r="E4" s="399"/>
      <c r="F4" s="581" t="s">
        <v>951</v>
      </c>
      <c r="G4" s="581"/>
      <c r="H4" s="581"/>
      <c r="I4" s="581"/>
      <c r="J4" s="389"/>
      <c r="K4" s="586" t="s">
        <v>265</v>
      </c>
      <c r="L4" s="586"/>
      <c r="M4" s="586"/>
      <c r="N4" s="586"/>
      <c r="O4" s="586"/>
      <c r="P4" s="586"/>
    </row>
    <row r="5" spans="1:51" ht="15" customHeight="1" x14ac:dyDescent="0.25">
      <c r="A5" s="585"/>
      <c r="B5" s="585"/>
      <c r="C5" s="585"/>
      <c r="D5" s="585"/>
      <c r="E5" s="585"/>
      <c r="F5" s="581" t="s">
        <v>981</v>
      </c>
      <c r="G5" s="581"/>
      <c r="H5" s="581"/>
      <c r="I5" s="581"/>
      <c r="J5" s="389"/>
      <c r="K5" s="586" t="s">
        <v>266</v>
      </c>
      <c r="L5" s="586"/>
      <c r="M5" s="586"/>
      <c r="N5" s="586"/>
      <c r="O5" s="586"/>
      <c r="P5" s="586"/>
    </row>
    <row r="6" spans="1:51" ht="15" customHeight="1" x14ac:dyDescent="0.25">
      <c r="A6" s="400" t="s">
        <v>267</v>
      </c>
      <c r="B6" s="400" t="s">
        <v>268</v>
      </c>
      <c r="C6" s="397" t="s">
        <v>269</v>
      </c>
      <c r="D6" s="398" t="s">
        <v>70</v>
      </c>
      <c r="E6" s="399"/>
      <c r="F6" s="583" t="s">
        <v>718</v>
      </c>
      <c r="G6" s="583"/>
      <c r="H6" s="583"/>
      <c r="I6" s="583"/>
      <c r="J6" s="389"/>
      <c r="K6" s="582" t="s">
        <v>71</v>
      </c>
      <c r="L6" s="582"/>
      <c r="M6" s="582"/>
      <c r="N6" s="501" t="s">
        <v>1235</v>
      </c>
      <c r="O6" s="394"/>
      <c r="P6" s="394"/>
    </row>
    <row r="7" spans="1:51" ht="15" customHeight="1" x14ac:dyDescent="0.25">
      <c r="A7" s="400" t="s">
        <v>72</v>
      </c>
      <c r="B7" s="400" t="s">
        <v>73</v>
      </c>
      <c r="C7" s="397" t="s">
        <v>74</v>
      </c>
      <c r="D7" s="398" t="s">
        <v>75</v>
      </c>
      <c r="E7" s="399"/>
      <c r="F7" s="583" t="s">
        <v>969</v>
      </c>
      <c r="G7" s="583"/>
      <c r="H7" s="583"/>
      <c r="I7" s="583"/>
      <c r="J7" s="389"/>
      <c r="K7" s="389"/>
      <c r="L7" s="389"/>
      <c r="M7" s="394"/>
      <c r="N7" s="401"/>
      <c r="O7" s="394"/>
      <c r="P7" s="394"/>
    </row>
    <row r="8" spans="1:51" ht="15" customHeight="1" x14ac:dyDescent="0.25">
      <c r="A8" s="400" t="s">
        <v>76</v>
      </c>
      <c r="B8" s="400" t="s">
        <v>261</v>
      </c>
      <c r="C8" s="397" t="s">
        <v>262</v>
      </c>
      <c r="D8" s="398" t="s">
        <v>263</v>
      </c>
      <c r="E8" s="392"/>
      <c r="F8" s="581" t="s">
        <v>429</v>
      </c>
      <c r="G8" s="581"/>
      <c r="H8" s="581"/>
      <c r="I8" s="581"/>
      <c r="J8" s="400"/>
      <c r="K8" s="582" t="s">
        <v>1219</v>
      </c>
      <c r="L8" s="582"/>
      <c r="M8" s="582"/>
      <c r="N8" s="582"/>
      <c r="O8" s="582"/>
      <c r="P8" s="582"/>
    </row>
    <row r="9" spans="1:51" ht="15" customHeight="1" x14ac:dyDescent="0.25">
      <c r="A9" s="400"/>
      <c r="B9" s="400"/>
      <c r="C9" s="397"/>
      <c r="D9" s="398"/>
      <c r="E9" s="392"/>
      <c r="F9" s="581" t="s">
        <v>431</v>
      </c>
      <c r="G9" s="581"/>
      <c r="H9" s="581"/>
      <c r="I9" s="581"/>
      <c r="J9" s="400"/>
      <c r="K9" s="582"/>
      <c r="L9" s="582"/>
      <c r="M9" s="582"/>
      <c r="N9" s="582"/>
      <c r="O9" s="582"/>
      <c r="P9" s="582"/>
    </row>
    <row r="10" spans="1:51" s="459" customFormat="1" ht="15" customHeight="1" x14ac:dyDescent="0.25">
      <c r="C10" s="451"/>
      <c r="H10" s="451"/>
      <c r="J10" s="451"/>
      <c r="N10" s="388"/>
      <c r="O10" s="460"/>
      <c r="P10" s="460"/>
      <c r="T10" s="451"/>
      <c r="U10" s="451"/>
    </row>
    <row r="11" spans="1:51" s="459" customFormat="1" ht="15" customHeight="1" x14ac:dyDescent="0.25">
      <c r="C11" s="451"/>
      <c r="H11" s="451"/>
      <c r="J11" s="451"/>
      <c r="N11" s="388"/>
      <c r="O11" s="460"/>
      <c r="P11" s="460"/>
      <c r="T11" s="451"/>
      <c r="U11" s="451"/>
    </row>
    <row r="12" spans="1:51" s="10" customFormat="1" ht="15" customHeight="1" x14ac:dyDescent="0.25">
      <c r="A12" s="382"/>
      <c r="B12" s="384"/>
      <c r="C12" s="224" t="s">
        <v>432</v>
      </c>
      <c r="D12" s="16" t="s">
        <v>433</v>
      </c>
      <c r="E12" s="380" t="s">
        <v>434</v>
      </c>
      <c r="F12" s="380"/>
      <c r="G12" s="549" t="s">
        <v>435</v>
      </c>
      <c r="H12" s="549"/>
      <c r="I12" s="382"/>
      <c r="J12" s="24" t="s">
        <v>436</v>
      </c>
      <c r="K12" s="24" t="s">
        <v>437</v>
      </c>
      <c r="L12" s="380" t="s">
        <v>438</v>
      </c>
      <c r="M12" s="25" t="s">
        <v>439</v>
      </c>
      <c r="N12" s="384"/>
      <c r="O12" s="551" t="s">
        <v>440</v>
      </c>
      <c r="P12" s="551"/>
      <c r="Q12" s="551" t="s">
        <v>441</v>
      </c>
      <c r="R12" s="551"/>
      <c r="S12" s="549" t="s">
        <v>442</v>
      </c>
      <c r="T12" s="549"/>
      <c r="U12" s="549"/>
      <c r="V12" s="549"/>
      <c r="W12" s="549" t="s">
        <v>109</v>
      </c>
      <c r="X12" s="549"/>
      <c r="Y12" s="549"/>
      <c r="Z12" s="24" t="s">
        <v>110</v>
      </c>
      <c r="AA12" s="24" t="s">
        <v>111</v>
      </c>
      <c r="AB12" s="24" t="s">
        <v>112</v>
      </c>
      <c r="AC12" s="24" t="s">
        <v>113</v>
      </c>
      <c r="AD12" s="12"/>
      <c r="AE12" s="12"/>
      <c r="AF12" s="12"/>
      <c r="AG12" s="380" t="s">
        <v>114</v>
      </c>
      <c r="AH12" s="380" t="s">
        <v>115</v>
      </c>
      <c r="AI12" s="380" t="s">
        <v>116</v>
      </c>
      <c r="AJ12" s="550" t="s">
        <v>117</v>
      </c>
      <c r="AK12" s="550"/>
      <c r="AL12" s="550" t="s">
        <v>118</v>
      </c>
      <c r="AM12" s="550"/>
      <c r="AN12" s="26" t="s">
        <v>119</v>
      </c>
      <c r="AO12" s="380" t="s">
        <v>120</v>
      </c>
      <c r="AP12" s="380" t="s">
        <v>312</v>
      </c>
      <c r="AQ12" s="380" t="s">
        <v>313</v>
      </c>
      <c r="AR12" s="380" t="s">
        <v>314</v>
      </c>
      <c r="AS12" s="380" t="s">
        <v>315</v>
      </c>
      <c r="AT12" s="380" t="s">
        <v>316</v>
      </c>
      <c r="AU12" s="380" t="s">
        <v>317</v>
      </c>
      <c r="AV12" s="27" t="s">
        <v>270</v>
      </c>
      <c r="AW12" s="27" t="s">
        <v>272</v>
      </c>
      <c r="AX12" s="7"/>
      <c r="AY12" s="7"/>
    </row>
    <row r="13" spans="1:51" s="10" customFormat="1" ht="15" customHeight="1" thickBot="1" x14ac:dyDescent="0.3">
      <c r="A13" s="365" t="s">
        <v>318</v>
      </c>
      <c r="B13" s="366" t="s">
        <v>319</v>
      </c>
      <c r="C13" s="367" t="s">
        <v>320</v>
      </c>
      <c r="D13" s="368" t="s">
        <v>321</v>
      </c>
      <c r="E13" s="369" t="s">
        <v>322</v>
      </c>
      <c r="F13" s="369" t="s">
        <v>323</v>
      </c>
      <c r="G13" s="369" t="s">
        <v>324</v>
      </c>
      <c r="H13" s="369" t="s">
        <v>325</v>
      </c>
      <c r="I13" s="366" t="s">
        <v>326</v>
      </c>
      <c r="J13" s="369" t="s">
        <v>327</v>
      </c>
      <c r="K13" s="370"/>
      <c r="L13" s="369" t="s">
        <v>328</v>
      </c>
      <c r="M13" s="371" t="s">
        <v>329</v>
      </c>
      <c r="N13" s="366" t="s">
        <v>330</v>
      </c>
      <c r="O13" s="372" t="s">
        <v>331</v>
      </c>
      <c r="P13" s="372" t="s">
        <v>332</v>
      </c>
      <c r="Q13" s="372" t="s">
        <v>333</v>
      </c>
      <c r="R13" s="372" t="s">
        <v>334</v>
      </c>
      <c r="S13" s="369" t="s">
        <v>335</v>
      </c>
      <c r="T13" s="373" t="s">
        <v>336</v>
      </c>
      <c r="U13" s="373" t="s">
        <v>337</v>
      </c>
      <c r="V13" s="373" t="s">
        <v>338</v>
      </c>
      <c r="W13" s="369" t="s">
        <v>339</v>
      </c>
      <c r="X13" s="369" t="s">
        <v>340</v>
      </c>
      <c r="Y13" s="369" t="s">
        <v>173</v>
      </c>
      <c r="Z13" s="373" t="s">
        <v>542</v>
      </c>
      <c r="AA13" s="373" t="s">
        <v>174</v>
      </c>
      <c r="AB13" s="373" t="s">
        <v>175</v>
      </c>
      <c r="AC13" s="373" t="s">
        <v>175</v>
      </c>
      <c r="AD13" s="373" t="s">
        <v>176</v>
      </c>
      <c r="AE13" s="373" t="s">
        <v>177</v>
      </c>
      <c r="AF13" s="373" t="s">
        <v>178</v>
      </c>
      <c r="AG13" s="373" t="s">
        <v>179</v>
      </c>
      <c r="AH13" s="373" t="s">
        <v>180</v>
      </c>
      <c r="AI13" s="373" t="s">
        <v>0</v>
      </c>
      <c r="AJ13" s="374" t="s">
        <v>339</v>
      </c>
      <c r="AK13" s="374" t="s">
        <v>340</v>
      </c>
      <c r="AL13" s="374" t="s">
        <v>339</v>
      </c>
      <c r="AM13" s="374" t="s">
        <v>340</v>
      </c>
      <c r="AN13" s="375" t="s">
        <v>1</v>
      </c>
      <c r="AO13" s="373" t="s">
        <v>2</v>
      </c>
      <c r="AP13" s="373" t="s">
        <v>1</v>
      </c>
      <c r="AQ13" s="373" t="s">
        <v>2</v>
      </c>
      <c r="AR13" s="369" t="s">
        <v>175</v>
      </c>
      <c r="AS13" s="369" t="s">
        <v>430</v>
      </c>
      <c r="AT13" s="369" t="s">
        <v>175</v>
      </c>
      <c r="AU13" s="369" t="s">
        <v>3</v>
      </c>
      <c r="AV13" s="376" t="s">
        <v>271</v>
      </c>
      <c r="AW13" s="376" t="s">
        <v>273</v>
      </c>
      <c r="AX13" s="376" t="s">
        <v>800</v>
      </c>
      <c r="AY13" s="376" t="s">
        <v>637</v>
      </c>
    </row>
    <row r="14" spans="1:51" s="459" customFormat="1" ht="15" customHeight="1" x14ac:dyDescent="0.25">
      <c r="A14" s="424" t="s">
        <v>278</v>
      </c>
      <c r="B14" s="459" t="s">
        <v>723</v>
      </c>
      <c r="C14" s="450">
        <v>4.3750000000000004E-2</v>
      </c>
      <c r="D14" s="426">
        <v>0</v>
      </c>
      <c r="E14" s="392">
        <v>30</v>
      </c>
      <c r="F14" s="389" t="s">
        <v>354</v>
      </c>
      <c r="G14" s="389">
        <v>1190</v>
      </c>
      <c r="H14" s="451">
        <v>991</v>
      </c>
      <c r="I14" s="459" t="s">
        <v>360</v>
      </c>
      <c r="J14" s="451" t="s">
        <v>356</v>
      </c>
      <c r="K14" s="451">
        <v>4</v>
      </c>
      <c r="L14" s="451">
        <v>120</v>
      </c>
      <c r="M14" s="451" t="s">
        <v>231</v>
      </c>
      <c r="N14" s="388" t="s">
        <v>540</v>
      </c>
      <c r="O14" s="460">
        <v>265.7</v>
      </c>
      <c r="P14" s="460">
        <v>261.8</v>
      </c>
      <c r="T14" s="451"/>
      <c r="U14" s="451"/>
    </row>
    <row r="15" spans="1:51" s="459" customFormat="1" ht="15" customHeight="1" x14ac:dyDescent="0.25">
      <c r="A15" s="424" t="s">
        <v>278</v>
      </c>
      <c r="B15" s="459" t="s">
        <v>361</v>
      </c>
      <c r="C15" s="450">
        <v>4.5833333333333337E-2</v>
      </c>
      <c r="D15" s="426">
        <v>0</v>
      </c>
      <c r="E15" s="451">
        <v>30</v>
      </c>
      <c r="F15" s="389" t="s">
        <v>354</v>
      </c>
      <c r="G15" s="389">
        <v>1070</v>
      </c>
      <c r="H15" s="434">
        <v>871</v>
      </c>
      <c r="I15" s="459" t="s">
        <v>591</v>
      </c>
      <c r="J15" s="451" t="s">
        <v>356</v>
      </c>
      <c r="K15" s="451">
        <v>4</v>
      </c>
      <c r="L15" s="451">
        <v>120</v>
      </c>
      <c r="M15" s="451" t="s">
        <v>231</v>
      </c>
      <c r="N15" s="388"/>
      <c r="O15" s="460">
        <v>265.7</v>
      </c>
      <c r="P15" s="460">
        <v>261.89999999999998</v>
      </c>
      <c r="T15" s="451"/>
      <c r="U15" s="451"/>
    </row>
    <row r="16" spans="1:51" s="459" customFormat="1" ht="15" customHeight="1" x14ac:dyDescent="0.25">
      <c r="A16" s="424" t="s">
        <v>4</v>
      </c>
      <c r="B16" s="459" t="s">
        <v>724</v>
      </c>
      <c r="C16" s="450">
        <v>7.4999999999999997E-2</v>
      </c>
      <c r="D16" s="426">
        <v>0</v>
      </c>
      <c r="E16" s="392">
        <v>10</v>
      </c>
      <c r="F16" s="389" t="s">
        <v>354</v>
      </c>
      <c r="G16" s="451">
        <v>1190</v>
      </c>
      <c r="H16" s="451">
        <v>1097</v>
      </c>
      <c r="I16" s="393" t="s">
        <v>355</v>
      </c>
      <c r="J16" s="389" t="s">
        <v>356</v>
      </c>
      <c r="K16" s="389">
        <v>4</v>
      </c>
      <c r="L16" s="389">
        <v>120</v>
      </c>
      <c r="M16" s="389">
        <v>5889.9508999999998</v>
      </c>
      <c r="N16" s="388"/>
      <c r="O16" s="460">
        <v>265.7</v>
      </c>
      <c r="P16" s="460">
        <v>261.60000000000002</v>
      </c>
      <c r="T16" s="451"/>
      <c r="U16" s="451"/>
    </row>
    <row r="17" spans="1:22" s="459" customFormat="1" ht="15" customHeight="1" x14ac:dyDescent="0.25">
      <c r="A17" s="424" t="s">
        <v>351</v>
      </c>
      <c r="B17" s="459" t="s">
        <v>14</v>
      </c>
      <c r="C17" s="450">
        <v>7.9166666666666663E-2</v>
      </c>
      <c r="D17" s="450">
        <v>0</v>
      </c>
      <c r="E17" s="451">
        <v>300</v>
      </c>
      <c r="F17" s="389" t="s">
        <v>354</v>
      </c>
      <c r="G17" s="451">
        <v>1190</v>
      </c>
      <c r="H17" s="451">
        <v>1097</v>
      </c>
      <c r="I17" s="393" t="s">
        <v>982</v>
      </c>
      <c r="J17" s="389" t="s">
        <v>496</v>
      </c>
      <c r="K17" s="389">
        <v>4</v>
      </c>
      <c r="L17" s="389">
        <v>120</v>
      </c>
      <c r="M17" s="389">
        <v>5889.9508999999998</v>
      </c>
      <c r="N17" s="388"/>
      <c r="O17" s="460"/>
      <c r="P17" s="460"/>
      <c r="T17" s="451"/>
      <c r="U17" s="451"/>
    </row>
    <row r="18" spans="1:22" s="459" customFormat="1" ht="15" customHeight="1" x14ac:dyDescent="0.25">
      <c r="A18" s="424" t="s">
        <v>351</v>
      </c>
      <c r="B18" s="459" t="s">
        <v>16</v>
      </c>
      <c r="C18" s="450">
        <v>8.3333333333333329E-2</v>
      </c>
      <c r="D18" s="450">
        <v>0</v>
      </c>
      <c r="E18" s="451">
        <v>300</v>
      </c>
      <c r="F18" s="389" t="s">
        <v>354</v>
      </c>
      <c r="G18" s="451">
        <v>1190</v>
      </c>
      <c r="H18" s="451">
        <v>1097</v>
      </c>
      <c r="I18" s="393" t="s">
        <v>982</v>
      </c>
      <c r="J18" s="389" t="s">
        <v>496</v>
      </c>
      <c r="K18" s="389">
        <v>4</v>
      </c>
      <c r="L18" s="389">
        <v>120</v>
      </c>
      <c r="M18" s="389">
        <v>5889.9508999999998</v>
      </c>
      <c r="N18" s="388"/>
      <c r="O18" s="460"/>
      <c r="P18" s="460"/>
      <c r="T18" s="451"/>
      <c r="U18" s="451"/>
    </row>
    <row r="19" spans="1:22" s="459" customFormat="1" ht="15" customHeight="1" x14ac:dyDescent="0.25">
      <c r="A19" s="424" t="s">
        <v>351</v>
      </c>
      <c r="B19" s="459" t="s">
        <v>18</v>
      </c>
      <c r="C19" s="450">
        <v>8.6805555555555566E-2</v>
      </c>
      <c r="D19" s="450">
        <v>0</v>
      </c>
      <c r="E19" s="451">
        <v>300</v>
      </c>
      <c r="F19" s="389" t="s">
        <v>354</v>
      </c>
      <c r="G19" s="451">
        <v>1190</v>
      </c>
      <c r="H19" s="451">
        <v>1097</v>
      </c>
      <c r="I19" s="393" t="s">
        <v>982</v>
      </c>
      <c r="J19" s="389" t="s">
        <v>496</v>
      </c>
      <c r="K19" s="389">
        <v>4</v>
      </c>
      <c r="L19" s="389">
        <v>120</v>
      </c>
      <c r="M19" s="389">
        <v>5889.9508999999998</v>
      </c>
      <c r="N19" s="388"/>
      <c r="O19" s="460"/>
      <c r="P19" s="460"/>
      <c r="T19" s="451"/>
      <c r="U19" s="451"/>
    </row>
    <row r="20" spans="1:22" s="459" customFormat="1" ht="15" customHeight="1" x14ac:dyDescent="0.25">
      <c r="A20" s="424" t="s">
        <v>351</v>
      </c>
      <c r="B20" s="459" t="s">
        <v>19</v>
      </c>
      <c r="C20" s="450">
        <v>9.0277777777777776E-2</v>
      </c>
      <c r="D20" s="450">
        <v>0</v>
      </c>
      <c r="E20" s="451">
        <v>300</v>
      </c>
      <c r="F20" s="389" t="s">
        <v>354</v>
      </c>
      <c r="G20" s="451">
        <v>1190</v>
      </c>
      <c r="H20" s="451">
        <v>1097</v>
      </c>
      <c r="I20" s="393" t="s">
        <v>982</v>
      </c>
      <c r="J20" s="389" t="s">
        <v>496</v>
      </c>
      <c r="K20" s="389">
        <v>4</v>
      </c>
      <c r="L20" s="389">
        <v>120</v>
      </c>
      <c r="M20" s="389">
        <v>5889.9508999999998</v>
      </c>
      <c r="N20" s="388"/>
      <c r="O20" s="460"/>
      <c r="P20" s="460"/>
      <c r="T20" s="451"/>
      <c r="U20" s="451"/>
    </row>
    <row r="21" spans="1:22" s="459" customFormat="1" ht="15" customHeight="1" x14ac:dyDescent="0.25">
      <c r="A21" s="424" t="s">
        <v>351</v>
      </c>
      <c r="B21" s="459" t="s">
        <v>396</v>
      </c>
      <c r="C21" s="450">
        <v>9.4444444444444442E-2</v>
      </c>
      <c r="D21" s="450">
        <v>0</v>
      </c>
      <c r="E21" s="451">
        <v>300</v>
      </c>
      <c r="F21" s="389" t="s">
        <v>354</v>
      </c>
      <c r="G21" s="451">
        <v>1190</v>
      </c>
      <c r="H21" s="451">
        <v>1097</v>
      </c>
      <c r="I21" s="393" t="s">
        <v>982</v>
      </c>
      <c r="J21" s="389" t="s">
        <v>496</v>
      </c>
      <c r="K21" s="389">
        <v>4</v>
      </c>
      <c r="L21" s="389">
        <v>120</v>
      </c>
      <c r="M21" s="389">
        <v>5889.9508999999998</v>
      </c>
      <c r="N21" s="388"/>
      <c r="O21" s="460"/>
      <c r="P21" s="460"/>
      <c r="T21" s="451"/>
      <c r="U21" s="451"/>
    </row>
    <row r="22" spans="1:22" s="459" customFormat="1" ht="30" customHeight="1" x14ac:dyDescent="0.25">
      <c r="A22" s="388" t="s">
        <v>490</v>
      </c>
      <c r="B22" s="459" t="s">
        <v>158</v>
      </c>
      <c r="C22" s="450">
        <v>0.13402777777777777</v>
      </c>
      <c r="D22" s="450">
        <v>4.1666666666666664E-2</v>
      </c>
      <c r="E22" s="451">
        <v>300</v>
      </c>
      <c r="F22" s="389" t="s">
        <v>354</v>
      </c>
      <c r="G22" s="451">
        <v>1190</v>
      </c>
      <c r="H22" s="451">
        <v>1097</v>
      </c>
      <c r="I22" s="393" t="s">
        <v>342</v>
      </c>
      <c r="J22" s="389" t="s">
        <v>496</v>
      </c>
      <c r="K22" s="389">
        <v>4</v>
      </c>
      <c r="L22" s="389">
        <v>120</v>
      </c>
      <c r="M22" s="389">
        <v>5889.9508999999998</v>
      </c>
      <c r="N22" s="388" t="s">
        <v>983</v>
      </c>
      <c r="O22" s="460"/>
      <c r="P22" s="460"/>
      <c r="S22" s="388" t="s">
        <v>970</v>
      </c>
      <c r="T22" s="451">
        <v>0</v>
      </c>
      <c r="U22" s="451">
        <v>0</v>
      </c>
      <c r="V22" s="459" t="s">
        <v>926</v>
      </c>
    </row>
    <row r="23" spans="1:22" s="459" customFormat="1" ht="15" customHeight="1" x14ac:dyDescent="0.25">
      <c r="A23" s="431" t="s">
        <v>492</v>
      </c>
      <c r="B23" s="459" t="s">
        <v>160</v>
      </c>
      <c r="C23" s="450">
        <v>0.1388888888888889</v>
      </c>
      <c r="D23" s="450">
        <v>3.6805555555555557E-2</v>
      </c>
      <c r="E23" s="451">
        <v>300</v>
      </c>
      <c r="F23" s="389" t="s">
        <v>354</v>
      </c>
      <c r="G23" s="451">
        <v>1190</v>
      </c>
      <c r="H23" s="451">
        <v>1097</v>
      </c>
      <c r="I23" s="393" t="s">
        <v>342</v>
      </c>
      <c r="J23" s="389" t="s">
        <v>496</v>
      </c>
      <c r="K23" s="389">
        <v>4</v>
      </c>
      <c r="L23" s="389">
        <v>120</v>
      </c>
      <c r="M23" s="389">
        <v>5889.9508999999998</v>
      </c>
      <c r="N23" s="388"/>
      <c r="O23" s="460"/>
      <c r="P23" s="460"/>
      <c r="S23" s="431" t="s">
        <v>971</v>
      </c>
      <c r="T23" s="451">
        <v>0</v>
      </c>
      <c r="U23" s="451">
        <v>0</v>
      </c>
      <c r="V23" s="459" t="s">
        <v>926</v>
      </c>
    </row>
    <row r="24" spans="1:22" s="459" customFormat="1" ht="15" customHeight="1" x14ac:dyDescent="0.25">
      <c r="A24" s="459" t="s">
        <v>196</v>
      </c>
      <c r="B24" s="459" t="s">
        <v>163</v>
      </c>
      <c r="C24" s="450">
        <v>0.1451388888888889</v>
      </c>
      <c r="D24" s="450">
        <v>3.125E-2</v>
      </c>
      <c r="E24" s="451">
        <v>300</v>
      </c>
      <c r="F24" s="389" t="s">
        <v>354</v>
      </c>
      <c r="G24" s="451">
        <v>1190</v>
      </c>
      <c r="H24" s="451">
        <v>1097</v>
      </c>
      <c r="I24" s="393" t="s">
        <v>342</v>
      </c>
      <c r="J24" s="389" t="s">
        <v>496</v>
      </c>
      <c r="K24" s="389">
        <v>4</v>
      </c>
      <c r="L24" s="389">
        <v>120</v>
      </c>
      <c r="M24" s="389">
        <v>5889.9508999999998</v>
      </c>
      <c r="N24" s="388"/>
      <c r="O24" s="460"/>
      <c r="P24" s="460"/>
      <c r="S24" s="459" t="s">
        <v>972</v>
      </c>
      <c r="T24" s="451">
        <v>0</v>
      </c>
      <c r="U24" s="451">
        <v>0</v>
      </c>
      <c r="V24" s="459" t="s">
        <v>926</v>
      </c>
    </row>
    <row r="25" spans="1:22" s="459" customFormat="1" ht="15" customHeight="1" x14ac:dyDescent="0.25">
      <c r="A25" s="388" t="s">
        <v>525</v>
      </c>
      <c r="B25" s="459" t="s">
        <v>166</v>
      </c>
      <c r="C25" s="450">
        <v>0.15</v>
      </c>
      <c r="D25" s="450">
        <v>2.6388888888888889E-2</v>
      </c>
      <c r="E25" s="451">
        <v>300</v>
      </c>
      <c r="F25" s="389" t="s">
        <v>354</v>
      </c>
      <c r="G25" s="451">
        <v>1190</v>
      </c>
      <c r="H25" s="451">
        <v>1097</v>
      </c>
      <c r="I25" s="393" t="s">
        <v>342</v>
      </c>
      <c r="J25" s="389" t="s">
        <v>496</v>
      </c>
      <c r="K25" s="389">
        <v>4</v>
      </c>
      <c r="L25" s="389">
        <v>120</v>
      </c>
      <c r="M25" s="389">
        <v>5889.9508999999998</v>
      </c>
      <c r="N25" s="388"/>
      <c r="O25" s="460"/>
      <c r="P25" s="460"/>
      <c r="S25" s="388" t="s">
        <v>973</v>
      </c>
      <c r="T25" s="451">
        <v>0</v>
      </c>
      <c r="U25" s="451">
        <v>0</v>
      </c>
      <c r="V25" s="459" t="s">
        <v>926</v>
      </c>
    </row>
    <row r="26" spans="1:22" s="459" customFormat="1" ht="15" customHeight="1" x14ac:dyDescent="0.25">
      <c r="A26" s="459" t="s">
        <v>503</v>
      </c>
      <c r="B26" s="459" t="s">
        <v>167</v>
      </c>
      <c r="C26" s="450">
        <v>0.15972222222222224</v>
      </c>
      <c r="D26" s="450">
        <v>1.6666666666666666E-2</v>
      </c>
      <c r="E26" s="451">
        <v>300</v>
      </c>
      <c r="F26" s="389" t="s">
        <v>354</v>
      </c>
      <c r="G26" s="451">
        <v>1190</v>
      </c>
      <c r="H26" s="451">
        <v>1097</v>
      </c>
      <c r="I26" s="393" t="s">
        <v>342</v>
      </c>
      <c r="J26" s="389" t="s">
        <v>496</v>
      </c>
      <c r="K26" s="389">
        <v>4</v>
      </c>
      <c r="L26" s="389">
        <v>120</v>
      </c>
      <c r="M26" s="389">
        <v>5889.9508999999998</v>
      </c>
      <c r="N26" s="388"/>
      <c r="O26" s="460"/>
      <c r="P26" s="460"/>
      <c r="S26" s="459" t="s">
        <v>974</v>
      </c>
      <c r="T26" s="451">
        <v>0</v>
      </c>
      <c r="U26" s="451">
        <v>0</v>
      </c>
      <c r="V26" s="459" t="s">
        <v>926</v>
      </c>
    </row>
    <row r="27" spans="1:22" s="459" customFormat="1" ht="15" customHeight="1" x14ac:dyDescent="0.25">
      <c r="A27" s="459" t="s">
        <v>253</v>
      </c>
      <c r="B27" s="459" t="s">
        <v>170</v>
      </c>
      <c r="C27" s="450">
        <v>0.16805555555555554</v>
      </c>
      <c r="D27" s="450">
        <v>9.0277777777777787E-3</v>
      </c>
      <c r="E27" s="451">
        <v>30</v>
      </c>
      <c r="F27" s="389" t="s">
        <v>354</v>
      </c>
      <c r="G27" s="451">
        <v>1190</v>
      </c>
      <c r="H27" s="451">
        <v>1097</v>
      </c>
      <c r="I27" s="393" t="s">
        <v>254</v>
      </c>
      <c r="J27" s="389" t="s">
        <v>496</v>
      </c>
      <c r="K27" s="389">
        <v>4</v>
      </c>
      <c r="L27" s="389">
        <v>120</v>
      </c>
      <c r="M27" s="389">
        <v>5889.9508999999998</v>
      </c>
      <c r="N27" s="388"/>
      <c r="O27" s="460"/>
      <c r="P27" s="460"/>
      <c r="S27" s="459" t="s">
        <v>253</v>
      </c>
      <c r="T27" s="451"/>
      <c r="U27" s="451"/>
    </row>
    <row r="28" spans="1:22" s="459" customFormat="1" ht="15" customHeight="1" x14ac:dyDescent="0.25">
      <c r="A28" s="388" t="s">
        <v>490</v>
      </c>
      <c r="B28" s="459" t="s">
        <v>60</v>
      </c>
      <c r="C28" s="450">
        <v>0.17222222222222225</v>
      </c>
      <c r="D28" s="450">
        <v>4.8611111111111112E-3</v>
      </c>
      <c r="E28" s="451">
        <v>300</v>
      </c>
      <c r="F28" s="389" t="s">
        <v>354</v>
      </c>
      <c r="G28" s="451">
        <v>1190</v>
      </c>
      <c r="H28" s="451">
        <v>1097</v>
      </c>
      <c r="I28" s="393" t="s">
        <v>984</v>
      </c>
      <c r="J28" s="389" t="s">
        <v>496</v>
      </c>
      <c r="K28" s="389">
        <v>4</v>
      </c>
      <c r="L28" s="389">
        <v>120</v>
      </c>
      <c r="M28" s="389">
        <v>5889.9508999999998</v>
      </c>
      <c r="N28" s="388"/>
      <c r="O28" s="460"/>
      <c r="P28" s="460"/>
      <c r="S28" s="388" t="s">
        <v>970</v>
      </c>
      <c r="T28" s="451">
        <v>0</v>
      </c>
      <c r="U28" s="451">
        <v>0</v>
      </c>
      <c r="V28" s="459" t="s">
        <v>129</v>
      </c>
    </row>
    <row r="29" spans="1:22" s="459" customFormat="1" ht="15" customHeight="1" x14ac:dyDescent="0.25">
      <c r="A29" s="388" t="s">
        <v>490</v>
      </c>
      <c r="B29" s="459" t="s">
        <v>523</v>
      </c>
      <c r="C29" s="450">
        <v>0.1763888888888889</v>
      </c>
      <c r="D29" s="450">
        <v>0</v>
      </c>
      <c r="E29" s="451">
        <v>300</v>
      </c>
      <c r="F29" s="389" t="s">
        <v>354</v>
      </c>
      <c r="G29" s="451">
        <v>1190</v>
      </c>
      <c r="H29" s="451">
        <v>1097</v>
      </c>
      <c r="I29" s="393" t="s">
        <v>703</v>
      </c>
      <c r="J29" s="389" t="s">
        <v>496</v>
      </c>
      <c r="K29" s="389">
        <v>4</v>
      </c>
      <c r="L29" s="389">
        <v>120</v>
      </c>
      <c r="M29" s="389">
        <v>5889.9508999999998</v>
      </c>
      <c r="N29" s="388"/>
      <c r="O29" s="460"/>
      <c r="P29" s="460"/>
      <c r="S29" s="388" t="s">
        <v>970</v>
      </c>
      <c r="T29" s="451">
        <v>0</v>
      </c>
      <c r="U29" s="451">
        <v>0</v>
      </c>
      <c r="V29" s="459" t="s">
        <v>927</v>
      </c>
    </row>
    <row r="30" spans="1:22" s="459" customFormat="1" ht="15" customHeight="1" x14ac:dyDescent="0.25">
      <c r="A30" s="431" t="s">
        <v>492</v>
      </c>
      <c r="B30" s="459" t="s">
        <v>526</v>
      </c>
      <c r="C30" s="450">
        <v>0.18194444444444444</v>
      </c>
      <c r="D30" s="450">
        <v>4.1666666666666666E-3</v>
      </c>
      <c r="E30" s="451">
        <v>300</v>
      </c>
      <c r="F30" s="389" t="s">
        <v>354</v>
      </c>
      <c r="G30" s="451">
        <v>1190</v>
      </c>
      <c r="H30" s="451">
        <v>1097</v>
      </c>
      <c r="I30" s="393" t="s">
        <v>984</v>
      </c>
      <c r="J30" s="389" t="s">
        <v>496</v>
      </c>
      <c r="K30" s="389">
        <v>4</v>
      </c>
      <c r="L30" s="389">
        <v>120</v>
      </c>
      <c r="M30" s="389">
        <v>5889.9508999999998</v>
      </c>
      <c r="N30" s="388"/>
      <c r="O30" s="460"/>
      <c r="P30" s="460"/>
      <c r="S30" s="431" t="s">
        <v>971</v>
      </c>
      <c r="T30" s="451">
        <v>0</v>
      </c>
      <c r="U30" s="451">
        <v>0</v>
      </c>
      <c r="V30" s="459" t="s">
        <v>129</v>
      </c>
    </row>
    <row r="31" spans="1:22" s="459" customFormat="1" ht="15" customHeight="1" x14ac:dyDescent="0.25">
      <c r="A31" s="431" t="s">
        <v>492</v>
      </c>
      <c r="B31" s="459" t="s">
        <v>529</v>
      </c>
      <c r="C31" s="450">
        <v>0.18611111111111112</v>
      </c>
      <c r="D31" s="450">
        <v>9.0277777777777787E-3</v>
      </c>
      <c r="E31" s="451">
        <v>300</v>
      </c>
      <c r="F31" s="389" t="s">
        <v>354</v>
      </c>
      <c r="G31" s="451">
        <v>1190</v>
      </c>
      <c r="H31" s="451">
        <v>1097</v>
      </c>
      <c r="I31" s="393" t="s">
        <v>703</v>
      </c>
      <c r="J31" s="389" t="s">
        <v>496</v>
      </c>
      <c r="K31" s="389">
        <v>4</v>
      </c>
      <c r="L31" s="389">
        <v>120</v>
      </c>
      <c r="M31" s="389">
        <v>5889.9508999999998</v>
      </c>
      <c r="N31" s="388"/>
      <c r="O31" s="460"/>
      <c r="P31" s="460"/>
      <c r="S31" s="431" t="s">
        <v>971</v>
      </c>
      <c r="T31" s="451">
        <v>0</v>
      </c>
      <c r="U31" s="451">
        <v>0</v>
      </c>
      <c r="V31" s="459" t="s">
        <v>927</v>
      </c>
    </row>
    <row r="32" spans="1:22" s="459" customFormat="1" ht="15" customHeight="1" x14ac:dyDescent="0.25">
      <c r="A32" s="424" t="s">
        <v>280</v>
      </c>
      <c r="B32" s="459" t="s">
        <v>187</v>
      </c>
      <c r="C32" s="450">
        <v>0.20138888888888887</v>
      </c>
      <c r="D32" s="426">
        <v>0</v>
      </c>
      <c r="E32" s="392">
        <v>30</v>
      </c>
      <c r="F32" s="389" t="s">
        <v>25</v>
      </c>
      <c r="G32" s="389">
        <v>880</v>
      </c>
      <c r="H32" s="451">
        <v>864</v>
      </c>
      <c r="I32" s="393" t="s">
        <v>360</v>
      </c>
      <c r="J32" s="389" t="s">
        <v>356</v>
      </c>
      <c r="K32" s="389">
        <v>4</v>
      </c>
      <c r="L32" s="389">
        <v>120</v>
      </c>
      <c r="M32" s="435">
        <v>7647.38</v>
      </c>
      <c r="N32" s="388" t="s">
        <v>26</v>
      </c>
      <c r="O32" s="460">
        <v>265.39999999999998</v>
      </c>
      <c r="P32" s="460">
        <v>261.3</v>
      </c>
      <c r="S32" s="424"/>
      <c r="T32" s="451"/>
      <c r="U32" s="451"/>
    </row>
    <row r="33" spans="1:22" s="459" customFormat="1" ht="15" customHeight="1" x14ac:dyDescent="0.25">
      <c r="A33" s="424" t="s">
        <v>962</v>
      </c>
      <c r="B33" s="459" t="s">
        <v>985</v>
      </c>
      <c r="C33" s="450">
        <v>0.21180555555555555</v>
      </c>
      <c r="D33" s="426">
        <v>0</v>
      </c>
      <c r="E33" s="451">
        <v>10</v>
      </c>
      <c r="F33" s="389" t="s">
        <v>24</v>
      </c>
      <c r="G33" s="451">
        <v>870</v>
      </c>
      <c r="H33" s="451">
        <v>777</v>
      </c>
      <c r="I33" s="393" t="s">
        <v>355</v>
      </c>
      <c r="J33" s="389" t="s">
        <v>356</v>
      </c>
      <c r="K33" s="389">
        <v>4</v>
      </c>
      <c r="L33" s="389">
        <v>120</v>
      </c>
      <c r="M33" s="389">
        <v>7698.9647000000004</v>
      </c>
      <c r="N33" s="430" t="s">
        <v>986</v>
      </c>
      <c r="O33" s="460">
        <v>265.39999999999998</v>
      </c>
      <c r="P33" s="460">
        <v>261</v>
      </c>
      <c r="Q33" s="461"/>
      <c r="S33" s="424"/>
      <c r="T33" s="451"/>
      <c r="U33" s="451"/>
    </row>
    <row r="34" spans="1:22" s="459" customFormat="1" ht="45" customHeight="1" x14ac:dyDescent="0.25">
      <c r="A34" s="388" t="s">
        <v>490</v>
      </c>
      <c r="B34" s="459" t="s">
        <v>537</v>
      </c>
      <c r="C34" s="450">
        <v>0.21527777777777779</v>
      </c>
      <c r="D34" s="450">
        <v>3.6805555555555557E-2</v>
      </c>
      <c r="E34" s="451">
        <v>300</v>
      </c>
      <c r="F34" s="389" t="s">
        <v>24</v>
      </c>
      <c r="G34" s="389">
        <v>870</v>
      </c>
      <c r="H34" s="434">
        <v>775</v>
      </c>
      <c r="I34" s="393" t="s">
        <v>342</v>
      </c>
      <c r="J34" s="389" t="s">
        <v>496</v>
      </c>
      <c r="K34" s="389">
        <v>4</v>
      </c>
      <c r="L34" s="389">
        <v>120</v>
      </c>
      <c r="M34" s="389">
        <v>7698.9647000000004</v>
      </c>
      <c r="N34" s="388" t="s">
        <v>987</v>
      </c>
      <c r="O34" s="460"/>
      <c r="P34" s="460"/>
      <c r="S34" s="388" t="s">
        <v>970</v>
      </c>
      <c r="T34" s="451">
        <v>0</v>
      </c>
      <c r="U34" s="451">
        <v>0</v>
      </c>
      <c r="V34" s="459" t="s">
        <v>926</v>
      </c>
    </row>
    <row r="35" spans="1:22" s="459" customFormat="1" ht="45" customHeight="1" x14ac:dyDescent="0.25">
      <c r="A35" s="388" t="s">
        <v>490</v>
      </c>
      <c r="B35" s="459" t="s">
        <v>35</v>
      </c>
      <c r="C35" s="450">
        <v>0.22222222222222221</v>
      </c>
      <c r="D35" s="450">
        <v>4.3750000000000004E-2</v>
      </c>
      <c r="E35" s="451">
        <v>300</v>
      </c>
      <c r="F35" s="389" t="s">
        <v>24</v>
      </c>
      <c r="G35" s="389">
        <v>870</v>
      </c>
      <c r="H35" s="434">
        <v>775</v>
      </c>
      <c r="I35" s="393" t="s">
        <v>342</v>
      </c>
      <c r="J35" s="389" t="s">
        <v>496</v>
      </c>
      <c r="K35" s="389">
        <v>4</v>
      </c>
      <c r="L35" s="389">
        <v>120</v>
      </c>
      <c r="M35" s="389">
        <v>7698.9647000000004</v>
      </c>
      <c r="N35" s="388" t="s">
        <v>988</v>
      </c>
      <c r="O35" s="460"/>
      <c r="P35" s="460"/>
      <c r="S35" s="388" t="s">
        <v>970</v>
      </c>
      <c r="T35" s="451">
        <v>0</v>
      </c>
      <c r="U35" s="451">
        <v>0</v>
      </c>
      <c r="V35" s="459" t="s">
        <v>926</v>
      </c>
    </row>
    <row r="36" spans="1:22" s="459" customFormat="1" ht="15" customHeight="1" x14ac:dyDescent="0.25">
      <c r="A36" s="388" t="s">
        <v>490</v>
      </c>
      <c r="B36" s="459" t="s">
        <v>36</v>
      </c>
      <c r="C36" s="450">
        <v>0.23124999999999998</v>
      </c>
      <c r="D36" s="450">
        <v>5.2777777777777778E-2</v>
      </c>
      <c r="E36" s="451">
        <v>300</v>
      </c>
      <c r="F36" s="389" t="s">
        <v>24</v>
      </c>
      <c r="G36" s="389">
        <v>870</v>
      </c>
      <c r="H36" s="434">
        <v>775</v>
      </c>
      <c r="I36" s="393" t="s">
        <v>984</v>
      </c>
      <c r="J36" s="389" t="s">
        <v>496</v>
      </c>
      <c r="K36" s="389">
        <v>4</v>
      </c>
      <c r="L36" s="389">
        <v>120</v>
      </c>
      <c r="M36" s="389">
        <v>7698.9647000000004</v>
      </c>
      <c r="N36" s="388"/>
      <c r="O36" s="460"/>
      <c r="P36" s="460"/>
      <c r="S36" s="388" t="s">
        <v>970</v>
      </c>
      <c r="T36" s="451">
        <v>0</v>
      </c>
      <c r="U36" s="451">
        <v>0</v>
      </c>
      <c r="V36" s="459" t="s">
        <v>129</v>
      </c>
    </row>
    <row r="37" spans="1:22" s="459" customFormat="1" ht="15" customHeight="1" x14ac:dyDescent="0.25">
      <c r="A37" s="388" t="s">
        <v>490</v>
      </c>
      <c r="B37" s="459" t="s">
        <v>37</v>
      </c>
      <c r="C37" s="450">
        <v>0.23611111111111113</v>
      </c>
      <c r="D37" s="450">
        <v>5.7638888888888885E-2</v>
      </c>
      <c r="E37" s="451">
        <v>300</v>
      </c>
      <c r="F37" s="389" t="s">
        <v>24</v>
      </c>
      <c r="G37" s="389">
        <v>870</v>
      </c>
      <c r="H37" s="434">
        <v>775</v>
      </c>
      <c r="I37" s="393" t="s">
        <v>989</v>
      </c>
      <c r="J37" s="389" t="s">
        <v>496</v>
      </c>
      <c r="K37" s="389">
        <v>4</v>
      </c>
      <c r="L37" s="389">
        <v>120</v>
      </c>
      <c r="M37" s="389">
        <v>7698.9647000000004</v>
      </c>
      <c r="N37" s="388"/>
      <c r="O37" s="460"/>
      <c r="P37" s="460"/>
      <c r="S37" s="388" t="s">
        <v>970</v>
      </c>
      <c r="T37" s="451">
        <v>0</v>
      </c>
      <c r="U37" s="451">
        <v>0</v>
      </c>
      <c r="V37" s="459" t="s">
        <v>926</v>
      </c>
    </row>
    <row r="38" spans="1:22" s="459" customFormat="1" ht="30" customHeight="1" x14ac:dyDescent="0.25">
      <c r="A38" s="431" t="s">
        <v>492</v>
      </c>
      <c r="B38" s="459" t="s">
        <v>40</v>
      </c>
      <c r="C38" s="450">
        <v>0.24097222222222223</v>
      </c>
      <c r="D38" s="450">
        <v>6.25E-2</v>
      </c>
      <c r="E38" s="451">
        <v>300</v>
      </c>
      <c r="F38" s="389" t="s">
        <v>24</v>
      </c>
      <c r="G38" s="389">
        <v>870</v>
      </c>
      <c r="H38" s="434">
        <v>775</v>
      </c>
      <c r="I38" s="393" t="s">
        <v>342</v>
      </c>
      <c r="J38" s="389" t="s">
        <v>496</v>
      </c>
      <c r="K38" s="389">
        <v>4</v>
      </c>
      <c r="L38" s="389">
        <v>120</v>
      </c>
      <c r="M38" s="389">
        <v>7698.9647000000004</v>
      </c>
      <c r="N38" s="388" t="s">
        <v>990</v>
      </c>
      <c r="O38" s="460"/>
      <c r="P38" s="460"/>
      <c r="S38" s="431" t="s">
        <v>971</v>
      </c>
      <c r="T38" s="451">
        <v>0</v>
      </c>
      <c r="U38" s="451">
        <v>0</v>
      </c>
      <c r="V38" s="459" t="s">
        <v>926</v>
      </c>
    </row>
    <row r="39" spans="1:22" s="459" customFormat="1" ht="15" customHeight="1" x14ac:dyDescent="0.25">
      <c r="A39" s="459" t="s">
        <v>196</v>
      </c>
      <c r="B39" s="459" t="s">
        <v>41</v>
      </c>
      <c r="C39" s="450">
        <v>0.24583333333333335</v>
      </c>
      <c r="D39" s="450">
        <v>6.6666666666666666E-2</v>
      </c>
      <c r="E39" s="451">
        <v>300</v>
      </c>
      <c r="F39" s="389" t="s">
        <v>24</v>
      </c>
      <c r="G39" s="389">
        <v>870</v>
      </c>
      <c r="H39" s="434">
        <v>775</v>
      </c>
      <c r="I39" s="393" t="s">
        <v>342</v>
      </c>
      <c r="J39" s="389" t="s">
        <v>496</v>
      </c>
      <c r="K39" s="389">
        <v>4</v>
      </c>
      <c r="L39" s="389">
        <v>120</v>
      </c>
      <c r="M39" s="389">
        <v>7698.9647000000004</v>
      </c>
      <c r="N39" s="388"/>
      <c r="O39" s="460"/>
      <c r="P39" s="460"/>
      <c r="S39" s="459" t="s">
        <v>972</v>
      </c>
      <c r="T39" s="451">
        <v>0</v>
      </c>
      <c r="U39" s="451">
        <v>0</v>
      </c>
      <c r="V39" s="459" t="s">
        <v>926</v>
      </c>
    </row>
    <row r="40" spans="1:22" s="459" customFormat="1" ht="30" customHeight="1" x14ac:dyDescent="0.25">
      <c r="A40" s="388" t="s">
        <v>525</v>
      </c>
      <c r="B40" s="459" t="s">
        <v>428</v>
      </c>
      <c r="C40" s="450">
        <v>0.25138888888888888</v>
      </c>
      <c r="D40" s="450">
        <v>7.0833333333333331E-2</v>
      </c>
      <c r="E40" s="451">
        <v>300</v>
      </c>
      <c r="F40" s="389" t="s">
        <v>24</v>
      </c>
      <c r="G40" s="389">
        <v>870</v>
      </c>
      <c r="H40" s="434">
        <v>775</v>
      </c>
      <c r="I40" s="393" t="s">
        <v>342</v>
      </c>
      <c r="J40" s="389" t="s">
        <v>496</v>
      </c>
      <c r="K40" s="389">
        <v>4</v>
      </c>
      <c r="L40" s="389">
        <v>120</v>
      </c>
      <c r="M40" s="389">
        <v>7698.9647000000004</v>
      </c>
      <c r="N40" s="388" t="s">
        <v>991</v>
      </c>
      <c r="O40" s="460"/>
      <c r="P40" s="460"/>
      <c r="S40" s="388" t="s">
        <v>973</v>
      </c>
      <c r="T40" s="451">
        <v>0</v>
      </c>
      <c r="U40" s="451">
        <v>0</v>
      </c>
      <c r="V40" s="459" t="s">
        <v>926</v>
      </c>
    </row>
    <row r="41" spans="1:22" s="459" customFormat="1" ht="15" customHeight="1" x14ac:dyDescent="0.25">
      <c r="A41" s="459" t="s">
        <v>503</v>
      </c>
      <c r="B41" s="459" t="s">
        <v>611</v>
      </c>
      <c r="C41" s="450">
        <v>0.26874999999999999</v>
      </c>
      <c r="D41" s="450">
        <v>8.9583333333333334E-2</v>
      </c>
      <c r="E41" s="451">
        <v>300</v>
      </c>
      <c r="F41" s="389" t="s">
        <v>24</v>
      </c>
      <c r="G41" s="389">
        <v>870</v>
      </c>
      <c r="H41" s="434">
        <v>775</v>
      </c>
      <c r="I41" s="393" t="s">
        <v>342</v>
      </c>
      <c r="J41" s="389" t="s">
        <v>496</v>
      </c>
      <c r="K41" s="389">
        <v>4</v>
      </c>
      <c r="L41" s="389">
        <v>120</v>
      </c>
      <c r="M41" s="389">
        <v>7698.9647000000004</v>
      </c>
      <c r="N41" s="388"/>
      <c r="O41" s="460"/>
      <c r="P41" s="460"/>
      <c r="S41" s="459" t="s">
        <v>974</v>
      </c>
      <c r="T41" s="451">
        <v>0</v>
      </c>
      <c r="U41" s="451">
        <v>0</v>
      </c>
      <c r="V41" s="459" t="s">
        <v>926</v>
      </c>
    </row>
    <row r="42" spans="1:22" s="459" customFormat="1" ht="15" customHeight="1" x14ac:dyDescent="0.25">
      <c r="A42" s="431" t="s">
        <v>492</v>
      </c>
      <c r="B42" s="459" t="s">
        <v>613</v>
      </c>
      <c r="C42" s="450">
        <v>0.27361111111111108</v>
      </c>
      <c r="D42" s="450">
        <v>9.4444444444444442E-2</v>
      </c>
      <c r="E42" s="451">
        <v>300</v>
      </c>
      <c r="F42" s="389" t="s">
        <v>24</v>
      </c>
      <c r="G42" s="389">
        <v>870</v>
      </c>
      <c r="H42" s="434">
        <v>775</v>
      </c>
      <c r="I42" s="393" t="s">
        <v>984</v>
      </c>
      <c r="J42" s="389" t="s">
        <v>496</v>
      </c>
      <c r="K42" s="389">
        <v>4</v>
      </c>
      <c r="L42" s="389">
        <v>120</v>
      </c>
      <c r="M42" s="389">
        <v>7698.9647000000004</v>
      </c>
      <c r="N42" s="388"/>
      <c r="O42" s="460"/>
      <c r="P42" s="460"/>
      <c r="S42" s="431" t="s">
        <v>971</v>
      </c>
      <c r="T42" s="451">
        <v>0</v>
      </c>
      <c r="U42" s="451">
        <v>0</v>
      </c>
      <c r="V42" s="459" t="s">
        <v>129</v>
      </c>
    </row>
    <row r="43" spans="1:22" s="459" customFormat="1" ht="15" customHeight="1" x14ac:dyDescent="0.25">
      <c r="A43" s="431" t="s">
        <v>492</v>
      </c>
      <c r="B43" s="459" t="s">
        <v>614</v>
      </c>
      <c r="C43" s="450">
        <v>0.27777777777777779</v>
      </c>
      <c r="D43" s="450">
        <v>9.8611111111111108E-2</v>
      </c>
      <c r="E43" s="451">
        <v>300</v>
      </c>
      <c r="F43" s="389" t="s">
        <v>24</v>
      </c>
      <c r="G43" s="389">
        <v>870</v>
      </c>
      <c r="H43" s="434">
        <v>775</v>
      </c>
      <c r="I43" s="393" t="s">
        <v>989</v>
      </c>
      <c r="J43" s="389" t="s">
        <v>496</v>
      </c>
      <c r="K43" s="389">
        <v>4</v>
      </c>
      <c r="L43" s="389">
        <v>120</v>
      </c>
      <c r="M43" s="389">
        <v>7698.9647000000004</v>
      </c>
      <c r="N43" s="430" t="s">
        <v>992</v>
      </c>
      <c r="O43" s="460"/>
      <c r="P43" s="460"/>
      <c r="S43" s="431" t="s">
        <v>971</v>
      </c>
      <c r="T43" s="451">
        <v>0</v>
      </c>
      <c r="U43" s="451">
        <v>0</v>
      </c>
      <c r="V43" s="459" t="s">
        <v>927</v>
      </c>
    </row>
    <row r="44" spans="1:22" ht="45" x14ac:dyDescent="0.25">
      <c r="N44" s="388" t="s">
        <v>993</v>
      </c>
    </row>
  </sheetData>
  <mergeCells count="24">
    <mergeCell ref="F7:I7"/>
    <mergeCell ref="A1:H1"/>
    <mergeCell ref="A3:E3"/>
    <mergeCell ref="F3:I3"/>
    <mergeCell ref="K3:N3"/>
    <mergeCell ref="A4:B4"/>
    <mergeCell ref="F4:I4"/>
    <mergeCell ref="K4:P4"/>
    <mergeCell ref="A5:E5"/>
    <mergeCell ref="F5:I5"/>
    <mergeCell ref="K5:P5"/>
    <mergeCell ref="F6:I6"/>
    <mergeCell ref="K6:M6"/>
    <mergeCell ref="F8:I8"/>
    <mergeCell ref="K8:P8"/>
    <mergeCell ref="F9:I9"/>
    <mergeCell ref="K9:P9"/>
    <mergeCell ref="G12:H12"/>
    <mergeCell ref="O12:P12"/>
    <mergeCell ref="Q12:R12"/>
    <mergeCell ref="S12:V12"/>
    <mergeCell ref="W12:Y12"/>
    <mergeCell ref="AJ12:AK12"/>
    <mergeCell ref="AL12:AM12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46"/>
  <sheetViews>
    <sheetView workbookViewId="0">
      <selection activeCell="K6" sqref="K6:M6"/>
    </sheetView>
  </sheetViews>
  <sheetFormatPr defaultColWidth="8.85546875" defaultRowHeight="15" x14ac:dyDescent="0.25"/>
  <cols>
    <col min="1" max="1" width="20.7109375" style="395" customWidth="1"/>
    <col min="2" max="2" width="11.7109375" style="395" customWidth="1"/>
    <col min="3" max="4" width="10.7109375" style="395" customWidth="1"/>
    <col min="5" max="5" width="5.7109375" style="395" customWidth="1"/>
    <col min="6" max="6" width="14.7109375" style="395" customWidth="1"/>
    <col min="7" max="8" width="7.7109375" style="395" customWidth="1"/>
    <col min="9" max="9" width="30.7109375" style="395" customWidth="1"/>
    <col min="10" max="12" width="7.7109375" style="395" customWidth="1"/>
    <col min="13" max="13" width="11.7109375" style="395" customWidth="1"/>
    <col min="14" max="14" width="25.7109375" style="395" customWidth="1"/>
    <col min="15" max="16" width="7.7109375" style="446" customWidth="1"/>
    <col min="17" max="18" width="7.7109375" style="395" customWidth="1"/>
    <col min="19" max="19" width="15.7109375" style="395" customWidth="1"/>
    <col min="20" max="21" width="7.7109375" style="396" customWidth="1"/>
    <col min="22" max="22" width="7.7109375" style="395" customWidth="1"/>
    <col min="23" max="24" width="9.7109375" style="395" customWidth="1"/>
    <col min="25" max="25" width="11.7109375" style="395" customWidth="1"/>
    <col min="26" max="27" width="10.7109375" style="395" customWidth="1"/>
    <col min="28" max="30" width="8.7109375" style="395" customWidth="1"/>
    <col min="31" max="32" width="5.7109375" style="395" customWidth="1"/>
    <col min="33" max="33" width="9.7109375" style="395" customWidth="1"/>
    <col min="34" max="34" width="10.7109375" style="395" customWidth="1"/>
    <col min="35" max="39" width="9.7109375" style="395" customWidth="1"/>
    <col min="40" max="40" width="11.7109375" style="395" customWidth="1"/>
    <col min="41" max="44" width="7.7109375" style="395" customWidth="1"/>
    <col min="45" max="45" width="3.7109375" style="395" customWidth="1"/>
    <col min="46" max="48" width="6.7109375" style="395" customWidth="1"/>
    <col min="49" max="49" width="7.7109375" style="395" customWidth="1"/>
    <col min="50" max="50" width="10.7109375" style="395" customWidth="1"/>
    <col min="51" max="51" width="20.7109375" style="395" customWidth="1"/>
    <col min="52" max="16384" width="8.85546875" style="395"/>
  </cols>
  <sheetData>
    <row r="1" spans="1:51" s="387" customFormat="1" ht="20.100000000000001" customHeight="1" x14ac:dyDescent="0.25">
      <c r="A1" s="584" t="s">
        <v>414</v>
      </c>
      <c r="B1" s="584"/>
      <c r="C1" s="584"/>
      <c r="D1" s="584"/>
      <c r="E1" s="584"/>
      <c r="F1" s="584"/>
      <c r="G1" s="584"/>
      <c r="H1" s="584"/>
      <c r="I1" s="455"/>
      <c r="J1" s="455"/>
      <c r="K1" s="455"/>
      <c r="L1" s="455"/>
      <c r="M1" s="455"/>
      <c r="N1" s="455"/>
      <c r="O1" s="456"/>
      <c r="P1" s="456"/>
    </row>
    <row r="2" spans="1:51" ht="15" customHeight="1" x14ac:dyDescent="0.25">
      <c r="A2" s="388"/>
      <c r="B2" s="389"/>
      <c r="C2" s="390"/>
      <c r="D2" s="391"/>
      <c r="E2" s="392"/>
      <c r="F2" s="389"/>
      <c r="G2" s="389"/>
      <c r="H2" s="389"/>
      <c r="I2" s="393"/>
      <c r="J2" s="389"/>
      <c r="K2" s="389"/>
      <c r="L2" s="389"/>
      <c r="M2" s="389"/>
      <c r="N2" s="393"/>
      <c r="O2" s="394"/>
      <c r="P2" s="394"/>
    </row>
    <row r="3" spans="1:51" ht="15" customHeight="1" x14ac:dyDescent="0.25">
      <c r="A3" s="585" t="s">
        <v>137</v>
      </c>
      <c r="B3" s="585"/>
      <c r="C3" s="585"/>
      <c r="D3" s="585"/>
      <c r="E3" s="585"/>
      <c r="F3" s="581" t="s">
        <v>138</v>
      </c>
      <c r="G3" s="581"/>
      <c r="H3" s="581"/>
      <c r="I3" s="581"/>
      <c r="J3" s="389"/>
      <c r="K3" s="586" t="s">
        <v>139</v>
      </c>
      <c r="L3" s="586"/>
      <c r="M3" s="586"/>
      <c r="N3" s="586"/>
      <c r="O3" s="394"/>
      <c r="P3" s="394"/>
    </row>
    <row r="4" spans="1:51" ht="15" customHeight="1" x14ac:dyDescent="0.25">
      <c r="A4" s="582" t="s">
        <v>994</v>
      </c>
      <c r="B4" s="582"/>
      <c r="C4" s="397"/>
      <c r="D4" s="398"/>
      <c r="E4" s="399"/>
      <c r="F4" s="581" t="s">
        <v>951</v>
      </c>
      <c r="G4" s="581"/>
      <c r="H4" s="581"/>
      <c r="I4" s="581"/>
      <c r="J4" s="389"/>
      <c r="K4" s="586" t="s">
        <v>265</v>
      </c>
      <c r="L4" s="586"/>
      <c r="M4" s="586"/>
      <c r="N4" s="586"/>
      <c r="O4" s="586"/>
      <c r="P4" s="586"/>
    </row>
    <row r="5" spans="1:51" ht="15" customHeight="1" x14ac:dyDescent="0.25">
      <c r="A5" s="585"/>
      <c r="B5" s="585"/>
      <c r="C5" s="585"/>
      <c r="D5" s="585"/>
      <c r="E5" s="585"/>
      <c r="F5" s="581" t="s">
        <v>995</v>
      </c>
      <c r="G5" s="581"/>
      <c r="H5" s="581"/>
      <c r="I5" s="581"/>
      <c r="J5" s="389"/>
      <c r="K5" s="586" t="s">
        <v>266</v>
      </c>
      <c r="L5" s="586"/>
      <c r="M5" s="586"/>
      <c r="N5" s="586"/>
      <c r="O5" s="586"/>
      <c r="P5" s="586"/>
    </row>
    <row r="6" spans="1:51" ht="15" customHeight="1" x14ac:dyDescent="0.25">
      <c r="A6" s="400" t="s">
        <v>267</v>
      </c>
      <c r="B6" s="400" t="s">
        <v>268</v>
      </c>
      <c r="C6" s="397" t="s">
        <v>269</v>
      </c>
      <c r="D6" s="398" t="s">
        <v>70</v>
      </c>
      <c r="E6" s="399"/>
      <c r="F6" s="583" t="s">
        <v>996</v>
      </c>
      <c r="G6" s="583"/>
      <c r="H6" s="583"/>
      <c r="I6" s="583"/>
      <c r="J6" s="389"/>
      <c r="K6" s="582" t="s">
        <v>71</v>
      </c>
      <c r="L6" s="582"/>
      <c r="M6" s="582"/>
      <c r="N6" s="501" t="s">
        <v>1235</v>
      </c>
      <c r="O6" s="394"/>
      <c r="P6" s="394"/>
    </row>
    <row r="7" spans="1:51" ht="15" customHeight="1" x14ac:dyDescent="0.25">
      <c r="A7" s="400" t="s">
        <v>72</v>
      </c>
      <c r="B7" s="400" t="s">
        <v>73</v>
      </c>
      <c r="C7" s="397" t="s">
        <v>74</v>
      </c>
      <c r="D7" s="398" t="s">
        <v>75</v>
      </c>
      <c r="E7" s="399"/>
      <c r="F7" s="583" t="s">
        <v>997</v>
      </c>
      <c r="G7" s="583"/>
      <c r="H7" s="583"/>
      <c r="I7" s="583"/>
      <c r="J7" s="389"/>
      <c r="K7" s="389"/>
      <c r="L7" s="389"/>
      <c r="M7" s="394"/>
      <c r="N7" s="401"/>
      <c r="O7" s="394"/>
      <c r="P7" s="394"/>
    </row>
    <row r="8" spans="1:51" ht="15" customHeight="1" x14ac:dyDescent="0.25">
      <c r="A8" s="400" t="s">
        <v>76</v>
      </c>
      <c r="B8" s="400" t="s">
        <v>261</v>
      </c>
      <c r="C8" s="397" t="s">
        <v>262</v>
      </c>
      <c r="D8" s="398" t="s">
        <v>263</v>
      </c>
      <c r="E8" s="392"/>
      <c r="F8" s="581" t="s">
        <v>429</v>
      </c>
      <c r="G8" s="581"/>
      <c r="H8" s="581"/>
      <c r="I8" s="581"/>
      <c r="J8" s="400"/>
      <c r="K8" s="582" t="s">
        <v>998</v>
      </c>
      <c r="L8" s="582"/>
      <c r="M8" s="582"/>
      <c r="N8" s="582"/>
      <c r="O8" s="582"/>
      <c r="P8" s="582"/>
    </row>
    <row r="9" spans="1:51" ht="15" customHeight="1" x14ac:dyDescent="0.25">
      <c r="A9" s="400"/>
      <c r="B9" s="400"/>
      <c r="C9" s="397"/>
      <c r="D9" s="398"/>
      <c r="E9" s="392"/>
      <c r="F9" s="581" t="s">
        <v>431</v>
      </c>
      <c r="G9" s="581"/>
      <c r="H9" s="581"/>
      <c r="I9" s="581"/>
      <c r="J9" s="400"/>
      <c r="K9" s="582"/>
      <c r="L9" s="582"/>
      <c r="M9" s="582"/>
      <c r="N9" s="582"/>
      <c r="O9" s="582"/>
      <c r="P9" s="582"/>
    </row>
    <row r="10" spans="1:51" ht="15" customHeight="1" x14ac:dyDescent="0.25">
      <c r="C10" s="396"/>
      <c r="H10" s="396"/>
      <c r="J10" s="396"/>
    </row>
    <row r="11" spans="1:51" ht="15" customHeight="1" x14ac:dyDescent="0.25">
      <c r="C11" s="396"/>
      <c r="H11" s="396"/>
      <c r="J11" s="396"/>
    </row>
    <row r="12" spans="1:51" s="10" customFormat="1" ht="15" customHeight="1" x14ac:dyDescent="0.25">
      <c r="A12" s="382"/>
      <c r="B12" s="384"/>
      <c r="C12" s="224" t="s">
        <v>432</v>
      </c>
      <c r="D12" s="16" t="s">
        <v>433</v>
      </c>
      <c r="E12" s="380" t="s">
        <v>434</v>
      </c>
      <c r="F12" s="380"/>
      <c r="G12" s="549" t="s">
        <v>435</v>
      </c>
      <c r="H12" s="549"/>
      <c r="I12" s="382"/>
      <c r="J12" s="24" t="s">
        <v>436</v>
      </c>
      <c r="K12" s="24" t="s">
        <v>437</v>
      </c>
      <c r="L12" s="380" t="s">
        <v>438</v>
      </c>
      <c r="M12" s="25" t="s">
        <v>439</v>
      </c>
      <c r="N12" s="384"/>
      <c r="O12" s="551" t="s">
        <v>440</v>
      </c>
      <c r="P12" s="551"/>
      <c r="Q12" s="551" t="s">
        <v>441</v>
      </c>
      <c r="R12" s="551"/>
      <c r="S12" s="549" t="s">
        <v>442</v>
      </c>
      <c r="T12" s="549"/>
      <c r="U12" s="549"/>
      <c r="V12" s="549"/>
      <c r="W12" s="549" t="s">
        <v>109</v>
      </c>
      <c r="X12" s="549"/>
      <c r="Y12" s="549"/>
      <c r="Z12" s="24" t="s">
        <v>110</v>
      </c>
      <c r="AA12" s="24" t="s">
        <v>111</v>
      </c>
      <c r="AB12" s="24" t="s">
        <v>112</v>
      </c>
      <c r="AC12" s="24" t="s">
        <v>113</v>
      </c>
      <c r="AD12" s="12"/>
      <c r="AE12" s="12"/>
      <c r="AF12" s="12"/>
      <c r="AG12" s="380" t="s">
        <v>114</v>
      </c>
      <c r="AH12" s="380" t="s">
        <v>115</v>
      </c>
      <c r="AI12" s="380" t="s">
        <v>116</v>
      </c>
      <c r="AJ12" s="550" t="s">
        <v>117</v>
      </c>
      <c r="AK12" s="550"/>
      <c r="AL12" s="550" t="s">
        <v>118</v>
      </c>
      <c r="AM12" s="550"/>
      <c r="AN12" s="26" t="s">
        <v>119</v>
      </c>
      <c r="AO12" s="380" t="s">
        <v>120</v>
      </c>
      <c r="AP12" s="380" t="s">
        <v>312</v>
      </c>
      <c r="AQ12" s="380" t="s">
        <v>313</v>
      </c>
      <c r="AR12" s="380" t="s">
        <v>314</v>
      </c>
      <c r="AS12" s="380" t="s">
        <v>315</v>
      </c>
      <c r="AT12" s="380" t="s">
        <v>316</v>
      </c>
      <c r="AU12" s="380" t="s">
        <v>317</v>
      </c>
      <c r="AV12" s="27" t="s">
        <v>270</v>
      </c>
      <c r="AW12" s="27" t="s">
        <v>272</v>
      </c>
      <c r="AX12" s="7"/>
      <c r="AY12" s="7"/>
    </row>
    <row r="13" spans="1:51" s="10" customFormat="1" ht="15" customHeight="1" thickBot="1" x14ac:dyDescent="0.3">
      <c r="A13" s="365" t="s">
        <v>318</v>
      </c>
      <c r="B13" s="366" t="s">
        <v>319</v>
      </c>
      <c r="C13" s="367" t="s">
        <v>320</v>
      </c>
      <c r="D13" s="368" t="s">
        <v>321</v>
      </c>
      <c r="E13" s="369" t="s">
        <v>322</v>
      </c>
      <c r="F13" s="369" t="s">
        <v>323</v>
      </c>
      <c r="G13" s="369" t="s">
        <v>324</v>
      </c>
      <c r="H13" s="369" t="s">
        <v>325</v>
      </c>
      <c r="I13" s="366" t="s">
        <v>326</v>
      </c>
      <c r="J13" s="369" t="s">
        <v>327</v>
      </c>
      <c r="K13" s="370"/>
      <c r="L13" s="369" t="s">
        <v>328</v>
      </c>
      <c r="M13" s="371" t="s">
        <v>329</v>
      </c>
      <c r="N13" s="366" t="s">
        <v>330</v>
      </c>
      <c r="O13" s="372" t="s">
        <v>331</v>
      </c>
      <c r="P13" s="372" t="s">
        <v>332</v>
      </c>
      <c r="Q13" s="372" t="s">
        <v>333</v>
      </c>
      <c r="R13" s="372" t="s">
        <v>334</v>
      </c>
      <c r="S13" s="369" t="s">
        <v>335</v>
      </c>
      <c r="T13" s="373" t="s">
        <v>336</v>
      </c>
      <c r="U13" s="373" t="s">
        <v>337</v>
      </c>
      <c r="V13" s="373" t="s">
        <v>338</v>
      </c>
      <c r="W13" s="369" t="s">
        <v>339</v>
      </c>
      <c r="X13" s="369" t="s">
        <v>340</v>
      </c>
      <c r="Y13" s="369" t="s">
        <v>173</v>
      </c>
      <c r="Z13" s="373" t="s">
        <v>542</v>
      </c>
      <c r="AA13" s="373" t="s">
        <v>174</v>
      </c>
      <c r="AB13" s="373" t="s">
        <v>175</v>
      </c>
      <c r="AC13" s="373" t="s">
        <v>175</v>
      </c>
      <c r="AD13" s="373" t="s">
        <v>176</v>
      </c>
      <c r="AE13" s="373" t="s">
        <v>177</v>
      </c>
      <c r="AF13" s="373" t="s">
        <v>178</v>
      </c>
      <c r="AG13" s="373" t="s">
        <v>179</v>
      </c>
      <c r="AH13" s="373" t="s">
        <v>180</v>
      </c>
      <c r="AI13" s="373" t="s">
        <v>0</v>
      </c>
      <c r="AJ13" s="374" t="s">
        <v>339</v>
      </c>
      <c r="AK13" s="374" t="s">
        <v>340</v>
      </c>
      <c r="AL13" s="374" t="s">
        <v>339</v>
      </c>
      <c r="AM13" s="374" t="s">
        <v>340</v>
      </c>
      <c r="AN13" s="375" t="s">
        <v>1</v>
      </c>
      <c r="AO13" s="373" t="s">
        <v>2</v>
      </c>
      <c r="AP13" s="373" t="s">
        <v>1</v>
      </c>
      <c r="AQ13" s="373" t="s">
        <v>2</v>
      </c>
      <c r="AR13" s="369" t="s">
        <v>175</v>
      </c>
      <c r="AS13" s="369" t="s">
        <v>430</v>
      </c>
      <c r="AT13" s="369" t="s">
        <v>175</v>
      </c>
      <c r="AU13" s="369" t="s">
        <v>3</v>
      </c>
      <c r="AV13" s="376" t="s">
        <v>271</v>
      </c>
      <c r="AW13" s="376" t="s">
        <v>273</v>
      </c>
      <c r="AX13" s="376" t="s">
        <v>800</v>
      </c>
      <c r="AY13" s="376" t="s">
        <v>637</v>
      </c>
    </row>
    <row r="14" spans="1:51" ht="15" customHeight="1" x14ac:dyDescent="0.25">
      <c r="A14" s="424" t="s">
        <v>4</v>
      </c>
      <c r="B14" s="395" t="s">
        <v>5</v>
      </c>
      <c r="C14" s="433">
        <v>9.0972222222222218E-2</v>
      </c>
      <c r="D14" s="426">
        <v>0</v>
      </c>
      <c r="E14" s="392">
        <v>10</v>
      </c>
      <c r="F14" s="389" t="s">
        <v>354</v>
      </c>
      <c r="G14" s="396">
        <v>1190</v>
      </c>
      <c r="H14" s="396">
        <v>1097</v>
      </c>
      <c r="I14" s="393" t="s">
        <v>355</v>
      </c>
      <c r="J14" s="389" t="s">
        <v>356</v>
      </c>
      <c r="K14" s="389">
        <v>4</v>
      </c>
      <c r="L14" s="389">
        <v>120</v>
      </c>
      <c r="M14" s="389">
        <v>5889.9508999999998</v>
      </c>
      <c r="N14" s="395" t="s">
        <v>540</v>
      </c>
      <c r="O14" s="394">
        <v>265</v>
      </c>
      <c r="P14" s="394">
        <v>263.39999999999998</v>
      </c>
    </row>
    <row r="15" spans="1:51" ht="15" customHeight="1" x14ac:dyDescent="0.25">
      <c r="A15" s="424" t="s">
        <v>278</v>
      </c>
      <c r="B15" s="395" t="s">
        <v>361</v>
      </c>
      <c r="C15" s="433">
        <v>0.1013888888888889</v>
      </c>
      <c r="D15" s="426">
        <v>0</v>
      </c>
      <c r="E15" s="392">
        <v>30</v>
      </c>
      <c r="F15" s="389" t="s">
        <v>354</v>
      </c>
      <c r="G15" s="389">
        <v>1190</v>
      </c>
      <c r="H15" s="396">
        <v>991</v>
      </c>
      <c r="I15" s="395" t="s">
        <v>360</v>
      </c>
      <c r="J15" s="396" t="s">
        <v>356</v>
      </c>
      <c r="K15" s="396">
        <v>4</v>
      </c>
      <c r="L15" s="396">
        <v>120</v>
      </c>
      <c r="M15" s="396" t="s">
        <v>231</v>
      </c>
      <c r="O15" s="446">
        <v>264.89999999999998</v>
      </c>
      <c r="P15" s="446">
        <v>263.60000000000002</v>
      </c>
    </row>
    <row r="16" spans="1:51" ht="15" customHeight="1" x14ac:dyDescent="0.25">
      <c r="A16" s="424" t="s">
        <v>278</v>
      </c>
      <c r="B16" s="395" t="s">
        <v>362</v>
      </c>
      <c r="C16" s="433">
        <v>0.10486111111111111</v>
      </c>
      <c r="D16" s="433">
        <v>0</v>
      </c>
      <c r="E16" s="396">
        <v>30</v>
      </c>
      <c r="F16" s="389" t="s">
        <v>354</v>
      </c>
      <c r="G16" s="389">
        <v>1070</v>
      </c>
      <c r="H16" s="434">
        <v>871</v>
      </c>
      <c r="I16" s="395" t="s">
        <v>591</v>
      </c>
      <c r="J16" s="396" t="s">
        <v>356</v>
      </c>
      <c r="K16" s="396">
        <v>4</v>
      </c>
      <c r="L16" s="396">
        <v>120</v>
      </c>
      <c r="M16" s="396" t="s">
        <v>231</v>
      </c>
      <c r="O16" s="446">
        <v>265</v>
      </c>
      <c r="P16" s="446">
        <v>263.89999999999998</v>
      </c>
    </row>
    <row r="17" spans="1:22" ht="15" customHeight="1" x14ac:dyDescent="0.25">
      <c r="A17" s="424" t="s">
        <v>999</v>
      </c>
      <c r="B17" s="395" t="s">
        <v>27</v>
      </c>
      <c r="C17" s="433">
        <v>0.11458333333333333</v>
      </c>
      <c r="D17" s="433">
        <v>0</v>
      </c>
      <c r="E17" s="392">
        <v>30</v>
      </c>
      <c r="F17" s="389" t="s">
        <v>25</v>
      </c>
      <c r="G17" s="389">
        <v>880</v>
      </c>
      <c r="H17" s="396">
        <v>864</v>
      </c>
      <c r="I17" s="393" t="s">
        <v>360</v>
      </c>
      <c r="J17" s="389" t="s">
        <v>356</v>
      </c>
      <c r="K17" s="389">
        <v>4</v>
      </c>
      <c r="L17" s="389">
        <v>120</v>
      </c>
      <c r="M17" s="435">
        <v>7647.38</v>
      </c>
      <c r="N17" s="395" t="s">
        <v>26</v>
      </c>
      <c r="O17" s="446">
        <v>266.39999999999998</v>
      </c>
      <c r="P17" s="446">
        <v>260</v>
      </c>
    </row>
    <row r="18" spans="1:22" ht="15" customHeight="1" x14ac:dyDescent="0.25">
      <c r="A18" s="424" t="s">
        <v>962</v>
      </c>
      <c r="B18" s="395" t="s">
        <v>28</v>
      </c>
      <c r="C18" s="433">
        <v>0.12291666666666667</v>
      </c>
      <c r="D18" s="433">
        <v>0</v>
      </c>
      <c r="E18" s="396">
        <v>10</v>
      </c>
      <c r="F18" s="389" t="s">
        <v>24</v>
      </c>
      <c r="G18" s="396">
        <v>870</v>
      </c>
      <c r="H18" s="396">
        <v>778</v>
      </c>
      <c r="I18" s="393" t="s">
        <v>355</v>
      </c>
      <c r="J18" s="389" t="s">
        <v>356</v>
      </c>
      <c r="K18" s="389">
        <v>4</v>
      </c>
      <c r="L18" s="389">
        <v>120</v>
      </c>
      <c r="M18" s="389">
        <v>7698.9647000000004</v>
      </c>
      <c r="O18" s="446">
        <v>266.60000000000002</v>
      </c>
      <c r="P18" s="446">
        <v>260</v>
      </c>
    </row>
    <row r="19" spans="1:22" ht="15" customHeight="1" x14ac:dyDescent="0.25">
      <c r="A19" s="424" t="s">
        <v>253</v>
      </c>
      <c r="B19" s="395" t="s">
        <v>31</v>
      </c>
      <c r="C19" s="433">
        <v>0.2298611111111111</v>
      </c>
      <c r="D19" s="433">
        <v>1.5277777777777777E-2</v>
      </c>
      <c r="E19" s="392">
        <v>30</v>
      </c>
      <c r="F19" s="389" t="s">
        <v>24</v>
      </c>
      <c r="G19" s="396">
        <v>870</v>
      </c>
      <c r="H19" s="396">
        <v>778</v>
      </c>
      <c r="I19" s="393" t="s">
        <v>254</v>
      </c>
      <c r="J19" s="389" t="s">
        <v>496</v>
      </c>
      <c r="K19" s="389">
        <v>4</v>
      </c>
      <c r="L19" s="389">
        <v>120</v>
      </c>
      <c r="M19" s="389">
        <v>7698.9647000000004</v>
      </c>
      <c r="N19" s="395" t="s">
        <v>1000</v>
      </c>
    </row>
    <row r="20" spans="1:22" ht="15" customHeight="1" x14ac:dyDescent="0.25">
      <c r="A20" s="388" t="s">
        <v>490</v>
      </c>
      <c r="B20" s="395" t="s">
        <v>498</v>
      </c>
      <c r="C20" s="433">
        <v>0.23194444444444443</v>
      </c>
      <c r="D20" s="433">
        <v>1.8055555555555557E-2</v>
      </c>
      <c r="E20" s="396">
        <v>300</v>
      </c>
      <c r="F20" s="389" t="s">
        <v>24</v>
      </c>
      <c r="G20" s="396">
        <v>870</v>
      </c>
      <c r="H20" s="396">
        <v>778</v>
      </c>
      <c r="I20" s="393" t="s">
        <v>342</v>
      </c>
      <c r="J20" s="389" t="s">
        <v>496</v>
      </c>
      <c r="K20" s="389">
        <v>4</v>
      </c>
      <c r="L20" s="389">
        <v>120</v>
      </c>
      <c r="M20" s="389">
        <v>7698.9647000000004</v>
      </c>
      <c r="S20" s="388" t="s">
        <v>970</v>
      </c>
      <c r="T20" s="396">
        <v>0</v>
      </c>
      <c r="U20" s="396">
        <v>0</v>
      </c>
      <c r="V20" s="395" t="s">
        <v>926</v>
      </c>
    </row>
    <row r="21" spans="1:22" ht="15" customHeight="1" x14ac:dyDescent="0.25">
      <c r="A21" s="388" t="s">
        <v>490</v>
      </c>
      <c r="B21" s="395" t="s">
        <v>156</v>
      </c>
      <c r="C21" s="433">
        <v>0.23680555555555557</v>
      </c>
      <c r="D21" s="433">
        <v>2.2916666666666669E-2</v>
      </c>
      <c r="E21" s="392">
        <v>300</v>
      </c>
      <c r="F21" s="389" t="s">
        <v>24</v>
      </c>
      <c r="G21" s="396">
        <v>870</v>
      </c>
      <c r="H21" s="396">
        <v>778</v>
      </c>
      <c r="I21" s="393" t="s">
        <v>984</v>
      </c>
      <c r="J21" s="389" t="s">
        <v>496</v>
      </c>
      <c r="K21" s="389">
        <v>4</v>
      </c>
      <c r="L21" s="389">
        <v>120</v>
      </c>
      <c r="M21" s="389">
        <v>7698.9647000000004</v>
      </c>
      <c r="S21" s="388" t="s">
        <v>970</v>
      </c>
      <c r="T21" s="396">
        <v>0</v>
      </c>
      <c r="U21" s="396">
        <v>0</v>
      </c>
      <c r="V21" s="395" t="s">
        <v>129</v>
      </c>
    </row>
    <row r="22" spans="1:22" ht="15" customHeight="1" x14ac:dyDescent="0.25">
      <c r="A22" s="388" t="s">
        <v>490</v>
      </c>
      <c r="B22" s="395" t="s">
        <v>158</v>
      </c>
      <c r="C22" s="433">
        <v>0.24166666666666667</v>
      </c>
      <c r="D22" s="433">
        <v>2.7777777777777776E-2</v>
      </c>
      <c r="E22" s="392">
        <v>300</v>
      </c>
      <c r="F22" s="389" t="s">
        <v>24</v>
      </c>
      <c r="G22" s="396">
        <v>870</v>
      </c>
      <c r="H22" s="396">
        <v>778</v>
      </c>
      <c r="I22" s="393" t="s">
        <v>703</v>
      </c>
      <c r="J22" s="389" t="s">
        <v>496</v>
      </c>
      <c r="K22" s="389">
        <v>4</v>
      </c>
      <c r="L22" s="389">
        <v>120</v>
      </c>
      <c r="M22" s="389">
        <v>7698.9647000000004</v>
      </c>
      <c r="S22" s="388" t="s">
        <v>970</v>
      </c>
      <c r="T22" s="396">
        <v>0</v>
      </c>
      <c r="U22" s="396">
        <v>0</v>
      </c>
      <c r="V22" s="395" t="s">
        <v>927</v>
      </c>
    </row>
    <row r="23" spans="1:22" ht="15" customHeight="1" x14ac:dyDescent="0.25">
      <c r="A23" s="431" t="s">
        <v>492</v>
      </c>
      <c r="B23" s="395" t="s">
        <v>160</v>
      </c>
      <c r="C23" s="433">
        <v>0.24722222222222223</v>
      </c>
      <c r="D23" s="433">
        <v>3.3333333333333333E-2</v>
      </c>
      <c r="E23" s="392">
        <v>300</v>
      </c>
      <c r="F23" s="389" t="s">
        <v>24</v>
      </c>
      <c r="G23" s="396">
        <v>870</v>
      </c>
      <c r="H23" s="396">
        <v>778</v>
      </c>
      <c r="I23" s="393" t="s">
        <v>342</v>
      </c>
      <c r="J23" s="389" t="s">
        <v>496</v>
      </c>
      <c r="K23" s="389">
        <v>4</v>
      </c>
      <c r="L23" s="389">
        <v>120</v>
      </c>
      <c r="M23" s="389">
        <v>7698.9647000000004</v>
      </c>
      <c r="S23" s="431" t="s">
        <v>971</v>
      </c>
      <c r="T23" s="396">
        <v>0</v>
      </c>
      <c r="U23" s="396">
        <v>0</v>
      </c>
      <c r="V23" s="395" t="s">
        <v>926</v>
      </c>
    </row>
    <row r="24" spans="1:22" ht="15" customHeight="1" x14ac:dyDescent="0.25">
      <c r="A24" s="431" t="s">
        <v>492</v>
      </c>
      <c r="B24" s="395" t="s">
        <v>163</v>
      </c>
      <c r="C24" s="433">
        <v>0.25208333333333333</v>
      </c>
      <c r="D24" s="433">
        <v>3.7499999999999999E-2</v>
      </c>
      <c r="E24" s="392">
        <v>300</v>
      </c>
      <c r="F24" s="389" t="s">
        <v>24</v>
      </c>
      <c r="G24" s="396">
        <v>870</v>
      </c>
      <c r="H24" s="396">
        <v>778</v>
      </c>
      <c r="I24" s="393" t="s">
        <v>984</v>
      </c>
      <c r="J24" s="389" t="s">
        <v>496</v>
      </c>
      <c r="K24" s="389">
        <v>4</v>
      </c>
      <c r="L24" s="389">
        <v>120</v>
      </c>
      <c r="M24" s="389">
        <v>7698.9647000000004</v>
      </c>
      <c r="S24" s="431" t="s">
        <v>971</v>
      </c>
      <c r="T24" s="396">
        <v>0</v>
      </c>
      <c r="U24" s="396">
        <v>0</v>
      </c>
      <c r="V24" s="395" t="s">
        <v>129</v>
      </c>
    </row>
    <row r="25" spans="1:22" ht="15" customHeight="1" x14ac:dyDescent="0.25">
      <c r="A25" s="395" t="s">
        <v>196</v>
      </c>
      <c r="B25" s="395" t="s">
        <v>166</v>
      </c>
      <c r="C25" s="433">
        <v>0.25763888888888892</v>
      </c>
      <c r="D25" s="433">
        <v>4.3055555555555562E-2</v>
      </c>
      <c r="E25" s="392">
        <v>300</v>
      </c>
      <c r="F25" s="389" t="s">
        <v>24</v>
      </c>
      <c r="G25" s="396">
        <v>870</v>
      </c>
      <c r="H25" s="396">
        <v>778</v>
      </c>
      <c r="I25" s="393" t="s">
        <v>342</v>
      </c>
      <c r="J25" s="389" t="s">
        <v>496</v>
      </c>
      <c r="K25" s="389">
        <v>4</v>
      </c>
      <c r="L25" s="389">
        <v>120</v>
      </c>
      <c r="M25" s="389">
        <v>7698.9647000000004</v>
      </c>
      <c r="N25" s="395" t="s">
        <v>1001</v>
      </c>
      <c r="S25" s="395" t="s">
        <v>972</v>
      </c>
      <c r="T25" s="396">
        <v>0</v>
      </c>
      <c r="U25" s="396">
        <v>0</v>
      </c>
      <c r="V25" s="395" t="s">
        <v>926</v>
      </c>
    </row>
    <row r="26" spans="1:22" ht="15" customHeight="1" x14ac:dyDescent="0.25">
      <c r="A26" s="395" t="s">
        <v>196</v>
      </c>
      <c r="B26" s="395" t="s">
        <v>167</v>
      </c>
      <c r="C26" s="433">
        <v>0.26250000000000001</v>
      </c>
      <c r="D26" s="433">
        <v>4.7916666666666663E-2</v>
      </c>
      <c r="E26" s="392">
        <v>300</v>
      </c>
      <c r="F26" s="389" t="s">
        <v>24</v>
      </c>
      <c r="G26" s="396">
        <v>870</v>
      </c>
      <c r="H26" s="396">
        <v>778</v>
      </c>
      <c r="I26" s="393" t="s">
        <v>527</v>
      </c>
      <c r="J26" s="389" t="s">
        <v>496</v>
      </c>
      <c r="K26" s="389">
        <v>4</v>
      </c>
      <c r="L26" s="389">
        <v>120</v>
      </c>
      <c r="M26" s="389">
        <v>7698.9647000000004</v>
      </c>
      <c r="S26" s="395" t="s">
        <v>972</v>
      </c>
      <c r="T26" s="396">
        <v>0</v>
      </c>
      <c r="U26" s="396">
        <v>0</v>
      </c>
      <c r="V26" s="395" t="s">
        <v>767</v>
      </c>
    </row>
    <row r="27" spans="1:22" ht="15" customHeight="1" x14ac:dyDescent="0.25">
      <c r="A27" s="388" t="s">
        <v>525</v>
      </c>
      <c r="B27" s="395" t="s">
        <v>170</v>
      </c>
      <c r="C27" s="433">
        <v>0.26874999999999999</v>
      </c>
      <c r="D27" s="433">
        <v>5.347222222222222E-2</v>
      </c>
      <c r="E27" s="392">
        <v>300</v>
      </c>
      <c r="F27" s="389" t="s">
        <v>24</v>
      </c>
      <c r="G27" s="396">
        <v>870</v>
      </c>
      <c r="H27" s="396">
        <v>778</v>
      </c>
      <c r="I27" s="393" t="s">
        <v>527</v>
      </c>
      <c r="J27" s="389" t="s">
        <v>496</v>
      </c>
      <c r="K27" s="389">
        <v>4</v>
      </c>
      <c r="L27" s="389">
        <v>120</v>
      </c>
      <c r="M27" s="389">
        <v>7698.9647000000004</v>
      </c>
      <c r="S27" s="388" t="s">
        <v>973</v>
      </c>
      <c r="T27" s="396">
        <v>0</v>
      </c>
      <c r="U27" s="396">
        <v>0</v>
      </c>
      <c r="V27" s="395" t="s">
        <v>767</v>
      </c>
    </row>
    <row r="28" spans="1:22" ht="15" customHeight="1" x14ac:dyDescent="0.25">
      <c r="A28" s="395" t="s">
        <v>503</v>
      </c>
      <c r="B28" s="395" t="s">
        <v>60</v>
      </c>
      <c r="C28" s="433">
        <v>0.27708333333333335</v>
      </c>
      <c r="D28" s="433">
        <v>6.1111111111111116E-2</v>
      </c>
      <c r="E28" s="392">
        <v>300</v>
      </c>
      <c r="F28" s="389" t="s">
        <v>24</v>
      </c>
      <c r="G28" s="396">
        <v>870</v>
      </c>
      <c r="H28" s="396">
        <v>778</v>
      </c>
      <c r="I28" s="393" t="s">
        <v>342</v>
      </c>
      <c r="J28" s="389" t="s">
        <v>496</v>
      </c>
      <c r="K28" s="389">
        <v>4</v>
      </c>
      <c r="L28" s="389">
        <v>120</v>
      </c>
      <c r="M28" s="389">
        <v>7698.9647000000004</v>
      </c>
      <c r="S28" s="395" t="s">
        <v>974</v>
      </c>
      <c r="T28" s="396">
        <v>0</v>
      </c>
      <c r="U28" s="396">
        <v>0</v>
      </c>
      <c r="V28" s="395" t="s">
        <v>926</v>
      </c>
    </row>
    <row r="29" spans="1:22" ht="15" customHeight="1" x14ac:dyDescent="0.25">
      <c r="A29" s="395" t="s">
        <v>169</v>
      </c>
      <c r="B29" s="395" t="s">
        <v>523</v>
      </c>
      <c r="C29" s="433">
        <v>0.28750000000000003</v>
      </c>
      <c r="D29" s="433">
        <v>7.0833333333333331E-2</v>
      </c>
      <c r="E29" s="392">
        <v>300</v>
      </c>
      <c r="F29" s="389" t="s">
        <v>24</v>
      </c>
      <c r="G29" s="396">
        <v>870</v>
      </c>
      <c r="H29" s="396">
        <v>778</v>
      </c>
      <c r="I29" s="393" t="s">
        <v>172</v>
      </c>
      <c r="J29" s="389" t="s">
        <v>496</v>
      </c>
      <c r="K29" s="389">
        <v>4</v>
      </c>
      <c r="L29" s="389">
        <v>120</v>
      </c>
      <c r="M29" s="389">
        <v>7698.9647000000004</v>
      </c>
      <c r="S29" s="395" t="s">
        <v>1002</v>
      </c>
      <c r="T29" s="396">
        <v>0</v>
      </c>
      <c r="U29" s="396">
        <v>0</v>
      </c>
      <c r="V29" s="395" t="s">
        <v>766</v>
      </c>
    </row>
    <row r="30" spans="1:22" ht="15" customHeight="1" x14ac:dyDescent="0.25">
      <c r="A30" s="424" t="s">
        <v>999</v>
      </c>
      <c r="B30" s="395" t="s">
        <v>150</v>
      </c>
      <c r="C30" s="433">
        <v>0.29375000000000001</v>
      </c>
      <c r="D30" s="433">
        <v>0</v>
      </c>
      <c r="E30" s="392">
        <v>30</v>
      </c>
      <c r="F30" s="389" t="s">
        <v>25</v>
      </c>
      <c r="G30" s="389">
        <v>880</v>
      </c>
      <c r="H30" s="396">
        <v>864</v>
      </c>
      <c r="I30" s="393" t="s">
        <v>360</v>
      </c>
      <c r="J30" s="389" t="s">
        <v>356</v>
      </c>
      <c r="K30" s="389">
        <v>4</v>
      </c>
      <c r="L30" s="389">
        <v>120</v>
      </c>
      <c r="M30" s="435">
        <v>7647.38</v>
      </c>
      <c r="O30" s="446">
        <v>266.5</v>
      </c>
      <c r="P30" s="446">
        <v>260.10000000000002</v>
      </c>
    </row>
    <row r="31" spans="1:22" ht="15" customHeight="1" x14ac:dyDescent="0.25">
      <c r="A31" s="424" t="s">
        <v>278</v>
      </c>
      <c r="B31" s="395" t="s">
        <v>675</v>
      </c>
      <c r="C31" s="433">
        <v>0.29722222222222222</v>
      </c>
      <c r="D31" s="426">
        <v>0</v>
      </c>
      <c r="E31" s="392">
        <v>30</v>
      </c>
      <c r="F31" s="389" t="s">
        <v>354</v>
      </c>
      <c r="G31" s="389">
        <v>1190</v>
      </c>
      <c r="H31" s="396">
        <v>991</v>
      </c>
      <c r="I31" s="395" t="s">
        <v>360</v>
      </c>
      <c r="J31" s="396" t="s">
        <v>356</v>
      </c>
      <c r="K31" s="396">
        <v>4</v>
      </c>
      <c r="L31" s="396">
        <v>120</v>
      </c>
      <c r="M31" s="396" t="s">
        <v>231</v>
      </c>
      <c r="N31" s="395" t="s">
        <v>540</v>
      </c>
      <c r="O31" s="446">
        <v>266.5</v>
      </c>
      <c r="P31" s="446">
        <v>260.5</v>
      </c>
    </row>
    <row r="32" spans="1:22" ht="15" customHeight="1" x14ac:dyDescent="0.25">
      <c r="A32" s="388" t="s">
        <v>490</v>
      </c>
      <c r="B32" s="395" t="s">
        <v>532</v>
      </c>
      <c r="C32" s="433">
        <v>0.3034722222222222</v>
      </c>
      <c r="D32" s="433">
        <v>8.7500000000000008E-2</v>
      </c>
      <c r="E32" s="392">
        <v>300</v>
      </c>
      <c r="F32" s="389" t="s">
        <v>354</v>
      </c>
      <c r="G32" s="396">
        <v>1190</v>
      </c>
      <c r="H32" s="396">
        <v>1097</v>
      </c>
      <c r="I32" s="393" t="s">
        <v>342</v>
      </c>
      <c r="J32" s="389" t="s">
        <v>496</v>
      </c>
      <c r="K32" s="389">
        <v>4</v>
      </c>
      <c r="L32" s="389">
        <v>120</v>
      </c>
      <c r="M32" s="389">
        <v>5889.9508999999998</v>
      </c>
      <c r="S32" s="388" t="s">
        <v>970</v>
      </c>
      <c r="T32" s="396">
        <v>0</v>
      </c>
      <c r="U32" s="396">
        <v>0</v>
      </c>
      <c r="V32" s="395" t="s">
        <v>926</v>
      </c>
    </row>
    <row r="33" spans="1:22" ht="15" customHeight="1" x14ac:dyDescent="0.25">
      <c r="A33" s="388" t="s">
        <v>490</v>
      </c>
      <c r="B33" s="395" t="s">
        <v>534</v>
      </c>
      <c r="C33" s="433">
        <v>0.31041666666666667</v>
      </c>
      <c r="D33" s="433">
        <v>9.4444444444444442E-2</v>
      </c>
      <c r="E33" s="392">
        <v>300</v>
      </c>
      <c r="F33" s="389" t="s">
        <v>354</v>
      </c>
      <c r="G33" s="396">
        <v>1190</v>
      </c>
      <c r="H33" s="396">
        <v>1097</v>
      </c>
      <c r="I33" s="393" t="s">
        <v>984</v>
      </c>
      <c r="J33" s="389" t="s">
        <v>496</v>
      </c>
      <c r="K33" s="389">
        <v>4</v>
      </c>
      <c r="L33" s="389">
        <v>120</v>
      </c>
      <c r="M33" s="389">
        <v>5889.9508999999998</v>
      </c>
      <c r="S33" s="388" t="s">
        <v>970</v>
      </c>
      <c r="T33" s="396">
        <v>0</v>
      </c>
      <c r="U33" s="396">
        <v>0</v>
      </c>
      <c r="V33" s="395" t="s">
        <v>129</v>
      </c>
    </row>
    <row r="34" spans="1:22" ht="15" customHeight="1" x14ac:dyDescent="0.25">
      <c r="A34" s="388" t="s">
        <v>490</v>
      </c>
      <c r="B34" s="395" t="s">
        <v>537</v>
      </c>
      <c r="C34" s="433">
        <v>0.31527777777777777</v>
      </c>
      <c r="D34" s="433">
        <v>9.930555555555555E-2</v>
      </c>
      <c r="E34" s="392">
        <v>300</v>
      </c>
      <c r="F34" s="389" t="s">
        <v>354</v>
      </c>
      <c r="G34" s="396">
        <v>1190</v>
      </c>
      <c r="H34" s="396">
        <v>1097</v>
      </c>
      <c r="I34" s="393" t="s">
        <v>703</v>
      </c>
      <c r="J34" s="389" t="s">
        <v>496</v>
      </c>
      <c r="K34" s="389">
        <v>4</v>
      </c>
      <c r="L34" s="389">
        <v>120</v>
      </c>
      <c r="M34" s="389">
        <v>5889.9508999999998</v>
      </c>
      <c r="S34" s="388" t="s">
        <v>970</v>
      </c>
      <c r="T34" s="396">
        <v>0</v>
      </c>
      <c r="U34" s="396">
        <v>0</v>
      </c>
      <c r="V34" s="395" t="s">
        <v>927</v>
      </c>
    </row>
    <row r="35" spans="1:22" ht="15" customHeight="1" x14ac:dyDescent="0.25">
      <c r="A35" s="431" t="s">
        <v>492</v>
      </c>
      <c r="B35" s="395" t="s">
        <v>35</v>
      </c>
      <c r="C35" s="433">
        <v>0.32013888888888892</v>
      </c>
      <c r="D35" s="433">
        <v>0.10347222222222223</v>
      </c>
      <c r="E35" s="392">
        <v>300</v>
      </c>
      <c r="F35" s="389" t="s">
        <v>354</v>
      </c>
      <c r="G35" s="396">
        <v>1190</v>
      </c>
      <c r="H35" s="396">
        <v>1097</v>
      </c>
      <c r="I35" s="393" t="s">
        <v>342</v>
      </c>
      <c r="J35" s="389" t="s">
        <v>496</v>
      </c>
      <c r="K35" s="389">
        <v>4</v>
      </c>
      <c r="L35" s="389">
        <v>120</v>
      </c>
      <c r="M35" s="389">
        <v>5889.9508999999998</v>
      </c>
      <c r="S35" s="431" t="s">
        <v>971</v>
      </c>
      <c r="T35" s="396">
        <v>0</v>
      </c>
      <c r="U35" s="396">
        <v>0</v>
      </c>
      <c r="V35" s="395" t="s">
        <v>926</v>
      </c>
    </row>
    <row r="36" spans="1:22" ht="15" customHeight="1" x14ac:dyDescent="0.25">
      <c r="A36" s="431" t="s">
        <v>492</v>
      </c>
      <c r="B36" s="395" t="s">
        <v>36</v>
      </c>
      <c r="C36" s="433">
        <v>0.32430555555555557</v>
      </c>
      <c r="D36" s="433">
        <v>0.1076388888888889</v>
      </c>
      <c r="E36" s="392">
        <v>300</v>
      </c>
      <c r="F36" s="389" t="s">
        <v>354</v>
      </c>
      <c r="G36" s="396">
        <v>1190</v>
      </c>
      <c r="H36" s="396">
        <v>1097</v>
      </c>
      <c r="I36" s="393" t="s">
        <v>984</v>
      </c>
      <c r="J36" s="389" t="s">
        <v>496</v>
      </c>
      <c r="K36" s="389">
        <v>4</v>
      </c>
      <c r="L36" s="389">
        <v>120</v>
      </c>
      <c r="M36" s="389">
        <v>5889.9508999999998</v>
      </c>
      <c r="S36" s="431" t="s">
        <v>971</v>
      </c>
      <c r="T36" s="396">
        <v>0</v>
      </c>
      <c r="U36" s="396">
        <v>0</v>
      </c>
      <c r="V36" s="395" t="s">
        <v>129</v>
      </c>
    </row>
    <row r="37" spans="1:22" ht="15" customHeight="1" x14ac:dyDescent="0.25">
      <c r="A37" s="395" t="s">
        <v>196</v>
      </c>
      <c r="B37" s="395" t="s">
        <v>37</v>
      </c>
      <c r="C37" s="433">
        <v>0.32916666666666666</v>
      </c>
      <c r="D37" s="433">
        <v>0.1125</v>
      </c>
      <c r="E37" s="392">
        <v>300</v>
      </c>
      <c r="F37" s="389" t="s">
        <v>354</v>
      </c>
      <c r="G37" s="396">
        <v>1190</v>
      </c>
      <c r="H37" s="396">
        <v>1097</v>
      </c>
      <c r="I37" s="393" t="s">
        <v>342</v>
      </c>
      <c r="J37" s="389" t="s">
        <v>496</v>
      </c>
      <c r="K37" s="389">
        <v>4</v>
      </c>
      <c r="L37" s="389">
        <v>120</v>
      </c>
      <c r="M37" s="389">
        <v>5889.9508999999998</v>
      </c>
      <c r="N37" s="395" t="s">
        <v>1001</v>
      </c>
      <c r="S37" s="395" t="s">
        <v>972</v>
      </c>
      <c r="T37" s="396">
        <v>0</v>
      </c>
      <c r="U37" s="396">
        <v>0</v>
      </c>
      <c r="V37" s="395" t="s">
        <v>926</v>
      </c>
    </row>
    <row r="38" spans="1:22" ht="15" customHeight="1" x14ac:dyDescent="0.25">
      <c r="A38" s="395" t="s">
        <v>196</v>
      </c>
      <c r="B38" s="395" t="s">
        <v>40</v>
      </c>
      <c r="C38" s="433">
        <v>0.3347222222222222</v>
      </c>
      <c r="D38" s="433">
        <v>0.1173611111111111</v>
      </c>
      <c r="E38" s="392">
        <v>300</v>
      </c>
      <c r="F38" s="389" t="s">
        <v>354</v>
      </c>
      <c r="G38" s="396">
        <v>1190</v>
      </c>
      <c r="H38" s="396">
        <v>1097</v>
      </c>
      <c r="I38" s="393" t="s">
        <v>527</v>
      </c>
      <c r="J38" s="389" t="s">
        <v>496</v>
      </c>
      <c r="K38" s="389">
        <v>4</v>
      </c>
      <c r="L38" s="389">
        <v>120</v>
      </c>
      <c r="M38" s="389">
        <v>5889.9508999999998</v>
      </c>
      <c r="N38" s="395" t="s">
        <v>1001</v>
      </c>
      <c r="S38" s="395" t="s">
        <v>972</v>
      </c>
      <c r="T38" s="396">
        <v>0</v>
      </c>
      <c r="U38" s="396">
        <v>0</v>
      </c>
      <c r="V38" s="395" t="s">
        <v>767</v>
      </c>
    </row>
    <row r="39" spans="1:22" ht="15" customHeight="1" x14ac:dyDescent="0.25">
      <c r="A39" s="388" t="s">
        <v>525</v>
      </c>
      <c r="B39" s="395" t="s">
        <v>41</v>
      </c>
      <c r="C39" s="433">
        <v>0.33958333333333335</v>
      </c>
      <c r="D39" s="433">
        <v>0.12222222222222223</v>
      </c>
      <c r="E39" s="392">
        <v>300</v>
      </c>
      <c r="F39" s="389" t="s">
        <v>354</v>
      </c>
      <c r="G39" s="396">
        <v>1190</v>
      </c>
      <c r="H39" s="396">
        <v>1097</v>
      </c>
      <c r="I39" s="393" t="s">
        <v>342</v>
      </c>
      <c r="J39" s="389" t="s">
        <v>496</v>
      </c>
      <c r="K39" s="389">
        <v>4</v>
      </c>
      <c r="L39" s="389">
        <v>120</v>
      </c>
      <c r="M39" s="389">
        <v>5889.9508999999998</v>
      </c>
      <c r="S39" s="388" t="s">
        <v>973</v>
      </c>
      <c r="T39" s="396">
        <v>0</v>
      </c>
      <c r="U39" s="396">
        <v>0</v>
      </c>
      <c r="V39" s="395" t="s">
        <v>926</v>
      </c>
    </row>
    <row r="40" spans="1:22" ht="15" customHeight="1" x14ac:dyDescent="0.25">
      <c r="A40" s="395" t="s">
        <v>503</v>
      </c>
      <c r="B40" s="395" t="s">
        <v>428</v>
      </c>
      <c r="C40" s="433">
        <v>0.34513888888888888</v>
      </c>
      <c r="D40" s="433">
        <v>0.1277777777777778</v>
      </c>
      <c r="E40" s="392">
        <v>300</v>
      </c>
      <c r="F40" s="389" t="s">
        <v>354</v>
      </c>
      <c r="G40" s="396">
        <v>1190</v>
      </c>
      <c r="H40" s="396">
        <v>1097</v>
      </c>
      <c r="I40" s="393" t="s">
        <v>342</v>
      </c>
      <c r="J40" s="389" t="s">
        <v>496</v>
      </c>
      <c r="K40" s="389">
        <v>4</v>
      </c>
      <c r="L40" s="389">
        <v>120</v>
      </c>
      <c r="M40" s="389">
        <v>5889.9508999999998</v>
      </c>
      <c r="S40" s="395" t="s">
        <v>974</v>
      </c>
      <c r="T40" s="396">
        <v>0</v>
      </c>
      <c r="U40" s="396">
        <v>0</v>
      </c>
      <c r="V40" s="395" t="s">
        <v>926</v>
      </c>
    </row>
    <row r="41" spans="1:22" ht="15" customHeight="1" x14ac:dyDescent="0.25">
      <c r="A41" s="395" t="s">
        <v>169</v>
      </c>
      <c r="B41" s="395" t="s">
        <v>611</v>
      </c>
      <c r="C41" s="433">
        <v>0.34930555555555554</v>
      </c>
      <c r="D41" s="433">
        <v>0.13125000000000001</v>
      </c>
      <c r="E41" s="392">
        <v>300</v>
      </c>
      <c r="F41" s="389" t="s">
        <v>354</v>
      </c>
      <c r="G41" s="396">
        <v>1190</v>
      </c>
      <c r="H41" s="396">
        <v>1097</v>
      </c>
      <c r="I41" s="393" t="s">
        <v>527</v>
      </c>
      <c r="J41" s="389" t="s">
        <v>496</v>
      </c>
      <c r="K41" s="389">
        <v>4</v>
      </c>
      <c r="L41" s="389">
        <v>120</v>
      </c>
      <c r="M41" s="389">
        <v>5889.9508999999998</v>
      </c>
      <c r="S41" s="395" t="s">
        <v>1002</v>
      </c>
      <c r="T41" s="396">
        <v>0</v>
      </c>
      <c r="U41" s="396">
        <v>0</v>
      </c>
      <c r="V41" s="395" t="s">
        <v>767</v>
      </c>
    </row>
    <row r="42" spans="1:22" ht="15" customHeight="1" x14ac:dyDescent="0.25">
      <c r="A42" s="424" t="s">
        <v>253</v>
      </c>
      <c r="B42" s="395" t="s">
        <v>613</v>
      </c>
      <c r="C42" s="433">
        <v>0.35416666666666669</v>
      </c>
      <c r="D42" s="433">
        <v>0.1361111111111111</v>
      </c>
      <c r="E42" s="392">
        <v>30</v>
      </c>
      <c r="F42" s="389" t="s">
        <v>354</v>
      </c>
      <c r="G42" s="396">
        <v>1190</v>
      </c>
      <c r="H42" s="396">
        <v>1097</v>
      </c>
      <c r="I42" s="393" t="s">
        <v>254</v>
      </c>
      <c r="J42" s="389" t="s">
        <v>496</v>
      </c>
      <c r="K42" s="389">
        <v>4</v>
      </c>
      <c r="L42" s="389">
        <v>120</v>
      </c>
      <c r="M42" s="389">
        <v>5889.9508999999998</v>
      </c>
      <c r="N42" s="430"/>
    </row>
    <row r="43" spans="1:22" ht="15" customHeight="1" x14ac:dyDescent="0.25">
      <c r="A43" s="424" t="s">
        <v>278</v>
      </c>
      <c r="B43" s="395" t="s">
        <v>501</v>
      </c>
      <c r="C43" s="433">
        <v>0.35833333333333334</v>
      </c>
      <c r="D43" s="426">
        <v>0</v>
      </c>
      <c r="E43" s="392">
        <v>30</v>
      </c>
      <c r="F43" s="389" t="s">
        <v>354</v>
      </c>
      <c r="G43" s="389">
        <v>1190</v>
      </c>
      <c r="H43" s="396">
        <v>991</v>
      </c>
      <c r="I43" s="395" t="s">
        <v>360</v>
      </c>
      <c r="J43" s="396" t="s">
        <v>356</v>
      </c>
      <c r="K43" s="396">
        <v>4</v>
      </c>
      <c r="L43" s="396">
        <v>120</v>
      </c>
      <c r="M43" s="396" t="s">
        <v>231</v>
      </c>
      <c r="O43" s="446">
        <v>266.2</v>
      </c>
      <c r="P43" s="446">
        <v>260.5</v>
      </c>
    </row>
    <row r="44" spans="1:22" ht="15" customHeight="1" x14ac:dyDescent="0.25">
      <c r="A44" s="424" t="s">
        <v>278</v>
      </c>
      <c r="B44" s="395" t="s">
        <v>385</v>
      </c>
      <c r="C44" s="433">
        <v>0.35972222222222222</v>
      </c>
      <c r="D44" s="433">
        <v>0</v>
      </c>
      <c r="E44" s="396">
        <v>30</v>
      </c>
      <c r="F44" s="389" t="s">
        <v>354</v>
      </c>
      <c r="G44" s="389">
        <v>1070</v>
      </c>
      <c r="H44" s="434">
        <v>871</v>
      </c>
      <c r="I44" s="395" t="s">
        <v>591</v>
      </c>
      <c r="J44" s="396" t="s">
        <v>356</v>
      </c>
      <c r="K44" s="396">
        <v>4</v>
      </c>
      <c r="L44" s="396">
        <v>120</v>
      </c>
      <c r="M44" s="396" t="s">
        <v>231</v>
      </c>
      <c r="O44" s="446">
        <v>266.2</v>
      </c>
      <c r="P44" s="446">
        <v>260.7</v>
      </c>
    </row>
    <row r="45" spans="1:22" ht="15" customHeight="1" x14ac:dyDescent="0.25">
      <c r="A45" s="424" t="s">
        <v>4</v>
      </c>
      <c r="B45" s="395" t="s">
        <v>883</v>
      </c>
      <c r="C45" s="433">
        <v>0.37152777777777773</v>
      </c>
      <c r="D45" s="426">
        <v>0</v>
      </c>
      <c r="E45" s="392">
        <v>10</v>
      </c>
      <c r="F45" s="389" t="s">
        <v>354</v>
      </c>
      <c r="G45" s="396">
        <v>1190</v>
      </c>
      <c r="H45" s="396">
        <v>1097</v>
      </c>
      <c r="I45" s="393" t="s">
        <v>355</v>
      </c>
      <c r="J45" s="389" t="s">
        <v>356</v>
      </c>
      <c r="K45" s="389">
        <v>4</v>
      </c>
      <c r="L45" s="389">
        <v>120</v>
      </c>
      <c r="M45" s="389">
        <v>5889.9508999999998</v>
      </c>
      <c r="N45" s="430" t="s">
        <v>1003</v>
      </c>
      <c r="O45" s="446">
        <v>266.10000000000002</v>
      </c>
      <c r="P45" s="446">
        <v>260.3</v>
      </c>
    </row>
    <row r="46" spans="1:22" ht="15" customHeight="1" x14ac:dyDescent="0.25">
      <c r="N46" s="395" t="s">
        <v>1004</v>
      </c>
    </row>
  </sheetData>
  <mergeCells count="24">
    <mergeCell ref="F7:I7"/>
    <mergeCell ref="A1:H1"/>
    <mergeCell ref="A3:E3"/>
    <mergeCell ref="F3:I3"/>
    <mergeCell ref="K3:N3"/>
    <mergeCell ref="A4:B4"/>
    <mergeCell ref="F4:I4"/>
    <mergeCell ref="K4:P4"/>
    <mergeCell ref="A5:E5"/>
    <mergeCell ref="F5:I5"/>
    <mergeCell ref="K5:P5"/>
    <mergeCell ref="F6:I6"/>
    <mergeCell ref="K6:M6"/>
    <mergeCell ref="F8:I8"/>
    <mergeCell ref="K8:P8"/>
    <mergeCell ref="F9:I9"/>
    <mergeCell ref="K9:P9"/>
    <mergeCell ref="G12:H12"/>
    <mergeCell ref="O12:P12"/>
    <mergeCell ref="Q12:R12"/>
    <mergeCell ref="S12:V12"/>
    <mergeCell ref="W12:Y12"/>
    <mergeCell ref="AJ12:AK12"/>
    <mergeCell ref="AL12:AM12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53"/>
  <sheetViews>
    <sheetView workbookViewId="0">
      <selection activeCell="K6" sqref="K6:M6"/>
    </sheetView>
  </sheetViews>
  <sheetFormatPr defaultColWidth="8.85546875" defaultRowHeight="15" x14ac:dyDescent="0.25"/>
  <cols>
    <col min="1" max="1" width="20.7109375" style="395" customWidth="1"/>
    <col min="2" max="2" width="11.7109375" style="395" customWidth="1"/>
    <col min="3" max="3" width="10.7109375" style="396" customWidth="1"/>
    <col min="4" max="4" width="10.7109375" style="464" customWidth="1"/>
    <col min="5" max="5" width="5.7109375" style="395" customWidth="1"/>
    <col min="6" max="6" width="14.7109375" style="395" customWidth="1"/>
    <col min="7" max="8" width="7.7109375" style="395" customWidth="1"/>
    <col min="9" max="9" width="30.7109375" style="395" customWidth="1"/>
    <col min="10" max="12" width="7.7109375" style="395" customWidth="1"/>
    <col min="13" max="13" width="11.7109375" style="395" customWidth="1"/>
    <col min="14" max="14" width="25.7109375" style="395" customWidth="1"/>
    <col min="15" max="18" width="7.7109375" style="395" customWidth="1"/>
    <col min="19" max="19" width="15.7109375" style="395" customWidth="1"/>
    <col min="20" max="22" width="7.7109375" style="395" customWidth="1"/>
    <col min="23" max="24" width="9.7109375" style="395" customWidth="1"/>
    <col min="25" max="25" width="11.7109375" style="395" customWidth="1"/>
    <col min="26" max="27" width="10.7109375" style="395" customWidth="1"/>
    <col min="28" max="30" width="8.7109375" style="395" customWidth="1"/>
    <col min="31" max="32" width="5.7109375" style="395" customWidth="1"/>
    <col min="33" max="33" width="9.7109375" style="395" customWidth="1"/>
    <col min="34" max="34" width="10.7109375" style="395" customWidth="1"/>
    <col min="35" max="39" width="9.7109375" style="395" customWidth="1"/>
    <col min="40" max="40" width="11.7109375" style="395" customWidth="1"/>
    <col min="41" max="44" width="7.7109375" style="395" customWidth="1"/>
    <col min="45" max="45" width="3.7109375" style="395" customWidth="1"/>
    <col min="46" max="48" width="6.7109375" style="395" customWidth="1"/>
    <col min="49" max="49" width="7.7109375" style="395" customWidth="1"/>
    <col min="50" max="50" width="10.7109375" style="395" customWidth="1"/>
    <col min="51" max="51" width="20.7109375" style="395" customWidth="1"/>
    <col min="52" max="16384" width="8.85546875" style="395"/>
  </cols>
  <sheetData>
    <row r="1" spans="1:51" ht="20.100000000000001" customHeight="1" x14ac:dyDescent="0.25">
      <c r="A1" s="584" t="s">
        <v>414</v>
      </c>
      <c r="B1" s="584"/>
      <c r="C1" s="584"/>
      <c r="D1" s="584"/>
      <c r="E1" s="584"/>
      <c r="F1" s="584"/>
      <c r="G1" s="584"/>
      <c r="H1" s="584"/>
      <c r="I1" s="393"/>
      <c r="J1" s="389"/>
      <c r="K1" s="389"/>
      <c r="L1" s="389"/>
      <c r="M1" s="389"/>
      <c r="N1" s="393"/>
      <c r="O1" s="394"/>
      <c r="P1" s="394"/>
    </row>
    <row r="2" spans="1:51" ht="15" customHeight="1" x14ac:dyDescent="0.25">
      <c r="A2" s="388"/>
      <c r="B2" s="389"/>
      <c r="C2" s="390"/>
      <c r="D2" s="391"/>
      <c r="E2" s="392"/>
      <c r="F2" s="389"/>
      <c r="G2" s="389"/>
      <c r="H2" s="389"/>
      <c r="I2" s="393"/>
      <c r="J2" s="389"/>
      <c r="K2" s="389"/>
      <c r="L2" s="389"/>
      <c r="M2" s="389"/>
      <c r="N2" s="393"/>
      <c r="O2" s="394"/>
      <c r="P2" s="394"/>
    </row>
    <row r="3" spans="1:51" ht="15" customHeight="1" x14ac:dyDescent="0.25">
      <c r="A3" s="585" t="s">
        <v>137</v>
      </c>
      <c r="B3" s="585"/>
      <c r="C3" s="585"/>
      <c r="D3" s="585"/>
      <c r="E3" s="585"/>
      <c r="F3" s="581" t="s">
        <v>138</v>
      </c>
      <c r="G3" s="581"/>
      <c r="H3" s="581"/>
      <c r="I3" s="581"/>
      <c r="J3" s="389"/>
      <c r="K3" s="586" t="s">
        <v>139</v>
      </c>
      <c r="L3" s="586"/>
      <c r="M3" s="586"/>
      <c r="N3" s="586"/>
      <c r="O3" s="394"/>
      <c r="P3" s="394"/>
    </row>
    <row r="4" spans="1:51" ht="15" customHeight="1" x14ac:dyDescent="0.25">
      <c r="A4" s="582" t="s">
        <v>1005</v>
      </c>
      <c r="B4" s="582"/>
      <c r="C4" s="397"/>
      <c r="D4" s="398"/>
      <c r="E4" s="399"/>
      <c r="F4" s="581" t="s">
        <v>951</v>
      </c>
      <c r="G4" s="581"/>
      <c r="H4" s="581"/>
      <c r="I4" s="581"/>
      <c r="J4" s="389"/>
      <c r="K4" s="586" t="s">
        <v>265</v>
      </c>
      <c r="L4" s="586"/>
      <c r="M4" s="586"/>
      <c r="N4" s="586"/>
      <c r="O4" s="586"/>
      <c r="P4" s="586"/>
    </row>
    <row r="5" spans="1:51" ht="15" customHeight="1" x14ac:dyDescent="0.25">
      <c r="A5" s="585"/>
      <c r="B5" s="585"/>
      <c r="C5" s="585"/>
      <c r="D5" s="585"/>
      <c r="E5" s="585"/>
      <c r="F5" s="581" t="s">
        <v>1006</v>
      </c>
      <c r="G5" s="581"/>
      <c r="H5" s="581"/>
      <c r="I5" s="581"/>
      <c r="J5" s="389"/>
      <c r="K5" s="586" t="s">
        <v>266</v>
      </c>
      <c r="L5" s="586"/>
      <c r="M5" s="586"/>
      <c r="N5" s="586"/>
      <c r="O5" s="586"/>
      <c r="P5" s="586"/>
    </row>
    <row r="6" spans="1:51" ht="15" customHeight="1" x14ac:dyDescent="0.25">
      <c r="A6" s="400" t="s">
        <v>267</v>
      </c>
      <c r="B6" s="400" t="s">
        <v>268</v>
      </c>
      <c r="C6" s="397" t="s">
        <v>269</v>
      </c>
      <c r="D6" s="398" t="s">
        <v>70</v>
      </c>
      <c r="E6" s="399"/>
      <c r="F6" s="583" t="s">
        <v>718</v>
      </c>
      <c r="G6" s="583"/>
      <c r="H6" s="583"/>
      <c r="I6" s="583"/>
      <c r="J6" s="389"/>
      <c r="K6" s="582" t="s">
        <v>71</v>
      </c>
      <c r="L6" s="582"/>
      <c r="M6" s="582"/>
      <c r="N6" s="501" t="s">
        <v>1235</v>
      </c>
      <c r="O6" s="394"/>
      <c r="P6" s="394"/>
    </row>
    <row r="7" spans="1:51" ht="15" customHeight="1" x14ac:dyDescent="0.25">
      <c r="A7" s="400" t="s">
        <v>72</v>
      </c>
      <c r="B7" s="400" t="s">
        <v>73</v>
      </c>
      <c r="C7" s="397" t="s">
        <v>74</v>
      </c>
      <c r="D7" s="398" t="s">
        <v>75</v>
      </c>
      <c r="E7" s="399"/>
      <c r="F7" s="583" t="s">
        <v>969</v>
      </c>
      <c r="G7" s="583"/>
      <c r="H7" s="583"/>
      <c r="I7" s="583"/>
      <c r="J7" s="389"/>
      <c r="K7" s="389"/>
      <c r="L7" s="389"/>
      <c r="M7" s="394"/>
      <c r="N7" s="401"/>
      <c r="O7" s="394"/>
      <c r="P7" s="394"/>
    </row>
    <row r="8" spans="1:51" ht="15" customHeight="1" x14ac:dyDescent="0.25">
      <c r="A8" s="400" t="s">
        <v>76</v>
      </c>
      <c r="B8" s="400" t="s">
        <v>261</v>
      </c>
      <c r="C8" s="397" t="s">
        <v>262</v>
      </c>
      <c r="D8" s="398" t="s">
        <v>263</v>
      </c>
      <c r="E8" s="392"/>
      <c r="F8" s="581" t="s">
        <v>429</v>
      </c>
      <c r="G8" s="581"/>
      <c r="H8" s="581"/>
      <c r="I8" s="581"/>
      <c r="J8" s="400"/>
      <c r="K8" s="582" t="s">
        <v>955</v>
      </c>
      <c r="L8" s="582"/>
      <c r="M8" s="582"/>
      <c r="N8" s="582"/>
      <c r="O8" s="582"/>
      <c r="P8" s="582"/>
    </row>
    <row r="9" spans="1:51" ht="15" customHeight="1" x14ac:dyDescent="0.25">
      <c r="A9" s="400"/>
      <c r="B9" s="400"/>
      <c r="C9" s="397"/>
      <c r="D9" s="398"/>
      <c r="E9" s="392"/>
      <c r="F9" s="581" t="s">
        <v>431</v>
      </c>
      <c r="G9" s="581"/>
      <c r="H9" s="581"/>
      <c r="I9" s="581"/>
      <c r="J9" s="400"/>
      <c r="K9" s="582"/>
      <c r="L9" s="582"/>
      <c r="M9" s="582"/>
      <c r="N9" s="582"/>
      <c r="O9" s="582"/>
      <c r="P9" s="582"/>
    </row>
    <row r="10" spans="1:51" s="459" customFormat="1" ht="15" customHeight="1" x14ac:dyDescent="0.25">
      <c r="C10" s="451"/>
      <c r="D10" s="462"/>
      <c r="H10" s="451"/>
      <c r="J10" s="451"/>
      <c r="N10" s="388"/>
      <c r="O10" s="460"/>
      <c r="P10" s="460"/>
    </row>
    <row r="11" spans="1:51" s="459" customFormat="1" ht="15" customHeight="1" x14ac:dyDescent="0.25">
      <c r="C11" s="451"/>
      <c r="D11" s="462"/>
      <c r="H11" s="451"/>
      <c r="J11" s="451"/>
      <c r="N11" s="388"/>
      <c r="O11" s="460"/>
      <c r="P11" s="460"/>
    </row>
    <row r="12" spans="1:51" s="10" customFormat="1" ht="15" customHeight="1" x14ac:dyDescent="0.25">
      <c r="A12" s="382"/>
      <c r="B12" s="384"/>
      <c r="C12" s="224" t="s">
        <v>432</v>
      </c>
      <c r="D12" s="16" t="s">
        <v>433</v>
      </c>
      <c r="E12" s="380" t="s">
        <v>434</v>
      </c>
      <c r="F12" s="380"/>
      <c r="G12" s="549" t="s">
        <v>435</v>
      </c>
      <c r="H12" s="549"/>
      <c r="I12" s="382"/>
      <c r="J12" s="24" t="s">
        <v>436</v>
      </c>
      <c r="K12" s="24" t="s">
        <v>437</v>
      </c>
      <c r="L12" s="380" t="s">
        <v>438</v>
      </c>
      <c r="M12" s="25" t="s">
        <v>439</v>
      </c>
      <c r="N12" s="384"/>
      <c r="O12" s="551" t="s">
        <v>440</v>
      </c>
      <c r="P12" s="551"/>
      <c r="Q12" s="551" t="s">
        <v>441</v>
      </c>
      <c r="R12" s="551"/>
      <c r="S12" s="549" t="s">
        <v>442</v>
      </c>
      <c r="T12" s="549"/>
      <c r="U12" s="549"/>
      <c r="V12" s="549"/>
      <c r="W12" s="549" t="s">
        <v>109</v>
      </c>
      <c r="X12" s="549"/>
      <c r="Y12" s="549"/>
      <c r="Z12" s="24" t="s">
        <v>110</v>
      </c>
      <c r="AA12" s="24" t="s">
        <v>111</v>
      </c>
      <c r="AB12" s="24" t="s">
        <v>112</v>
      </c>
      <c r="AC12" s="24" t="s">
        <v>113</v>
      </c>
      <c r="AD12" s="12"/>
      <c r="AE12" s="12"/>
      <c r="AF12" s="12"/>
      <c r="AG12" s="380" t="s">
        <v>114</v>
      </c>
      <c r="AH12" s="380" t="s">
        <v>115</v>
      </c>
      <c r="AI12" s="380" t="s">
        <v>116</v>
      </c>
      <c r="AJ12" s="550" t="s">
        <v>117</v>
      </c>
      <c r="AK12" s="550"/>
      <c r="AL12" s="550" t="s">
        <v>118</v>
      </c>
      <c r="AM12" s="550"/>
      <c r="AN12" s="26" t="s">
        <v>119</v>
      </c>
      <c r="AO12" s="380" t="s">
        <v>120</v>
      </c>
      <c r="AP12" s="380" t="s">
        <v>312</v>
      </c>
      <c r="AQ12" s="380" t="s">
        <v>313</v>
      </c>
      <c r="AR12" s="380" t="s">
        <v>314</v>
      </c>
      <c r="AS12" s="380" t="s">
        <v>315</v>
      </c>
      <c r="AT12" s="380" t="s">
        <v>316</v>
      </c>
      <c r="AU12" s="380" t="s">
        <v>317</v>
      </c>
      <c r="AV12" s="27" t="s">
        <v>270</v>
      </c>
      <c r="AW12" s="27" t="s">
        <v>272</v>
      </c>
      <c r="AX12" s="7"/>
      <c r="AY12" s="7"/>
    </row>
    <row r="13" spans="1:51" s="10" customFormat="1" ht="15" customHeight="1" thickBot="1" x14ac:dyDescent="0.3">
      <c r="A13" s="365" t="s">
        <v>318</v>
      </c>
      <c r="B13" s="366" t="s">
        <v>319</v>
      </c>
      <c r="C13" s="367" t="s">
        <v>320</v>
      </c>
      <c r="D13" s="368" t="s">
        <v>321</v>
      </c>
      <c r="E13" s="369" t="s">
        <v>322</v>
      </c>
      <c r="F13" s="369" t="s">
        <v>323</v>
      </c>
      <c r="G13" s="369" t="s">
        <v>324</v>
      </c>
      <c r="H13" s="369" t="s">
        <v>325</v>
      </c>
      <c r="I13" s="366" t="s">
        <v>326</v>
      </c>
      <c r="J13" s="369" t="s">
        <v>327</v>
      </c>
      <c r="K13" s="370"/>
      <c r="L13" s="369" t="s">
        <v>328</v>
      </c>
      <c r="M13" s="371" t="s">
        <v>329</v>
      </c>
      <c r="N13" s="366" t="s">
        <v>330</v>
      </c>
      <c r="O13" s="372" t="s">
        <v>331</v>
      </c>
      <c r="P13" s="372" t="s">
        <v>332</v>
      </c>
      <c r="Q13" s="372" t="s">
        <v>333</v>
      </c>
      <c r="R13" s="372" t="s">
        <v>334</v>
      </c>
      <c r="S13" s="369" t="s">
        <v>335</v>
      </c>
      <c r="T13" s="373" t="s">
        <v>336</v>
      </c>
      <c r="U13" s="373" t="s">
        <v>337</v>
      </c>
      <c r="V13" s="373" t="s">
        <v>338</v>
      </c>
      <c r="W13" s="369" t="s">
        <v>339</v>
      </c>
      <c r="X13" s="369" t="s">
        <v>340</v>
      </c>
      <c r="Y13" s="369" t="s">
        <v>173</v>
      </c>
      <c r="Z13" s="373" t="s">
        <v>542</v>
      </c>
      <c r="AA13" s="373" t="s">
        <v>174</v>
      </c>
      <c r="AB13" s="373" t="s">
        <v>175</v>
      </c>
      <c r="AC13" s="373" t="s">
        <v>175</v>
      </c>
      <c r="AD13" s="373" t="s">
        <v>176</v>
      </c>
      <c r="AE13" s="373" t="s">
        <v>177</v>
      </c>
      <c r="AF13" s="373" t="s">
        <v>178</v>
      </c>
      <c r="AG13" s="373" t="s">
        <v>179</v>
      </c>
      <c r="AH13" s="373" t="s">
        <v>180</v>
      </c>
      <c r="AI13" s="373" t="s">
        <v>0</v>
      </c>
      <c r="AJ13" s="374" t="s">
        <v>339</v>
      </c>
      <c r="AK13" s="374" t="s">
        <v>340</v>
      </c>
      <c r="AL13" s="374" t="s">
        <v>339</v>
      </c>
      <c r="AM13" s="374" t="s">
        <v>340</v>
      </c>
      <c r="AN13" s="375" t="s">
        <v>1</v>
      </c>
      <c r="AO13" s="373" t="s">
        <v>2</v>
      </c>
      <c r="AP13" s="373" t="s">
        <v>1</v>
      </c>
      <c r="AQ13" s="373" t="s">
        <v>2</v>
      </c>
      <c r="AR13" s="369" t="s">
        <v>175</v>
      </c>
      <c r="AS13" s="369" t="s">
        <v>430</v>
      </c>
      <c r="AT13" s="369" t="s">
        <v>175</v>
      </c>
      <c r="AU13" s="369" t="s">
        <v>3</v>
      </c>
      <c r="AV13" s="376" t="s">
        <v>271</v>
      </c>
      <c r="AW13" s="376" t="s">
        <v>273</v>
      </c>
      <c r="AX13" s="376" t="s">
        <v>800</v>
      </c>
      <c r="AY13" s="376" t="s">
        <v>637</v>
      </c>
    </row>
    <row r="14" spans="1:51" ht="15" customHeight="1" x14ac:dyDescent="0.25">
      <c r="A14" s="424" t="s">
        <v>4</v>
      </c>
      <c r="B14" s="395" t="s">
        <v>5</v>
      </c>
      <c r="C14" s="433">
        <v>7.4999999999999997E-2</v>
      </c>
      <c r="D14" s="464" t="s">
        <v>775</v>
      </c>
      <c r="E14" s="392">
        <v>10</v>
      </c>
      <c r="F14" s="389" t="s">
        <v>354</v>
      </c>
      <c r="G14" s="396">
        <v>1190</v>
      </c>
      <c r="H14" s="396">
        <v>1095</v>
      </c>
      <c r="I14" s="393" t="s">
        <v>355</v>
      </c>
      <c r="J14" s="389" t="s">
        <v>356</v>
      </c>
      <c r="K14" s="389">
        <v>4</v>
      </c>
      <c r="L14" s="389">
        <v>120</v>
      </c>
      <c r="M14" s="389">
        <v>5889.9508999999998</v>
      </c>
      <c r="N14" s="395" t="s">
        <v>540</v>
      </c>
      <c r="O14" s="389">
        <v>266.3</v>
      </c>
      <c r="P14" s="389">
        <v>260.10000000000002</v>
      </c>
    </row>
    <row r="15" spans="1:51" ht="15" customHeight="1" x14ac:dyDescent="0.25">
      <c r="A15" s="424" t="s">
        <v>351</v>
      </c>
      <c r="B15" s="459" t="s">
        <v>11</v>
      </c>
      <c r="C15" s="433">
        <v>7.6388888888888895E-2</v>
      </c>
      <c r="D15" s="464" t="s">
        <v>775</v>
      </c>
      <c r="E15" s="392">
        <v>300</v>
      </c>
      <c r="F15" s="389" t="s">
        <v>354</v>
      </c>
      <c r="G15" s="451">
        <v>1190</v>
      </c>
      <c r="H15" s="451">
        <v>1097</v>
      </c>
      <c r="I15" s="393" t="s">
        <v>982</v>
      </c>
      <c r="J15" s="389" t="s">
        <v>496</v>
      </c>
      <c r="K15" s="389">
        <v>4</v>
      </c>
      <c r="L15" s="389">
        <v>120</v>
      </c>
      <c r="M15" s="389">
        <v>5889.9508999999998</v>
      </c>
      <c r="N15" s="388"/>
    </row>
    <row r="16" spans="1:51" ht="15" customHeight="1" x14ac:dyDescent="0.25">
      <c r="A16" s="424" t="s">
        <v>351</v>
      </c>
      <c r="B16" s="459" t="s">
        <v>13</v>
      </c>
      <c r="C16" s="433">
        <v>8.0555555555555561E-2</v>
      </c>
      <c r="D16" s="464" t="s">
        <v>775</v>
      </c>
      <c r="E16" s="392">
        <v>300</v>
      </c>
      <c r="F16" s="389" t="s">
        <v>354</v>
      </c>
      <c r="G16" s="451">
        <v>1190</v>
      </c>
      <c r="H16" s="451">
        <v>1097</v>
      </c>
      <c r="I16" s="393" t="s">
        <v>982</v>
      </c>
      <c r="J16" s="389" t="s">
        <v>496</v>
      </c>
      <c r="K16" s="389">
        <v>4</v>
      </c>
      <c r="L16" s="389">
        <v>120</v>
      </c>
      <c r="M16" s="389">
        <v>5889.9508999999998</v>
      </c>
    </row>
    <row r="17" spans="1:19" ht="15" customHeight="1" x14ac:dyDescent="0.25">
      <c r="A17" s="424" t="s">
        <v>351</v>
      </c>
      <c r="B17" s="459" t="s">
        <v>14</v>
      </c>
      <c r="C17" s="433">
        <v>8.4027777777777771E-2</v>
      </c>
      <c r="D17" s="464" t="s">
        <v>775</v>
      </c>
      <c r="E17" s="392">
        <v>300</v>
      </c>
      <c r="F17" s="389" t="s">
        <v>354</v>
      </c>
      <c r="G17" s="451">
        <v>1190</v>
      </c>
      <c r="H17" s="451">
        <v>1097</v>
      </c>
      <c r="I17" s="393" t="s">
        <v>982</v>
      </c>
      <c r="J17" s="389" t="s">
        <v>496</v>
      </c>
      <c r="K17" s="389">
        <v>4</v>
      </c>
      <c r="L17" s="389">
        <v>120</v>
      </c>
      <c r="M17" s="389">
        <v>5889.9508999999998</v>
      </c>
    </row>
    <row r="18" spans="1:19" ht="15" customHeight="1" x14ac:dyDescent="0.25">
      <c r="A18" s="424" t="s">
        <v>351</v>
      </c>
      <c r="B18" s="459" t="s">
        <v>16</v>
      </c>
      <c r="C18" s="433">
        <v>8.819444444444445E-2</v>
      </c>
      <c r="D18" s="464" t="s">
        <v>775</v>
      </c>
      <c r="E18" s="392">
        <v>300</v>
      </c>
      <c r="F18" s="389" t="s">
        <v>354</v>
      </c>
      <c r="G18" s="451">
        <v>1190</v>
      </c>
      <c r="H18" s="451">
        <v>1097</v>
      </c>
      <c r="I18" s="393" t="s">
        <v>982</v>
      </c>
      <c r="J18" s="389" t="s">
        <v>496</v>
      </c>
      <c r="K18" s="389">
        <v>4</v>
      </c>
      <c r="L18" s="389">
        <v>120</v>
      </c>
      <c r="M18" s="389">
        <v>5889.9508999999998</v>
      </c>
    </row>
    <row r="19" spans="1:19" ht="15" customHeight="1" x14ac:dyDescent="0.25">
      <c r="A19" s="424" t="s">
        <v>278</v>
      </c>
      <c r="B19" s="459" t="s">
        <v>282</v>
      </c>
      <c r="C19" s="433">
        <v>9.8611111111111108E-2</v>
      </c>
      <c r="D19" s="464" t="s">
        <v>775</v>
      </c>
      <c r="E19" s="392">
        <v>30</v>
      </c>
      <c r="F19" s="389" t="s">
        <v>354</v>
      </c>
      <c r="G19" s="389">
        <v>1190</v>
      </c>
      <c r="H19" s="396">
        <v>992</v>
      </c>
      <c r="I19" s="395" t="s">
        <v>360</v>
      </c>
      <c r="J19" s="396" t="s">
        <v>356</v>
      </c>
      <c r="K19" s="396">
        <v>4</v>
      </c>
      <c r="L19" s="396">
        <v>120</v>
      </c>
      <c r="M19" s="396" t="s">
        <v>231</v>
      </c>
      <c r="O19" s="395">
        <v>266.5</v>
      </c>
      <c r="P19" s="396">
        <v>260.5</v>
      </c>
    </row>
    <row r="20" spans="1:19" ht="15" customHeight="1" x14ac:dyDescent="0.25">
      <c r="A20" s="424" t="s">
        <v>278</v>
      </c>
      <c r="B20" s="459" t="s">
        <v>1007</v>
      </c>
      <c r="C20" s="433">
        <v>9.9999999999999992E-2</v>
      </c>
      <c r="D20" s="464" t="s">
        <v>775</v>
      </c>
      <c r="E20" s="396">
        <v>30</v>
      </c>
      <c r="F20" s="389" t="s">
        <v>354</v>
      </c>
      <c r="G20" s="389">
        <v>1070</v>
      </c>
      <c r="H20" s="434">
        <v>872</v>
      </c>
      <c r="I20" s="395" t="s">
        <v>591</v>
      </c>
      <c r="J20" s="396" t="s">
        <v>356</v>
      </c>
      <c r="K20" s="396">
        <v>4</v>
      </c>
      <c r="L20" s="396">
        <v>120</v>
      </c>
      <c r="M20" s="396" t="s">
        <v>231</v>
      </c>
      <c r="O20" s="395">
        <v>266.3</v>
      </c>
      <c r="P20" s="396">
        <v>260.5</v>
      </c>
    </row>
    <row r="21" spans="1:19" ht="15" customHeight="1" x14ac:dyDescent="0.25">
      <c r="A21" s="388" t="s">
        <v>253</v>
      </c>
      <c r="B21" s="459" t="s">
        <v>156</v>
      </c>
      <c r="C21" s="433">
        <v>0.10694444444444444</v>
      </c>
      <c r="D21" s="464" t="s">
        <v>1008</v>
      </c>
      <c r="E21" s="392">
        <v>30</v>
      </c>
      <c r="F21" s="389" t="s">
        <v>354</v>
      </c>
      <c r="G21" s="396">
        <v>1190</v>
      </c>
      <c r="H21" s="396">
        <v>1095</v>
      </c>
      <c r="I21" s="393" t="s">
        <v>1009</v>
      </c>
      <c r="J21" s="389" t="s">
        <v>496</v>
      </c>
      <c r="K21" s="389">
        <v>4</v>
      </c>
      <c r="L21" s="389">
        <v>120</v>
      </c>
      <c r="M21" s="389">
        <v>5889.9508999999998</v>
      </c>
      <c r="S21" s="388" t="s">
        <v>253</v>
      </c>
    </row>
    <row r="22" spans="1:19" ht="15" customHeight="1" x14ac:dyDescent="0.25">
      <c r="A22" s="388" t="s">
        <v>253</v>
      </c>
      <c r="B22" s="459" t="s">
        <v>158</v>
      </c>
      <c r="C22" s="433">
        <v>0.10833333333333334</v>
      </c>
      <c r="D22" s="464" t="s">
        <v>1010</v>
      </c>
      <c r="E22" s="392">
        <v>30</v>
      </c>
      <c r="F22" s="389" t="s">
        <v>354</v>
      </c>
      <c r="G22" s="396">
        <v>1190</v>
      </c>
      <c r="H22" s="396">
        <v>1095</v>
      </c>
      <c r="I22" s="393" t="s">
        <v>1009</v>
      </c>
      <c r="J22" s="389" t="s">
        <v>496</v>
      </c>
      <c r="K22" s="396">
        <v>4</v>
      </c>
      <c r="L22" s="389">
        <v>180</v>
      </c>
      <c r="M22" s="389">
        <v>5889.9508999999998</v>
      </c>
      <c r="S22" s="388" t="s">
        <v>253</v>
      </c>
    </row>
    <row r="23" spans="1:19" ht="15" customHeight="1" x14ac:dyDescent="0.25">
      <c r="A23" s="388" t="s">
        <v>490</v>
      </c>
      <c r="B23" s="459" t="s">
        <v>160</v>
      </c>
      <c r="C23" s="433">
        <v>0.11180555555555556</v>
      </c>
      <c r="D23" s="464" t="s">
        <v>1011</v>
      </c>
      <c r="E23" s="392">
        <v>300</v>
      </c>
      <c r="F23" s="389" t="s">
        <v>354</v>
      </c>
      <c r="G23" s="396">
        <v>1190</v>
      </c>
      <c r="H23" s="396">
        <v>1095</v>
      </c>
      <c r="I23" s="393" t="s">
        <v>195</v>
      </c>
      <c r="J23" s="389" t="s">
        <v>496</v>
      </c>
      <c r="K23" s="396">
        <v>4</v>
      </c>
      <c r="L23" s="389">
        <v>180</v>
      </c>
      <c r="M23" s="389">
        <v>5889.9508999999998</v>
      </c>
      <c r="S23" s="388" t="s">
        <v>220</v>
      </c>
    </row>
    <row r="24" spans="1:19" ht="15" customHeight="1" x14ac:dyDescent="0.25">
      <c r="A24" s="388" t="s">
        <v>490</v>
      </c>
      <c r="B24" s="459" t="s">
        <v>163</v>
      </c>
      <c r="C24" s="433">
        <v>0.1173611111111111</v>
      </c>
      <c r="D24" s="464" t="s">
        <v>68</v>
      </c>
      <c r="E24" s="392">
        <v>300</v>
      </c>
      <c r="F24" s="389" t="s">
        <v>354</v>
      </c>
      <c r="G24" s="396">
        <v>1190</v>
      </c>
      <c r="H24" s="396">
        <v>1095</v>
      </c>
      <c r="I24" s="393" t="s">
        <v>1012</v>
      </c>
      <c r="J24" s="389" t="s">
        <v>496</v>
      </c>
      <c r="K24" s="389">
        <v>4</v>
      </c>
      <c r="L24" s="389">
        <v>180</v>
      </c>
      <c r="M24" s="389">
        <v>5889.9508999999998</v>
      </c>
      <c r="S24" s="388" t="s">
        <v>220</v>
      </c>
    </row>
    <row r="25" spans="1:19" ht="15" customHeight="1" x14ac:dyDescent="0.25">
      <c r="A25" s="388" t="s">
        <v>490</v>
      </c>
      <c r="B25" s="459" t="s">
        <v>166</v>
      </c>
      <c r="C25" s="433">
        <v>0.12222222222222223</v>
      </c>
      <c r="D25" s="464" t="s">
        <v>1013</v>
      </c>
      <c r="E25" s="392">
        <v>300</v>
      </c>
      <c r="F25" s="389" t="s">
        <v>354</v>
      </c>
      <c r="G25" s="396">
        <v>1190</v>
      </c>
      <c r="H25" s="396">
        <v>1095</v>
      </c>
      <c r="I25" s="393" t="s">
        <v>195</v>
      </c>
      <c r="J25" s="389" t="s">
        <v>496</v>
      </c>
      <c r="K25" s="396">
        <v>4</v>
      </c>
      <c r="L25" s="389">
        <v>120</v>
      </c>
      <c r="M25" s="389">
        <v>5889.9508999999998</v>
      </c>
      <c r="S25" s="388" t="s">
        <v>220</v>
      </c>
    </row>
    <row r="26" spans="1:19" ht="15" customHeight="1" x14ac:dyDescent="0.25">
      <c r="A26" s="388" t="s">
        <v>490</v>
      </c>
      <c r="B26" s="459" t="s">
        <v>167</v>
      </c>
      <c r="C26" s="433">
        <v>0.12708333333333333</v>
      </c>
      <c r="D26" s="464" t="s">
        <v>1014</v>
      </c>
      <c r="E26" s="392">
        <v>300</v>
      </c>
      <c r="F26" s="389" t="s">
        <v>354</v>
      </c>
      <c r="G26" s="396">
        <v>1190</v>
      </c>
      <c r="H26" s="396">
        <v>1095</v>
      </c>
      <c r="I26" s="393" t="s">
        <v>1012</v>
      </c>
      <c r="J26" s="389" t="s">
        <v>496</v>
      </c>
      <c r="K26" s="396">
        <v>4</v>
      </c>
      <c r="L26" s="389">
        <v>120</v>
      </c>
      <c r="M26" s="389">
        <v>5889.9508999999998</v>
      </c>
      <c r="N26" s="395" t="s">
        <v>1001</v>
      </c>
      <c r="S26" s="388" t="s">
        <v>220</v>
      </c>
    </row>
    <row r="27" spans="1:19" ht="15" customHeight="1" x14ac:dyDescent="0.25">
      <c r="A27" s="424" t="s">
        <v>962</v>
      </c>
      <c r="B27" s="459" t="s">
        <v>1015</v>
      </c>
      <c r="C27" s="433">
        <v>0.16180555555555556</v>
      </c>
      <c r="D27" s="433">
        <v>0</v>
      </c>
      <c r="E27" s="396">
        <v>10</v>
      </c>
      <c r="F27" s="389" t="s">
        <v>24</v>
      </c>
      <c r="G27" s="396">
        <v>870</v>
      </c>
      <c r="H27" s="396">
        <v>776</v>
      </c>
      <c r="I27" s="393" t="s">
        <v>355</v>
      </c>
      <c r="J27" s="389" t="s">
        <v>356</v>
      </c>
      <c r="K27" s="389">
        <v>4</v>
      </c>
      <c r="L27" s="389">
        <v>120</v>
      </c>
      <c r="M27" s="389">
        <v>7698.9647000000004</v>
      </c>
      <c r="N27" s="395" t="s">
        <v>26</v>
      </c>
      <c r="O27" s="389">
        <v>266.60000000000002</v>
      </c>
      <c r="P27" s="389">
        <v>259.8</v>
      </c>
      <c r="S27" s="469"/>
    </row>
    <row r="28" spans="1:19" s="459" customFormat="1" ht="15" customHeight="1" x14ac:dyDescent="0.25">
      <c r="A28" s="424" t="s">
        <v>999</v>
      </c>
      <c r="B28" s="459" t="s">
        <v>353</v>
      </c>
      <c r="C28" s="450">
        <v>0.17083333333333331</v>
      </c>
      <c r="D28" s="450">
        <v>0</v>
      </c>
      <c r="E28" s="392">
        <v>30</v>
      </c>
      <c r="F28" s="389" t="s">
        <v>25</v>
      </c>
      <c r="G28" s="389">
        <v>880</v>
      </c>
      <c r="H28" s="451">
        <v>864</v>
      </c>
      <c r="I28" s="393" t="s">
        <v>360</v>
      </c>
      <c r="J28" s="389" t="s">
        <v>356</v>
      </c>
      <c r="K28" s="451">
        <v>4</v>
      </c>
      <c r="L28" s="389">
        <v>120</v>
      </c>
      <c r="M28" s="435">
        <v>7647.38</v>
      </c>
      <c r="N28" s="430" t="s">
        <v>1016</v>
      </c>
      <c r="O28" s="389">
        <v>266.60000000000002</v>
      </c>
      <c r="P28" s="389">
        <v>259.89999999999998</v>
      </c>
      <c r="S28" s="424"/>
    </row>
    <row r="29" spans="1:19" ht="15" customHeight="1" x14ac:dyDescent="0.25">
      <c r="A29" s="388" t="s">
        <v>253</v>
      </c>
      <c r="B29" s="459" t="s">
        <v>523</v>
      </c>
      <c r="C29" s="433">
        <v>0.22361111111111109</v>
      </c>
      <c r="D29" s="464" t="s">
        <v>773</v>
      </c>
      <c r="E29" s="392">
        <v>30</v>
      </c>
      <c r="F29" s="389" t="s">
        <v>24</v>
      </c>
      <c r="G29" s="396">
        <v>870</v>
      </c>
      <c r="H29" s="396">
        <v>776</v>
      </c>
      <c r="I29" s="393" t="s">
        <v>1009</v>
      </c>
      <c r="J29" s="389" t="s">
        <v>496</v>
      </c>
      <c r="K29" s="396">
        <v>4</v>
      </c>
      <c r="L29" s="389">
        <v>120</v>
      </c>
      <c r="M29" s="389">
        <v>7698.9647000000004</v>
      </c>
      <c r="S29" s="388" t="s">
        <v>253</v>
      </c>
    </row>
    <row r="30" spans="1:19" ht="15" customHeight="1" x14ac:dyDescent="0.25">
      <c r="A30" s="388" t="s">
        <v>490</v>
      </c>
      <c r="B30" s="459" t="s">
        <v>526</v>
      </c>
      <c r="C30" s="433">
        <v>0.22569444444444445</v>
      </c>
      <c r="D30" s="464" t="s">
        <v>731</v>
      </c>
      <c r="E30" s="392">
        <v>300</v>
      </c>
      <c r="F30" s="389" t="s">
        <v>24</v>
      </c>
      <c r="G30" s="396">
        <v>870</v>
      </c>
      <c r="H30" s="396">
        <v>776</v>
      </c>
      <c r="I30" s="393" t="s">
        <v>195</v>
      </c>
      <c r="J30" s="389" t="s">
        <v>496</v>
      </c>
      <c r="K30" s="389">
        <v>4</v>
      </c>
      <c r="L30" s="389">
        <v>120</v>
      </c>
      <c r="M30" s="389">
        <v>7698.9647000000004</v>
      </c>
      <c r="S30" s="388" t="s">
        <v>220</v>
      </c>
    </row>
    <row r="31" spans="1:19" ht="15" customHeight="1" x14ac:dyDescent="0.25">
      <c r="A31" s="388" t="s">
        <v>490</v>
      </c>
      <c r="B31" s="459" t="s">
        <v>529</v>
      </c>
      <c r="C31" s="433">
        <v>0.23055555555555554</v>
      </c>
      <c r="D31" s="464" t="s">
        <v>1017</v>
      </c>
      <c r="E31" s="392">
        <v>300</v>
      </c>
      <c r="F31" s="389" t="s">
        <v>24</v>
      </c>
      <c r="G31" s="396">
        <v>870</v>
      </c>
      <c r="H31" s="396">
        <v>776</v>
      </c>
      <c r="I31" s="393" t="s">
        <v>984</v>
      </c>
      <c r="J31" s="389" t="s">
        <v>496</v>
      </c>
      <c r="K31" s="396">
        <v>4</v>
      </c>
      <c r="L31" s="389">
        <v>120</v>
      </c>
      <c r="M31" s="389">
        <v>7698.9647000000004</v>
      </c>
      <c r="S31" s="388" t="s">
        <v>220</v>
      </c>
    </row>
    <row r="32" spans="1:19" ht="15" customHeight="1" x14ac:dyDescent="0.25">
      <c r="A32" s="431" t="s">
        <v>492</v>
      </c>
      <c r="B32" s="459" t="s">
        <v>532</v>
      </c>
      <c r="C32" s="433">
        <v>0.23541666666666669</v>
      </c>
      <c r="D32" s="464" t="s">
        <v>1018</v>
      </c>
      <c r="E32" s="392">
        <v>300</v>
      </c>
      <c r="F32" s="389" t="s">
        <v>24</v>
      </c>
      <c r="G32" s="396">
        <v>870</v>
      </c>
      <c r="H32" s="396">
        <v>776</v>
      </c>
      <c r="I32" s="393" t="s">
        <v>342</v>
      </c>
      <c r="J32" s="389" t="s">
        <v>496</v>
      </c>
      <c r="K32" s="396">
        <v>4</v>
      </c>
      <c r="L32" s="389">
        <v>120</v>
      </c>
      <c r="M32" s="389">
        <v>7698.9647000000004</v>
      </c>
      <c r="S32" s="431" t="s">
        <v>241</v>
      </c>
    </row>
    <row r="33" spans="1:19" ht="15" customHeight="1" x14ac:dyDescent="0.25">
      <c r="A33" s="431" t="s">
        <v>492</v>
      </c>
      <c r="B33" s="459" t="s">
        <v>534</v>
      </c>
      <c r="C33" s="433">
        <v>0.23958333333333334</v>
      </c>
      <c r="D33" s="464" t="s">
        <v>631</v>
      </c>
      <c r="E33" s="392">
        <v>300</v>
      </c>
      <c r="F33" s="389" t="s">
        <v>24</v>
      </c>
      <c r="G33" s="396">
        <v>870</v>
      </c>
      <c r="H33" s="396">
        <v>776</v>
      </c>
      <c r="I33" s="393" t="s">
        <v>984</v>
      </c>
      <c r="J33" s="389" t="s">
        <v>496</v>
      </c>
      <c r="K33" s="389">
        <v>4</v>
      </c>
      <c r="L33" s="389">
        <v>120</v>
      </c>
      <c r="M33" s="389">
        <v>7698.9647000000004</v>
      </c>
      <c r="S33" s="431" t="s">
        <v>241</v>
      </c>
    </row>
    <row r="34" spans="1:19" ht="15" customHeight="1" x14ac:dyDescent="0.25">
      <c r="A34" s="431" t="s">
        <v>492</v>
      </c>
      <c r="B34" s="459" t="s">
        <v>537</v>
      </c>
      <c r="C34" s="433">
        <v>0.24722222222222223</v>
      </c>
      <c r="D34" s="464" t="s">
        <v>1019</v>
      </c>
      <c r="E34" s="392">
        <v>300</v>
      </c>
      <c r="F34" s="389" t="s">
        <v>354</v>
      </c>
      <c r="G34" s="396">
        <v>1190</v>
      </c>
      <c r="H34" s="396">
        <v>1095</v>
      </c>
      <c r="I34" s="393" t="s">
        <v>195</v>
      </c>
      <c r="J34" s="389" t="s">
        <v>496</v>
      </c>
      <c r="K34" s="396">
        <v>4</v>
      </c>
      <c r="L34" s="389">
        <v>120</v>
      </c>
      <c r="M34" s="389">
        <v>5889.9508999999998</v>
      </c>
      <c r="N34" s="395" t="s">
        <v>540</v>
      </c>
      <c r="S34" s="431" t="s">
        <v>241</v>
      </c>
    </row>
    <row r="35" spans="1:19" ht="15" customHeight="1" x14ac:dyDescent="0.25">
      <c r="A35" s="431" t="s">
        <v>492</v>
      </c>
      <c r="B35" s="459" t="s">
        <v>35</v>
      </c>
      <c r="C35" s="433">
        <v>0.25138888888888888</v>
      </c>
      <c r="E35" s="392">
        <v>300</v>
      </c>
      <c r="F35" s="389" t="s">
        <v>354</v>
      </c>
      <c r="G35" s="396">
        <v>1190</v>
      </c>
      <c r="H35" s="396">
        <v>1095</v>
      </c>
      <c r="I35" s="393" t="s">
        <v>1012</v>
      </c>
      <c r="J35" s="389" t="s">
        <v>496</v>
      </c>
      <c r="K35" s="396">
        <v>4</v>
      </c>
      <c r="L35" s="389">
        <v>120</v>
      </c>
      <c r="M35" s="389">
        <v>5889.9508999999998</v>
      </c>
      <c r="S35" s="431" t="s">
        <v>241</v>
      </c>
    </row>
    <row r="36" spans="1:19" ht="15" customHeight="1" x14ac:dyDescent="0.25">
      <c r="A36" s="395" t="s">
        <v>196</v>
      </c>
      <c r="B36" s="459" t="s">
        <v>36</v>
      </c>
      <c r="C36" s="433">
        <v>0.25625000000000003</v>
      </c>
      <c r="E36" s="392">
        <v>300</v>
      </c>
      <c r="F36" s="389" t="s">
        <v>354</v>
      </c>
      <c r="G36" s="396">
        <v>1190</v>
      </c>
      <c r="H36" s="396">
        <v>1095</v>
      </c>
      <c r="I36" s="393" t="s">
        <v>195</v>
      </c>
      <c r="J36" s="389" t="s">
        <v>496</v>
      </c>
      <c r="K36" s="389">
        <v>4</v>
      </c>
      <c r="L36" s="389">
        <v>120</v>
      </c>
      <c r="M36" s="389">
        <v>5889.9508999999998</v>
      </c>
      <c r="S36" s="395" t="s">
        <v>790</v>
      </c>
    </row>
    <row r="37" spans="1:19" ht="15" customHeight="1" x14ac:dyDescent="0.25">
      <c r="A37" s="395" t="s">
        <v>196</v>
      </c>
      <c r="B37" s="459" t="s">
        <v>37</v>
      </c>
      <c r="C37" s="433">
        <v>0.26111111111111113</v>
      </c>
      <c r="D37" s="464" t="s">
        <v>1020</v>
      </c>
      <c r="E37" s="392">
        <v>300</v>
      </c>
      <c r="F37" s="389" t="s">
        <v>354</v>
      </c>
      <c r="G37" s="396">
        <v>1190</v>
      </c>
      <c r="H37" s="396">
        <v>1095</v>
      </c>
      <c r="I37" s="393" t="s">
        <v>1012</v>
      </c>
      <c r="J37" s="389" t="s">
        <v>496</v>
      </c>
      <c r="K37" s="396">
        <v>4</v>
      </c>
      <c r="L37" s="389">
        <v>120</v>
      </c>
      <c r="M37" s="389">
        <v>5889.9508999999998</v>
      </c>
      <c r="S37" s="395" t="s">
        <v>790</v>
      </c>
    </row>
    <row r="38" spans="1:19" ht="15" customHeight="1" x14ac:dyDescent="0.25">
      <c r="A38" s="395" t="s">
        <v>196</v>
      </c>
      <c r="B38" s="459" t="s">
        <v>40</v>
      </c>
      <c r="C38" s="433">
        <v>0.26597222222222222</v>
      </c>
      <c r="D38" s="464" t="s">
        <v>546</v>
      </c>
      <c r="E38" s="392">
        <v>300</v>
      </c>
      <c r="F38" s="389" t="s">
        <v>354</v>
      </c>
      <c r="G38" s="396">
        <v>1190</v>
      </c>
      <c r="H38" s="396">
        <v>1095</v>
      </c>
      <c r="I38" s="393" t="s">
        <v>197</v>
      </c>
      <c r="J38" s="389" t="s">
        <v>496</v>
      </c>
      <c r="K38" s="396">
        <v>4</v>
      </c>
      <c r="L38" s="389">
        <v>120</v>
      </c>
      <c r="M38" s="389">
        <v>5889.9508999999998</v>
      </c>
      <c r="S38" s="395" t="s">
        <v>790</v>
      </c>
    </row>
    <row r="39" spans="1:19" ht="15" customHeight="1" x14ac:dyDescent="0.25">
      <c r="A39" s="395" t="s">
        <v>196</v>
      </c>
      <c r="B39" s="459" t="s">
        <v>41</v>
      </c>
      <c r="C39" s="433">
        <v>0.27013888888888887</v>
      </c>
      <c r="D39" s="464" t="s">
        <v>276</v>
      </c>
      <c r="E39" s="392">
        <v>300</v>
      </c>
      <c r="F39" s="389" t="s">
        <v>354</v>
      </c>
      <c r="G39" s="396">
        <v>1190</v>
      </c>
      <c r="H39" s="396">
        <v>1095</v>
      </c>
      <c r="I39" s="393" t="s">
        <v>1021</v>
      </c>
      <c r="J39" s="389" t="s">
        <v>496</v>
      </c>
      <c r="K39" s="389">
        <v>4</v>
      </c>
      <c r="L39" s="389">
        <v>120</v>
      </c>
      <c r="M39" s="389">
        <v>5889.9508999999998</v>
      </c>
      <c r="S39" s="395" t="s">
        <v>790</v>
      </c>
    </row>
    <row r="40" spans="1:19" ht="15" customHeight="1" x14ac:dyDescent="0.25">
      <c r="A40" s="388" t="s">
        <v>525</v>
      </c>
      <c r="B40" s="459" t="s">
        <v>428</v>
      </c>
      <c r="C40" s="433">
        <v>0.27499999999999997</v>
      </c>
      <c r="D40" s="464" t="s">
        <v>277</v>
      </c>
      <c r="E40" s="392">
        <v>300</v>
      </c>
      <c r="F40" s="389" t="s">
        <v>354</v>
      </c>
      <c r="G40" s="396">
        <v>1190</v>
      </c>
      <c r="H40" s="396">
        <v>1095</v>
      </c>
      <c r="I40" s="393" t="s">
        <v>197</v>
      </c>
      <c r="J40" s="389" t="s">
        <v>496</v>
      </c>
      <c r="K40" s="396">
        <v>4</v>
      </c>
      <c r="L40" s="389">
        <v>120</v>
      </c>
      <c r="M40" s="389">
        <v>5889.9508999999998</v>
      </c>
      <c r="S40" s="388" t="s">
        <v>245</v>
      </c>
    </row>
    <row r="41" spans="1:19" ht="15" customHeight="1" x14ac:dyDescent="0.25">
      <c r="A41" s="388" t="s">
        <v>525</v>
      </c>
      <c r="B41" s="459" t="s">
        <v>611</v>
      </c>
      <c r="C41" s="433">
        <v>0.28055555555555556</v>
      </c>
      <c r="D41" s="464" t="s">
        <v>548</v>
      </c>
      <c r="E41" s="392">
        <v>300</v>
      </c>
      <c r="F41" s="389" t="s">
        <v>354</v>
      </c>
      <c r="G41" s="396">
        <v>1190</v>
      </c>
      <c r="H41" s="396">
        <v>1095</v>
      </c>
      <c r="I41" s="393" t="s">
        <v>1021</v>
      </c>
      <c r="J41" s="389" t="s">
        <v>496</v>
      </c>
      <c r="K41" s="396">
        <v>4</v>
      </c>
      <c r="L41" s="389">
        <v>120</v>
      </c>
      <c r="M41" s="389">
        <v>5889.9508999999998</v>
      </c>
      <c r="S41" s="388" t="s">
        <v>245</v>
      </c>
    </row>
    <row r="42" spans="1:19" ht="15" customHeight="1" x14ac:dyDescent="0.25">
      <c r="A42" s="388" t="s">
        <v>490</v>
      </c>
      <c r="B42" s="459" t="s">
        <v>613</v>
      </c>
      <c r="C42" s="433">
        <v>0.28611111111111115</v>
      </c>
      <c r="D42" s="464" t="s">
        <v>1022</v>
      </c>
      <c r="E42" s="392">
        <v>300</v>
      </c>
      <c r="F42" s="389" t="s">
        <v>354</v>
      </c>
      <c r="G42" s="396">
        <v>1190</v>
      </c>
      <c r="H42" s="396">
        <v>1095</v>
      </c>
      <c r="I42" s="393" t="s">
        <v>195</v>
      </c>
      <c r="J42" s="389" t="s">
        <v>496</v>
      </c>
      <c r="K42" s="389">
        <v>4</v>
      </c>
      <c r="L42" s="389">
        <v>120</v>
      </c>
      <c r="M42" s="389">
        <v>5889.9508999999998</v>
      </c>
      <c r="S42" s="388" t="s">
        <v>220</v>
      </c>
    </row>
    <row r="43" spans="1:19" ht="15" customHeight="1" x14ac:dyDescent="0.25">
      <c r="A43" s="388" t="s">
        <v>490</v>
      </c>
      <c r="B43" s="459" t="s">
        <v>614</v>
      </c>
      <c r="C43" s="433">
        <v>0.2902777777777778</v>
      </c>
      <c r="D43" s="464" t="s">
        <v>1023</v>
      </c>
      <c r="E43" s="392">
        <v>300</v>
      </c>
      <c r="F43" s="389" t="s">
        <v>354</v>
      </c>
      <c r="G43" s="396">
        <v>1190</v>
      </c>
      <c r="H43" s="396">
        <v>1095</v>
      </c>
      <c r="I43" s="393" t="s">
        <v>1012</v>
      </c>
      <c r="J43" s="389" t="s">
        <v>496</v>
      </c>
      <c r="K43" s="396">
        <v>4</v>
      </c>
      <c r="L43" s="389">
        <v>120</v>
      </c>
      <c r="M43" s="389">
        <v>5889.9508999999998</v>
      </c>
      <c r="S43" s="388" t="s">
        <v>220</v>
      </c>
    </row>
    <row r="44" spans="1:19" ht="15" customHeight="1" x14ac:dyDescent="0.25">
      <c r="A44" s="395" t="s">
        <v>503</v>
      </c>
      <c r="B44" s="459" t="s">
        <v>619</v>
      </c>
      <c r="C44" s="433">
        <v>0.29583333333333334</v>
      </c>
      <c r="D44" s="464" t="s">
        <v>1024</v>
      </c>
      <c r="E44" s="392">
        <v>300</v>
      </c>
      <c r="F44" s="389" t="s">
        <v>354</v>
      </c>
      <c r="G44" s="396">
        <v>1190</v>
      </c>
      <c r="H44" s="396">
        <v>1095</v>
      </c>
      <c r="I44" s="393" t="s">
        <v>195</v>
      </c>
      <c r="J44" s="389" t="s">
        <v>496</v>
      </c>
      <c r="K44" s="396">
        <v>4</v>
      </c>
      <c r="L44" s="389">
        <v>120</v>
      </c>
      <c r="M44" s="389">
        <v>5889.9508999999998</v>
      </c>
      <c r="S44" s="395" t="s">
        <v>797</v>
      </c>
    </row>
    <row r="45" spans="1:19" ht="15" customHeight="1" x14ac:dyDescent="0.25">
      <c r="A45" s="395" t="s">
        <v>503</v>
      </c>
      <c r="B45" s="459" t="s">
        <v>620</v>
      </c>
      <c r="C45" s="433">
        <v>0.30138888888888887</v>
      </c>
      <c r="D45" s="464" t="s">
        <v>1025</v>
      </c>
      <c r="E45" s="392">
        <v>300</v>
      </c>
      <c r="F45" s="389" t="s">
        <v>354</v>
      </c>
      <c r="G45" s="396">
        <v>1190</v>
      </c>
      <c r="H45" s="396">
        <v>1095</v>
      </c>
      <c r="I45" s="393" t="s">
        <v>1012</v>
      </c>
      <c r="J45" s="389" t="s">
        <v>496</v>
      </c>
      <c r="K45" s="389">
        <v>4</v>
      </c>
      <c r="L45" s="389">
        <v>120</v>
      </c>
      <c r="M45" s="389">
        <v>5889.9508999999998</v>
      </c>
      <c r="S45" s="395" t="s">
        <v>797</v>
      </c>
    </row>
    <row r="46" spans="1:19" ht="15" customHeight="1" x14ac:dyDescent="0.25">
      <c r="A46" s="395" t="s">
        <v>169</v>
      </c>
      <c r="B46" s="459" t="s">
        <v>622</v>
      </c>
      <c r="C46" s="433">
        <v>0.30624999999999997</v>
      </c>
      <c r="D46" s="464" t="s">
        <v>1026</v>
      </c>
      <c r="E46" s="392">
        <v>300</v>
      </c>
      <c r="F46" s="389" t="s">
        <v>354</v>
      </c>
      <c r="G46" s="396">
        <v>1190</v>
      </c>
      <c r="H46" s="396">
        <v>1095</v>
      </c>
      <c r="I46" s="393" t="s">
        <v>197</v>
      </c>
      <c r="J46" s="389" t="s">
        <v>496</v>
      </c>
      <c r="K46" s="396">
        <v>4</v>
      </c>
      <c r="L46" s="389">
        <v>120</v>
      </c>
      <c r="M46" s="389">
        <v>5889.9508999999998</v>
      </c>
      <c r="O46" s="453"/>
      <c r="S46" s="395" t="s">
        <v>238</v>
      </c>
    </row>
    <row r="47" spans="1:19" ht="15" customHeight="1" x14ac:dyDescent="0.25">
      <c r="A47" s="395" t="s">
        <v>169</v>
      </c>
      <c r="B47" s="459" t="s">
        <v>623</v>
      </c>
      <c r="C47" s="433">
        <v>0.31111111111111112</v>
      </c>
      <c r="D47" s="464" t="s">
        <v>918</v>
      </c>
      <c r="E47" s="392">
        <v>300</v>
      </c>
      <c r="F47" s="389" t="s">
        <v>354</v>
      </c>
      <c r="G47" s="396">
        <v>1190</v>
      </c>
      <c r="H47" s="396">
        <v>1095</v>
      </c>
      <c r="I47" s="393" t="s">
        <v>1021</v>
      </c>
      <c r="J47" s="389" t="s">
        <v>496</v>
      </c>
      <c r="K47" s="396">
        <v>4</v>
      </c>
      <c r="L47" s="389">
        <v>120</v>
      </c>
      <c r="M47" s="389">
        <v>5889.9508999999998</v>
      </c>
      <c r="S47" s="395" t="s">
        <v>238</v>
      </c>
    </row>
    <row r="48" spans="1:19" ht="15" customHeight="1" x14ac:dyDescent="0.25">
      <c r="A48" s="388" t="s">
        <v>253</v>
      </c>
      <c r="B48" s="459" t="s">
        <v>625</v>
      </c>
      <c r="C48" s="433">
        <v>0.31736111111111115</v>
      </c>
      <c r="D48" s="464" t="s">
        <v>1027</v>
      </c>
      <c r="E48" s="392">
        <v>30</v>
      </c>
      <c r="F48" s="389" t="s">
        <v>354</v>
      </c>
      <c r="G48" s="396">
        <v>1190</v>
      </c>
      <c r="H48" s="396">
        <v>1095</v>
      </c>
      <c r="I48" s="393" t="s">
        <v>1009</v>
      </c>
      <c r="J48" s="389" t="s">
        <v>496</v>
      </c>
      <c r="K48" s="389">
        <v>4</v>
      </c>
      <c r="L48" s="389">
        <v>120</v>
      </c>
      <c r="M48" s="389">
        <v>5889.9508999999998</v>
      </c>
      <c r="S48" s="388" t="s">
        <v>253</v>
      </c>
    </row>
    <row r="49" spans="1:16" ht="15" customHeight="1" x14ac:dyDescent="0.25">
      <c r="A49" s="388" t="s">
        <v>144</v>
      </c>
      <c r="B49" s="459" t="s">
        <v>255</v>
      </c>
      <c r="C49" s="433">
        <v>0.31875000000000003</v>
      </c>
      <c r="D49" s="464" t="s">
        <v>549</v>
      </c>
      <c r="E49" s="392">
        <v>300</v>
      </c>
      <c r="F49" s="389" t="s">
        <v>354</v>
      </c>
      <c r="G49" s="396">
        <v>1190</v>
      </c>
      <c r="H49" s="396">
        <v>1095</v>
      </c>
      <c r="I49" s="393" t="s">
        <v>1028</v>
      </c>
      <c r="J49" s="389" t="s">
        <v>496</v>
      </c>
      <c r="K49" s="396">
        <v>4</v>
      </c>
      <c r="L49" s="389">
        <v>120</v>
      </c>
      <c r="M49" s="389">
        <v>5889.9508999999998</v>
      </c>
    </row>
    <row r="50" spans="1:16" ht="15" customHeight="1" x14ac:dyDescent="0.25">
      <c r="A50" s="424" t="s">
        <v>278</v>
      </c>
      <c r="B50" s="459" t="s">
        <v>393</v>
      </c>
      <c r="C50" s="433">
        <v>0.32222222222222224</v>
      </c>
      <c r="D50" s="426">
        <v>0</v>
      </c>
      <c r="E50" s="392">
        <v>30</v>
      </c>
      <c r="F50" s="389" t="s">
        <v>354</v>
      </c>
      <c r="G50" s="389">
        <v>1190</v>
      </c>
      <c r="H50" s="396">
        <v>991</v>
      </c>
      <c r="I50" s="395" t="s">
        <v>360</v>
      </c>
      <c r="J50" s="396" t="s">
        <v>356</v>
      </c>
      <c r="K50" s="396">
        <v>4</v>
      </c>
      <c r="L50" s="396">
        <v>120</v>
      </c>
      <c r="M50" s="396" t="s">
        <v>231</v>
      </c>
      <c r="O50" s="395">
        <v>265.2</v>
      </c>
      <c r="P50" s="396">
        <v>262.3</v>
      </c>
    </row>
    <row r="51" spans="1:16" ht="15" customHeight="1" x14ac:dyDescent="0.25">
      <c r="A51" s="424" t="s">
        <v>278</v>
      </c>
      <c r="B51" s="459" t="s">
        <v>424</v>
      </c>
      <c r="C51" s="433">
        <v>0.32569444444444445</v>
      </c>
      <c r="D51" s="433">
        <v>0</v>
      </c>
      <c r="E51" s="396">
        <v>30</v>
      </c>
      <c r="F51" s="389" t="s">
        <v>354</v>
      </c>
      <c r="G51" s="389">
        <v>1070</v>
      </c>
      <c r="H51" s="434">
        <v>871</v>
      </c>
      <c r="I51" s="395" t="s">
        <v>591</v>
      </c>
      <c r="J51" s="396" t="s">
        <v>356</v>
      </c>
      <c r="K51" s="389">
        <v>4</v>
      </c>
      <c r="L51" s="396">
        <v>120</v>
      </c>
      <c r="M51" s="396" t="s">
        <v>231</v>
      </c>
      <c r="O51" s="395">
        <v>265.2</v>
      </c>
      <c r="P51" s="396">
        <v>262.2</v>
      </c>
    </row>
    <row r="52" spans="1:16" ht="15" customHeight="1" x14ac:dyDescent="0.25">
      <c r="A52" s="424" t="s">
        <v>4</v>
      </c>
      <c r="B52" s="459" t="s">
        <v>590</v>
      </c>
      <c r="C52" s="433">
        <v>0.33819444444444446</v>
      </c>
      <c r="D52" s="426">
        <v>0</v>
      </c>
      <c r="E52" s="392">
        <v>10</v>
      </c>
      <c r="F52" s="389" t="s">
        <v>354</v>
      </c>
      <c r="G52" s="396">
        <v>1190</v>
      </c>
      <c r="H52" s="396">
        <v>1097</v>
      </c>
      <c r="I52" s="393" t="s">
        <v>355</v>
      </c>
      <c r="J52" s="389" t="s">
        <v>356</v>
      </c>
      <c r="K52" s="396">
        <v>4</v>
      </c>
      <c r="L52" s="389">
        <v>120</v>
      </c>
      <c r="M52" s="389">
        <v>5889.9508999999998</v>
      </c>
      <c r="N52" s="430" t="s">
        <v>1029</v>
      </c>
      <c r="O52" s="395">
        <v>265.10000000000002</v>
      </c>
      <c r="P52" s="396">
        <v>262.10000000000002</v>
      </c>
    </row>
    <row r="53" spans="1:16" ht="15" customHeight="1" x14ac:dyDescent="0.25">
      <c r="D53" s="396"/>
      <c r="N53" s="395" t="s">
        <v>1030</v>
      </c>
    </row>
  </sheetData>
  <mergeCells count="24">
    <mergeCell ref="F7:I7"/>
    <mergeCell ref="A1:H1"/>
    <mergeCell ref="A3:E3"/>
    <mergeCell ref="F3:I3"/>
    <mergeCell ref="K3:N3"/>
    <mergeCell ref="A4:B4"/>
    <mergeCell ref="F4:I4"/>
    <mergeCell ref="K4:P4"/>
    <mergeCell ref="A5:E5"/>
    <mergeCell ref="F5:I5"/>
    <mergeCell ref="K5:P5"/>
    <mergeCell ref="F6:I6"/>
    <mergeCell ref="K6:M6"/>
    <mergeCell ref="F8:I8"/>
    <mergeCell ref="K8:P8"/>
    <mergeCell ref="F9:I9"/>
    <mergeCell ref="K9:P9"/>
    <mergeCell ref="G12:H12"/>
    <mergeCell ref="O12:P12"/>
    <mergeCell ref="Q12:R12"/>
    <mergeCell ref="S12:V12"/>
    <mergeCell ref="W12:Y12"/>
    <mergeCell ref="AJ12:AK12"/>
    <mergeCell ref="AL12:AM12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41"/>
  <sheetViews>
    <sheetView workbookViewId="0">
      <selection activeCell="K6" sqref="K6:M6"/>
    </sheetView>
  </sheetViews>
  <sheetFormatPr defaultColWidth="8.85546875" defaultRowHeight="15" x14ac:dyDescent="0.25"/>
  <cols>
    <col min="1" max="1" width="20.7109375" style="395" customWidth="1"/>
    <col min="2" max="2" width="11.7109375" style="395" customWidth="1"/>
    <col min="3" max="3" width="10.7109375" style="396" customWidth="1"/>
    <col min="4" max="4" width="10.7109375" style="464" customWidth="1"/>
    <col min="5" max="5" width="5.7109375" style="395" customWidth="1"/>
    <col min="6" max="6" width="14.7109375" style="395" customWidth="1"/>
    <col min="7" max="8" width="7.7109375" style="395" customWidth="1"/>
    <col min="9" max="9" width="30.7109375" style="395" customWidth="1"/>
    <col min="10" max="12" width="7.7109375" style="395" customWidth="1"/>
    <col min="13" max="13" width="11.7109375" style="395" customWidth="1"/>
    <col min="14" max="14" width="25.7109375" style="395" customWidth="1"/>
    <col min="15" max="16" width="7.7109375" style="396" customWidth="1"/>
    <col min="17" max="18" width="7.7109375" style="395" customWidth="1"/>
    <col min="19" max="19" width="15.7109375" style="395" customWidth="1"/>
    <col min="20" max="22" width="7.7109375" style="395" customWidth="1"/>
    <col min="23" max="24" width="9.7109375" style="395" customWidth="1"/>
    <col min="25" max="25" width="11.7109375" style="395" customWidth="1"/>
    <col min="26" max="27" width="10.7109375" style="395" customWidth="1"/>
    <col min="28" max="30" width="8.7109375" style="395" customWidth="1"/>
    <col min="31" max="32" width="5.7109375" style="395" customWidth="1"/>
    <col min="33" max="33" width="9.7109375" style="395" customWidth="1"/>
    <col min="34" max="34" width="10.7109375" style="395" customWidth="1"/>
    <col min="35" max="39" width="9.7109375" style="395" customWidth="1"/>
    <col min="40" max="40" width="11.7109375" style="395" customWidth="1"/>
    <col min="41" max="44" width="7.7109375" style="395" customWidth="1"/>
    <col min="45" max="45" width="3.7109375" style="395" customWidth="1"/>
    <col min="46" max="48" width="6.7109375" style="395" customWidth="1"/>
    <col min="49" max="49" width="7.7109375" style="395" customWidth="1"/>
    <col min="50" max="50" width="10.7109375" style="395" customWidth="1"/>
    <col min="51" max="51" width="20.7109375" style="395" customWidth="1"/>
    <col min="52" max="16384" width="8.85546875" style="395"/>
  </cols>
  <sheetData>
    <row r="1" spans="1:51" s="387" customFormat="1" ht="20.100000000000001" customHeight="1" x14ac:dyDescent="0.25">
      <c r="A1" s="584" t="s">
        <v>414</v>
      </c>
      <c r="B1" s="584"/>
      <c r="C1" s="584"/>
      <c r="D1" s="584"/>
      <c r="E1" s="584"/>
      <c r="F1" s="584"/>
      <c r="G1" s="584"/>
      <c r="H1" s="584"/>
      <c r="I1" s="455"/>
      <c r="J1" s="455"/>
      <c r="K1" s="455"/>
      <c r="L1" s="455"/>
      <c r="M1" s="455"/>
      <c r="N1" s="455"/>
      <c r="O1" s="456"/>
      <c r="P1" s="456"/>
    </row>
    <row r="2" spans="1:51" ht="15" customHeight="1" x14ac:dyDescent="0.25">
      <c r="A2" s="388"/>
      <c r="B2" s="389"/>
      <c r="C2" s="390"/>
      <c r="D2" s="391"/>
      <c r="E2" s="392"/>
      <c r="F2" s="389"/>
      <c r="G2" s="389"/>
      <c r="H2" s="389"/>
      <c r="I2" s="393"/>
      <c r="J2" s="389"/>
      <c r="K2" s="389"/>
      <c r="L2" s="389"/>
      <c r="M2" s="389"/>
      <c r="N2" s="393"/>
      <c r="O2" s="394"/>
      <c r="P2" s="394"/>
    </row>
    <row r="3" spans="1:51" ht="15" customHeight="1" x14ac:dyDescent="0.25">
      <c r="A3" s="585" t="s">
        <v>137</v>
      </c>
      <c r="B3" s="585"/>
      <c r="C3" s="585"/>
      <c r="D3" s="585"/>
      <c r="E3" s="585"/>
      <c r="F3" s="581" t="s">
        <v>138</v>
      </c>
      <c r="G3" s="581"/>
      <c r="H3" s="581"/>
      <c r="I3" s="581"/>
      <c r="J3" s="389"/>
      <c r="K3" s="586" t="s">
        <v>139</v>
      </c>
      <c r="L3" s="586"/>
      <c r="M3" s="586"/>
      <c r="N3" s="586"/>
      <c r="O3" s="394"/>
      <c r="P3" s="394"/>
    </row>
    <row r="4" spans="1:51" ht="15" customHeight="1" x14ac:dyDescent="0.25">
      <c r="A4" s="582" t="s">
        <v>1031</v>
      </c>
      <c r="B4" s="582"/>
      <c r="C4" s="397"/>
      <c r="D4" s="398"/>
      <c r="E4" s="399"/>
      <c r="F4" s="581" t="s">
        <v>951</v>
      </c>
      <c r="G4" s="581"/>
      <c r="H4" s="581"/>
      <c r="I4" s="581"/>
      <c r="J4" s="389"/>
      <c r="K4" s="586" t="s">
        <v>265</v>
      </c>
      <c r="L4" s="586"/>
      <c r="M4" s="586"/>
      <c r="N4" s="586"/>
      <c r="O4" s="586"/>
      <c r="P4" s="586"/>
    </row>
    <row r="5" spans="1:51" ht="15" customHeight="1" x14ac:dyDescent="0.25">
      <c r="A5" s="585"/>
      <c r="B5" s="585"/>
      <c r="C5" s="585"/>
      <c r="D5" s="585"/>
      <c r="E5" s="585"/>
      <c r="F5" s="581" t="s">
        <v>1032</v>
      </c>
      <c r="G5" s="581"/>
      <c r="H5" s="581"/>
      <c r="I5" s="581"/>
      <c r="J5" s="389"/>
      <c r="K5" s="586" t="s">
        <v>266</v>
      </c>
      <c r="L5" s="586"/>
      <c r="M5" s="586"/>
      <c r="N5" s="586"/>
      <c r="O5" s="586"/>
      <c r="P5" s="586"/>
    </row>
    <row r="6" spans="1:51" ht="15" customHeight="1" x14ac:dyDescent="0.25">
      <c r="A6" s="400" t="s">
        <v>267</v>
      </c>
      <c r="B6" s="400" t="s">
        <v>268</v>
      </c>
      <c r="C6" s="397" t="s">
        <v>269</v>
      </c>
      <c r="D6" s="398" t="s">
        <v>70</v>
      </c>
      <c r="E6" s="399"/>
      <c r="F6" s="583" t="s">
        <v>1033</v>
      </c>
      <c r="G6" s="583"/>
      <c r="H6" s="583"/>
      <c r="I6" s="583"/>
      <c r="J6" s="389"/>
      <c r="K6" s="582" t="s">
        <v>71</v>
      </c>
      <c r="L6" s="582"/>
      <c r="M6" s="582"/>
      <c r="N6" s="501" t="s">
        <v>1235</v>
      </c>
      <c r="O6" s="394"/>
      <c r="P6" s="394"/>
    </row>
    <row r="7" spans="1:51" ht="15" customHeight="1" x14ac:dyDescent="0.25">
      <c r="A7" s="400" t="s">
        <v>72</v>
      </c>
      <c r="B7" s="400" t="s">
        <v>73</v>
      </c>
      <c r="C7" s="397" t="s">
        <v>74</v>
      </c>
      <c r="D7" s="398" t="s">
        <v>75</v>
      </c>
      <c r="E7" s="399"/>
      <c r="F7" s="583" t="s">
        <v>1034</v>
      </c>
      <c r="G7" s="583"/>
      <c r="H7" s="583"/>
      <c r="I7" s="583"/>
      <c r="J7" s="389"/>
      <c r="K7" s="389"/>
      <c r="L7" s="389"/>
      <c r="M7" s="394"/>
      <c r="N7" s="401"/>
      <c r="O7" s="394"/>
      <c r="P7" s="394"/>
    </row>
    <row r="8" spans="1:51" ht="15" customHeight="1" x14ac:dyDescent="0.25">
      <c r="A8" s="400" t="s">
        <v>76</v>
      </c>
      <c r="B8" s="400" t="s">
        <v>261</v>
      </c>
      <c r="C8" s="397" t="s">
        <v>262</v>
      </c>
      <c r="D8" s="398" t="s">
        <v>263</v>
      </c>
      <c r="E8" s="392"/>
      <c r="F8" s="581" t="s">
        <v>429</v>
      </c>
      <c r="G8" s="581"/>
      <c r="H8" s="581"/>
      <c r="I8" s="581"/>
      <c r="J8" s="400"/>
      <c r="K8" s="582" t="s">
        <v>1221</v>
      </c>
      <c r="L8" s="582"/>
      <c r="M8" s="582"/>
      <c r="N8" s="582"/>
      <c r="O8" s="582"/>
      <c r="P8" s="582"/>
    </row>
    <row r="9" spans="1:51" ht="15" customHeight="1" x14ac:dyDescent="0.25">
      <c r="A9" s="400"/>
      <c r="B9" s="400"/>
      <c r="C9" s="397"/>
      <c r="D9" s="398"/>
      <c r="E9" s="392"/>
      <c r="F9" s="581" t="s">
        <v>431</v>
      </c>
      <c r="G9" s="581"/>
      <c r="H9" s="581"/>
      <c r="I9" s="581"/>
      <c r="J9" s="400"/>
      <c r="K9" s="582"/>
      <c r="L9" s="582"/>
      <c r="M9" s="582"/>
      <c r="N9" s="582"/>
      <c r="O9" s="582"/>
      <c r="P9" s="582"/>
    </row>
    <row r="10" spans="1:51" s="459" customFormat="1" ht="15" customHeight="1" x14ac:dyDescent="0.25">
      <c r="C10" s="451"/>
      <c r="D10" s="462"/>
      <c r="H10" s="451"/>
      <c r="J10" s="451"/>
      <c r="N10" s="388"/>
      <c r="O10" s="460"/>
      <c r="P10" s="460"/>
    </row>
    <row r="11" spans="1:51" s="459" customFormat="1" ht="15" customHeight="1" x14ac:dyDescent="0.25">
      <c r="C11" s="451"/>
      <c r="D11" s="462"/>
      <c r="H11" s="451"/>
      <c r="J11" s="451"/>
      <c r="N11" s="388"/>
      <c r="O11" s="460"/>
      <c r="P11" s="460"/>
    </row>
    <row r="12" spans="1:51" s="10" customFormat="1" ht="15" customHeight="1" x14ac:dyDescent="0.25">
      <c r="A12" s="382"/>
      <c r="B12" s="384"/>
      <c r="C12" s="224" t="s">
        <v>432</v>
      </c>
      <c r="D12" s="16" t="s">
        <v>433</v>
      </c>
      <c r="E12" s="380" t="s">
        <v>434</v>
      </c>
      <c r="F12" s="380"/>
      <c r="G12" s="549" t="s">
        <v>435</v>
      </c>
      <c r="H12" s="549"/>
      <c r="I12" s="382"/>
      <c r="J12" s="24" t="s">
        <v>436</v>
      </c>
      <c r="K12" s="24" t="s">
        <v>437</v>
      </c>
      <c r="L12" s="380" t="s">
        <v>438</v>
      </c>
      <c r="M12" s="25" t="s">
        <v>439</v>
      </c>
      <c r="N12" s="384"/>
      <c r="O12" s="551" t="s">
        <v>440</v>
      </c>
      <c r="P12" s="551"/>
      <c r="Q12" s="551" t="s">
        <v>441</v>
      </c>
      <c r="R12" s="551"/>
      <c r="S12" s="549" t="s">
        <v>442</v>
      </c>
      <c r="T12" s="549"/>
      <c r="U12" s="549"/>
      <c r="V12" s="549"/>
      <c r="W12" s="549" t="s">
        <v>109</v>
      </c>
      <c r="X12" s="549"/>
      <c r="Y12" s="549"/>
      <c r="Z12" s="24" t="s">
        <v>110</v>
      </c>
      <c r="AA12" s="24" t="s">
        <v>111</v>
      </c>
      <c r="AB12" s="24" t="s">
        <v>112</v>
      </c>
      <c r="AC12" s="24" t="s">
        <v>113</v>
      </c>
      <c r="AD12" s="12"/>
      <c r="AE12" s="12"/>
      <c r="AF12" s="12"/>
      <c r="AG12" s="380" t="s">
        <v>114</v>
      </c>
      <c r="AH12" s="380" t="s">
        <v>115</v>
      </c>
      <c r="AI12" s="380" t="s">
        <v>116</v>
      </c>
      <c r="AJ12" s="550" t="s">
        <v>117</v>
      </c>
      <c r="AK12" s="550"/>
      <c r="AL12" s="550" t="s">
        <v>118</v>
      </c>
      <c r="AM12" s="550"/>
      <c r="AN12" s="26" t="s">
        <v>119</v>
      </c>
      <c r="AO12" s="380" t="s">
        <v>120</v>
      </c>
      <c r="AP12" s="380" t="s">
        <v>312</v>
      </c>
      <c r="AQ12" s="380" t="s">
        <v>313</v>
      </c>
      <c r="AR12" s="380" t="s">
        <v>314</v>
      </c>
      <c r="AS12" s="380" t="s">
        <v>315</v>
      </c>
      <c r="AT12" s="380" t="s">
        <v>316</v>
      </c>
      <c r="AU12" s="380" t="s">
        <v>317</v>
      </c>
      <c r="AV12" s="27" t="s">
        <v>270</v>
      </c>
      <c r="AW12" s="27" t="s">
        <v>272</v>
      </c>
      <c r="AX12" s="7"/>
      <c r="AY12" s="7"/>
    </row>
    <row r="13" spans="1:51" s="10" customFormat="1" ht="15" customHeight="1" thickBot="1" x14ac:dyDescent="0.3">
      <c r="A13" s="365" t="s">
        <v>318</v>
      </c>
      <c r="B13" s="366" t="s">
        <v>319</v>
      </c>
      <c r="C13" s="367" t="s">
        <v>320</v>
      </c>
      <c r="D13" s="368" t="s">
        <v>321</v>
      </c>
      <c r="E13" s="369" t="s">
        <v>322</v>
      </c>
      <c r="F13" s="369" t="s">
        <v>323</v>
      </c>
      <c r="G13" s="369" t="s">
        <v>324</v>
      </c>
      <c r="H13" s="369" t="s">
        <v>325</v>
      </c>
      <c r="I13" s="366" t="s">
        <v>326</v>
      </c>
      <c r="J13" s="369" t="s">
        <v>327</v>
      </c>
      <c r="K13" s="370"/>
      <c r="L13" s="369" t="s">
        <v>328</v>
      </c>
      <c r="M13" s="371" t="s">
        <v>329</v>
      </c>
      <c r="N13" s="366" t="s">
        <v>330</v>
      </c>
      <c r="O13" s="372" t="s">
        <v>331</v>
      </c>
      <c r="P13" s="372" t="s">
        <v>332</v>
      </c>
      <c r="Q13" s="372" t="s">
        <v>333</v>
      </c>
      <c r="R13" s="372" t="s">
        <v>334</v>
      </c>
      <c r="S13" s="369" t="s">
        <v>335</v>
      </c>
      <c r="T13" s="373" t="s">
        <v>336</v>
      </c>
      <c r="U13" s="373" t="s">
        <v>337</v>
      </c>
      <c r="V13" s="373" t="s">
        <v>338</v>
      </c>
      <c r="W13" s="369" t="s">
        <v>339</v>
      </c>
      <c r="X13" s="369" t="s">
        <v>340</v>
      </c>
      <c r="Y13" s="369" t="s">
        <v>173</v>
      </c>
      <c r="Z13" s="373" t="s">
        <v>542</v>
      </c>
      <c r="AA13" s="373" t="s">
        <v>174</v>
      </c>
      <c r="AB13" s="373" t="s">
        <v>175</v>
      </c>
      <c r="AC13" s="373" t="s">
        <v>175</v>
      </c>
      <c r="AD13" s="373" t="s">
        <v>176</v>
      </c>
      <c r="AE13" s="373" t="s">
        <v>177</v>
      </c>
      <c r="AF13" s="373" t="s">
        <v>178</v>
      </c>
      <c r="AG13" s="373" t="s">
        <v>179</v>
      </c>
      <c r="AH13" s="373" t="s">
        <v>180</v>
      </c>
      <c r="AI13" s="373" t="s">
        <v>0</v>
      </c>
      <c r="AJ13" s="374" t="s">
        <v>339</v>
      </c>
      <c r="AK13" s="374" t="s">
        <v>340</v>
      </c>
      <c r="AL13" s="374" t="s">
        <v>339</v>
      </c>
      <c r="AM13" s="374" t="s">
        <v>340</v>
      </c>
      <c r="AN13" s="375" t="s">
        <v>1</v>
      </c>
      <c r="AO13" s="373" t="s">
        <v>2</v>
      </c>
      <c r="AP13" s="373" t="s">
        <v>1</v>
      </c>
      <c r="AQ13" s="373" t="s">
        <v>2</v>
      </c>
      <c r="AR13" s="369" t="s">
        <v>175</v>
      </c>
      <c r="AS13" s="369" t="s">
        <v>430</v>
      </c>
      <c r="AT13" s="369" t="s">
        <v>175</v>
      </c>
      <c r="AU13" s="369" t="s">
        <v>3</v>
      </c>
      <c r="AV13" s="376" t="s">
        <v>271</v>
      </c>
      <c r="AW13" s="376" t="s">
        <v>273</v>
      </c>
      <c r="AX13" s="376" t="s">
        <v>800</v>
      </c>
      <c r="AY13" s="376" t="s">
        <v>637</v>
      </c>
    </row>
    <row r="14" spans="1:51" s="459" customFormat="1" ht="15" customHeight="1" x14ac:dyDescent="0.25">
      <c r="A14" s="424" t="s">
        <v>4</v>
      </c>
      <c r="B14" s="395" t="s">
        <v>5</v>
      </c>
      <c r="C14" s="470">
        <v>7.8472222222222221E-2</v>
      </c>
      <c r="D14" s="464" t="s">
        <v>775</v>
      </c>
      <c r="E14" s="392">
        <v>10</v>
      </c>
      <c r="F14" s="389" t="s">
        <v>354</v>
      </c>
      <c r="G14" s="396">
        <v>1190</v>
      </c>
      <c r="H14" s="396">
        <v>1097</v>
      </c>
      <c r="I14" s="393" t="s">
        <v>355</v>
      </c>
      <c r="J14" s="389" t="s">
        <v>356</v>
      </c>
      <c r="K14" s="389">
        <v>4</v>
      </c>
      <c r="L14" s="389">
        <v>120</v>
      </c>
      <c r="M14" s="389">
        <v>5889.9508999999998</v>
      </c>
      <c r="N14" s="395" t="s">
        <v>540</v>
      </c>
      <c r="O14" s="471">
        <v>265.10000000000002</v>
      </c>
      <c r="P14" s="471">
        <v>261.89999999999998</v>
      </c>
      <c r="Q14" s="472"/>
      <c r="R14" s="472"/>
      <c r="S14" s="403"/>
      <c r="T14" s="408"/>
      <c r="U14" s="408"/>
      <c r="V14" s="408"/>
      <c r="W14" s="403"/>
      <c r="X14" s="403"/>
      <c r="Y14" s="403"/>
      <c r="Z14" s="408"/>
      <c r="AA14" s="408"/>
      <c r="AB14" s="408"/>
      <c r="AC14" s="408"/>
      <c r="AD14" s="408"/>
      <c r="AE14" s="408"/>
      <c r="AF14" s="408"/>
      <c r="AG14" s="408"/>
      <c r="AH14" s="408"/>
      <c r="AI14" s="408"/>
      <c r="AJ14" s="473"/>
      <c r="AK14" s="473"/>
      <c r="AL14" s="473"/>
      <c r="AM14" s="473"/>
      <c r="AN14" s="474"/>
      <c r="AO14" s="408"/>
      <c r="AP14" s="408"/>
      <c r="AQ14" s="408"/>
      <c r="AR14" s="403"/>
      <c r="AS14" s="403"/>
      <c r="AT14" s="403"/>
      <c r="AU14" s="403"/>
      <c r="AV14" s="475"/>
      <c r="AW14" s="475"/>
      <c r="AX14" s="475"/>
      <c r="AY14" s="475"/>
    </row>
    <row r="15" spans="1:51" ht="15" customHeight="1" x14ac:dyDescent="0.25">
      <c r="A15" s="424" t="s">
        <v>351</v>
      </c>
      <c r="B15" s="459" t="s">
        <v>11</v>
      </c>
      <c r="C15" s="433">
        <v>8.1944444444444445E-2</v>
      </c>
      <c r="D15" s="464" t="s">
        <v>775</v>
      </c>
      <c r="E15" s="392">
        <v>300</v>
      </c>
      <c r="F15" s="389" t="s">
        <v>354</v>
      </c>
      <c r="G15" s="451">
        <v>1190</v>
      </c>
      <c r="H15" s="451">
        <v>1097</v>
      </c>
      <c r="I15" s="393" t="s">
        <v>982</v>
      </c>
      <c r="J15" s="389" t="s">
        <v>496</v>
      </c>
      <c r="K15" s="389">
        <v>4</v>
      </c>
      <c r="L15" s="389">
        <v>120</v>
      </c>
      <c r="M15" s="389">
        <v>5889.9508999999998</v>
      </c>
    </row>
    <row r="16" spans="1:51" ht="15" customHeight="1" x14ac:dyDescent="0.25">
      <c r="A16" s="424" t="s">
        <v>351</v>
      </c>
      <c r="B16" s="459" t="s">
        <v>13</v>
      </c>
      <c r="C16" s="433">
        <v>8.4722222222222213E-2</v>
      </c>
      <c r="D16" s="464" t="s">
        <v>775</v>
      </c>
      <c r="E16" s="392">
        <v>300</v>
      </c>
      <c r="F16" s="389" t="s">
        <v>354</v>
      </c>
      <c r="G16" s="451">
        <v>1190</v>
      </c>
      <c r="H16" s="451">
        <v>1097</v>
      </c>
      <c r="I16" s="393" t="s">
        <v>982</v>
      </c>
      <c r="J16" s="389" t="s">
        <v>496</v>
      </c>
      <c r="K16" s="389">
        <v>4</v>
      </c>
      <c r="L16" s="389">
        <v>120</v>
      </c>
      <c r="M16" s="389">
        <v>5889.9508999999998</v>
      </c>
    </row>
    <row r="17" spans="1:16" ht="15" customHeight="1" x14ac:dyDescent="0.25">
      <c r="A17" s="424" t="s">
        <v>351</v>
      </c>
      <c r="B17" s="395" t="s">
        <v>14</v>
      </c>
      <c r="C17" s="433">
        <v>8.8888888888888892E-2</v>
      </c>
      <c r="D17" s="464" t="s">
        <v>775</v>
      </c>
      <c r="E17" s="392">
        <v>300</v>
      </c>
      <c r="F17" s="389" t="s">
        <v>354</v>
      </c>
      <c r="G17" s="451">
        <v>1190</v>
      </c>
      <c r="H17" s="451">
        <v>1097</v>
      </c>
      <c r="I17" s="393" t="s">
        <v>982</v>
      </c>
      <c r="J17" s="389" t="s">
        <v>496</v>
      </c>
      <c r="K17" s="389">
        <v>4</v>
      </c>
      <c r="L17" s="389">
        <v>120</v>
      </c>
      <c r="M17" s="389">
        <v>5889.9508999999998</v>
      </c>
    </row>
    <row r="18" spans="1:16" ht="15" customHeight="1" x14ac:dyDescent="0.25">
      <c r="A18" s="424" t="s">
        <v>278</v>
      </c>
      <c r="B18" s="395" t="s">
        <v>481</v>
      </c>
      <c r="C18" s="433">
        <v>0.10208333333333335</v>
      </c>
      <c r="D18" s="464" t="s">
        <v>775</v>
      </c>
      <c r="E18" s="392">
        <v>30</v>
      </c>
      <c r="F18" s="389" t="s">
        <v>354</v>
      </c>
      <c r="G18" s="389">
        <v>1190</v>
      </c>
      <c r="H18" s="396">
        <v>990</v>
      </c>
      <c r="I18" s="395" t="s">
        <v>360</v>
      </c>
      <c r="J18" s="396" t="s">
        <v>356</v>
      </c>
      <c r="K18" s="396">
        <v>4</v>
      </c>
      <c r="L18" s="396">
        <v>120</v>
      </c>
      <c r="M18" s="396" t="s">
        <v>231</v>
      </c>
      <c r="O18" s="396">
        <v>265.10000000000002</v>
      </c>
      <c r="P18" s="396">
        <v>262.10000000000002</v>
      </c>
    </row>
    <row r="19" spans="1:16" ht="15" customHeight="1" x14ac:dyDescent="0.25">
      <c r="A19" s="424" t="s">
        <v>278</v>
      </c>
      <c r="B19" s="395" t="s">
        <v>282</v>
      </c>
      <c r="C19" s="433">
        <v>0.10347222222222223</v>
      </c>
      <c r="D19" s="464" t="s">
        <v>775</v>
      </c>
      <c r="E19" s="396">
        <v>30</v>
      </c>
      <c r="F19" s="389" t="s">
        <v>354</v>
      </c>
      <c r="G19" s="389">
        <v>1070</v>
      </c>
      <c r="H19" s="434">
        <v>870</v>
      </c>
      <c r="I19" s="395" t="s">
        <v>591</v>
      </c>
      <c r="J19" s="396" t="s">
        <v>356</v>
      </c>
      <c r="K19" s="396">
        <v>4</v>
      </c>
      <c r="L19" s="396">
        <v>120</v>
      </c>
      <c r="M19" s="396" t="s">
        <v>231</v>
      </c>
      <c r="O19" s="396">
        <v>265.10000000000002</v>
      </c>
      <c r="P19" s="396">
        <v>262.10000000000002</v>
      </c>
    </row>
    <row r="20" spans="1:16" ht="15" customHeight="1" x14ac:dyDescent="0.25">
      <c r="A20" s="424" t="s">
        <v>962</v>
      </c>
      <c r="B20" s="395" t="s">
        <v>522</v>
      </c>
      <c r="C20" s="433">
        <v>0.12013888888888889</v>
      </c>
      <c r="D20" s="433">
        <v>0</v>
      </c>
      <c r="E20" s="396">
        <v>10</v>
      </c>
      <c r="F20" s="389" t="s">
        <v>24</v>
      </c>
      <c r="G20" s="396">
        <v>870</v>
      </c>
      <c r="H20" s="396">
        <v>778</v>
      </c>
      <c r="I20" s="393" t="s">
        <v>355</v>
      </c>
      <c r="J20" s="389" t="s">
        <v>356</v>
      </c>
      <c r="K20" s="396">
        <v>4</v>
      </c>
      <c r="L20" s="389">
        <v>120</v>
      </c>
      <c r="M20" s="389">
        <v>7698.9647000000004</v>
      </c>
      <c r="N20" s="395" t="s">
        <v>26</v>
      </c>
      <c r="O20" s="389">
        <v>266</v>
      </c>
      <c r="P20" s="389">
        <v>260.60000000000002</v>
      </c>
    </row>
    <row r="21" spans="1:16" ht="15" customHeight="1" x14ac:dyDescent="0.25">
      <c r="A21" s="388" t="s">
        <v>253</v>
      </c>
      <c r="B21" s="388" t="s">
        <v>156</v>
      </c>
      <c r="C21" s="433">
        <v>0.13055555555555556</v>
      </c>
      <c r="D21" s="464" t="s">
        <v>1035</v>
      </c>
      <c r="E21" s="392">
        <v>30</v>
      </c>
      <c r="F21" s="389" t="s">
        <v>24</v>
      </c>
      <c r="G21" s="396">
        <v>870</v>
      </c>
      <c r="H21" s="396">
        <v>778</v>
      </c>
      <c r="I21" s="393" t="s">
        <v>1009</v>
      </c>
      <c r="J21" s="389" t="s">
        <v>496</v>
      </c>
      <c r="K21" s="396">
        <v>4</v>
      </c>
      <c r="L21" s="389">
        <v>120</v>
      </c>
      <c r="M21" s="389">
        <v>7698.9647000000004</v>
      </c>
    </row>
    <row r="22" spans="1:16" ht="15" customHeight="1" x14ac:dyDescent="0.25">
      <c r="A22" s="388" t="s">
        <v>490</v>
      </c>
      <c r="B22" s="388" t="s">
        <v>158</v>
      </c>
      <c r="C22" s="433">
        <v>0.13402777777777777</v>
      </c>
      <c r="D22" s="464" t="s">
        <v>513</v>
      </c>
      <c r="E22" s="392">
        <v>300</v>
      </c>
      <c r="F22" s="389" t="s">
        <v>24</v>
      </c>
      <c r="G22" s="396">
        <v>870</v>
      </c>
      <c r="H22" s="396">
        <v>778</v>
      </c>
      <c r="I22" s="393" t="s">
        <v>195</v>
      </c>
      <c r="J22" s="389" t="s">
        <v>496</v>
      </c>
      <c r="K22" s="396">
        <v>4</v>
      </c>
      <c r="L22" s="389">
        <v>120</v>
      </c>
      <c r="M22" s="389">
        <v>7698.9647000000004</v>
      </c>
    </row>
    <row r="23" spans="1:16" ht="15" customHeight="1" x14ac:dyDescent="0.25">
      <c r="A23" s="431" t="s">
        <v>492</v>
      </c>
      <c r="B23" s="459" t="s">
        <v>160</v>
      </c>
      <c r="C23" s="433">
        <v>0.1388888888888889</v>
      </c>
      <c r="D23" s="464" t="s">
        <v>514</v>
      </c>
      <c r="E23" s="392">
        <v>300</v>
      </c>
      <c r="F23" s="389" t="s">
        <v>24</v>
      </c>
      <c r="G23" s="396">
        <v>870</v>
      </c>
      <c r="H23" s="396">
        <v>778</v>
      </c>
      <c r="I23" s="393" t="s">
        <v>342</v>
      </c>
      <c r="J23" s="389" t="s">
        <v>496</v>
      </c>
      <c r="K23" s="396">
        <v>4</v>
      </c>
      <c r="L23" s="389">
        <v>120</v>
      </c>
      <c r="M23" s="389">
        <v>7698.9647000000004</v>
      </c>
    </row>
    <row r="24" spans="1:16" ht="15" customHeight="1" x14ac:dyDescent="0.25">
      <c r="A24" s="388" t="s">
        <v>157</v>
      </c>
      <c r="B24" s="395" t="s">
        <v>163</v>
      </c>
      <c r="C24" s="433">
        <v>0.1451388888888889</v>
      </c>
      <c r="D24" s="464" t="s">
        <v>1008</v>
      </c>
      <c r="E24" s="392">
        <v>300</v>
      </c>
      <c r="F24" s="389" t="s">
        <v>24</v>
      </c>
      <c r="G24" s="396">
        <v>870</v>
      </c>
      <c r="H24" s="396">
        <v>778</v>
      </c>
      <c r="I24" s="393" t="s">
        <v>495</v>
      </c>
      <c r="J24" s="389" t="s">
        <v>496</v>
      </c>
      <c r="K24" s="396">
        <v>4</v>
      </c>
      <c r="L24" s="389">
        <v>120</v>
      </c>
      <c r="M24" s="389">
        <v>7698.9647000000004</v>
      </c>
    </row>
    <row r="25" spans="1:16" ht="15" customHeight="1" x14ac:dyDescent="0.25">
      <c r="A25" s="388" t="s">
        <v>224</v>
      </c>
      <c r="B25" s="395" t="s">
        <v>166</v>
      </c>
      <c r="C25" s="433">
        <v>0.15069444444444444</v>
      </c>
      <c r="D25" s="464" t="s">
        <v>1011</v>
      </c>
      <c r="E25" s="392">
        <v>300</v>
      </c>
      <c r="F25" s="389" t="s">
        <v>24</v>
      </c>
      <c r="G25" s="396">
        <v>870</v>
      </c>
      <c r="H25" s="396">
        <v>778</v>
      </c>
      <c r="I25" s="393" t="s">
        <v>495</v>
      </c>
      <c r="J25" s="389" t="s">
        <v>496</v>
      </c>
      <c r="K25" s="396">
        <v>4</v>
      </c>
      <c r="L25" s="389">
        <v>120</v>
      </c>
      <c r="M25" s="389">
        <v>7698.9647000000004</v>
      </c>
    </row>
    <row r="26" spans="1:16" ht="15" customHeight="1" x14ac:dyDescent="0.25">
      <c r="A26" s="388" t="s">
        <v>490</v>
      </c>
      <c r="B26" s="395" t="s">
        <v>167</v>
      </c>
      <c r="C26" s="433">
        <v>0.16250000000000001</v>
      </c>
      <c r="D26" s="464" t="s">
        <v>1036</v>
      </c>
      <c r="E26" s="392">
        <v>300</v>
      </c>
      <c r="F26" s="389" t="s">
        <v>354</v>
      </c>
      <c r="G26" s="396">
        <v>1190</v>
      </c>
      <c r="H26" s="396">
        <v>1097</v>
      </c>
      <c r="I26" s="393" t="s">
        <v>195</v>
      </c>
      <c r="J26" s="389" t="s">
        <v>496</v>
      </c>
      <c r="K26" s="396">
        <v>4</v>
      </c>
      <c r="L26" s="389">
        <v>120</v>
      </c>
      <c r="M26" s="389">
        <v>5889.9508999999998</v>
      </c>
      <c r="N26" s="395" t="s">
        <v>540</v>
      </c>
    </row>
    <row r="27" spans="1:16" ht="15" customHeight="1" x14ac:dyDescent="0.25">
      <c r="A27" s="388" t="s">
        <v>490</v>
      </c>
      <c r="B27" s="395" t="s">
        <v>170</v>
      </c>
      <c r="C27" s="433">
        <v>0.1673611111111111</v>
      </c>
      <c r="D27" s="464" t="s">
        <v>367</v>
      </c>
      <c r="E27" s="392">
        <v>300</v>
      </c>
      <c r="F27" s="389" t="s">
        <v>354</v>
      </c>
      <c r="G27" s="396">
        <v>1190</v>
      </c>
      <c r="H27" s="396">
        <v>1097</v>
      </c>
      <c r="I27" s="393" t="s">
        <v>1012</v>
      </c>
      <c r="J27" s="389" t="s">
        <v>496</v>
      </c>
      <c r="K27" s="396">
        <v>4</v>
      </c>
      <c r="L27" s="389">
        <v>120</v>
      </c>
      <c r="M27" s="389">
        <v>5889.9508999999998</v>
      </c>
    </row>
    <row r="28" spans="1:16" ht="15" customHeight="1" x14ac:dyDescent="0.25">
      <c r="A28" s="431" t="s">
        <v>492</v>
      </c>
      <c r="B28" s="395" t="s">
        <v>60</v>
      </c>
      <c r="C28" s="433">
        <v>0.17569444444444446</v>
      </c>
      <c r="D28" s="464" t="s">
        <v>1037</v>
      </c>
      <c r="E28" s="392">
        <v>300</v>
      </c>
      <c r="F28" s="389" t="s">
        <v>354</v>
      </c>
      <c r="G28" s="396">
        <v>1190</v>
      </c>
      <c r="H28" s="396">
        <v>1097</v>
      </c>
      <c r="I28" s="393" t="s">
        <v>195</v>
      </c>
      <c r="J28" s="389" t="s">
        <v>496</v>
      </c>
      <c r="K28" s="396">
        <v>4</v>
      </c>
      <c r="L28" s="389">
        <v>120</v>
      </c>
      <c r="M28" s="389">
        <v>5889.9508999999998</v>
      </c>
    </row>
    <row r="29" spans="1:16" s="451" customFormat="1" ht="30" customHeight="1" x14ac:dyDescent="0.25">
      <c r="A29" s="432" t="s">
        <v>492</v>
      </c>
      <c r="B29" s="451" t="s">
        <v>523</v>
      </c>
      <c r="C29" s="450"/>
      <c r="D29" s="462"/>
      <c r="E29" s="392">
        <v>300</v>
      </c>
      <c r="F29" s="389" t="s">
        <v>354</v>
      </c>
      <c r="G29" s="451">
        <v>1190</v>
      </c>
      <c r="H29" s="451">
        <v>1097</v>
      </c>
      <c r="I29" s="389" t="s">
        <v>1012</v>
      </c>
      <c r="J29" s="389" t="s">
        <v>496</v>
      </c>
      <c r="K29" s="451">
        <v>4</v>
      </c>
      <c r="L29" s="389">
        <v>120</v>
      </c>
      <c r="M29" s="389">
        <v>5889.9508999999998</v>
      </c>
      <c r="N29" s="393" t="s">
        <v>1220</v>
      </c>
    </row>
    <row r="30" spans="1:16" x14ac:dyDescent="0.25">
      <c r="E30" s="392"/>
      <c r="F30" s="389"/>
      <c r="G30" s="396"/>
      <c r="H30" s="396"/>
      <c r="I30" s="393"/>
      <c r="J30" s="389"/>
      <c r="K30" s="396"/>
      <c r="L30" s="389"/>
      <c r="M30" s="389"/>
    </row>
    <row r="31" spans="1:16" x14ac:dyDescent="0.25">
      <c r="E31" s="392"/>
      <c r="F31" s="389"/>
      <c r="G31" s="396"/>
      <c r="H31" s="396"/>
      <c r="I31" s="393"/>
      <c r="J31" s="389"/>
      <c r="K31" s="396"/>
      <c r="L31" s="389"/>
      <c r="M31" s="389"/>
    </row>
    <row r="32" spans="1:16" x14ac:dyDescent="0.25">
      <c r="E32" s="392"/>
      <c r="F32" s="389"/>
      <c r="G32" s="396"/>
      <c r="H32" s="396"/>
      <c r="I32" s="393"/>
      <c r="J32" s="389"/>
      <c r="K32" s="396"/>
      <c r="L32" s="389"/>
      <c r="M32" s="389"/>
    </row>
    <row r="33" spans="1:13" x14ac:dyDescent="0.25">
      <c r="E33" s="392"/>
      <c r="F33" s="389"/>
      <c r="G33" s="396"/>
      <c r="H33" s="396"/>
      <c r="I33" s="393"/>
      <c r="J33" s="389"/>
      <c r="K33" s="396"/>
      <c r="L33" s="389"/>
      <c r="M33" s="389"/>
    </row>
    <row r="34" spans="1:13" x14ac:dyDescent="0.25">
      <c r="A34" s="388"/>
      <c r="E34" s="392"/>
      <c r="F34" s="389"/>
      <c r="G34" s="396"/>
      <c r="H34" s="396"/>
      <c r="I34" s="393"/>
      <c r="J34" s="389"/>
      <c r="K34" s="396"/>
      <c r="L34" s="389"/>
      <c r="M34" s="389"/>
    </row>
    <row r="35" spans="1:13" x14ac:dyDescent="0.25">
      <c r="A35" s="388"/>
      <c r="E35" s="392"/>
      <c r="F35" s="389"/>
      <c r="G35" s="396"/>
      <c r="H35" s="396"/>
      <c r="I35" s="393"/>
      <c r="J35" s="389"/>
      <c r="K35" s="396"/>
      <c r="L35" s="389"/>
      <c r="M35" s="389"/>
    </row>
    <row r="36" spans="1:13" x14ac:dyDescent="0.25">
      <c r="A36" s="388"/>
      <c r="E36" s="392"/>
      <c r="F36" s="389"/>
      <c r="G36" s="396"/>
      <c r="H36" s="396"/>
      <c r="I36" s="393"/>
      <c r="J36" s="389"/>
      <c r="K36" s="396"/>
      <c r="L36" s="389"/>
      <c r="M36" s="389"/>
    </row>
    <row r="37" spans="1:13" x14ac:dyDescent="0.25">
      <c r="A37" s="388"/>
      <c r="E37" s="392"/>
      <c r="F37" s="389"/>
      <c r="G37" s="396"/>
      <c r="H37" s="396"/>
      <c r="I37" s="393"/>
      <c r="J37" s="389"/>
      <c r="K37" s="396"/>
      <c r="L37" s="389"/>
      <c r="M37" s="389"/>
    </row>
    <row r="38" spans="1:13" x14ac:dyDescent="0.25">
      <c r="E38" s="392"/>
      <c r="F38" s="389"/>
      <c r="G38" s="396"/>
      <c r="H38" s="396"/>
      <c r="I38" s="393"/>
      <c r="J38" s="389"/>
      <c r="K38" s="396"/>
      <c r="L38" s="389"/>
      <c r="M38" s="389"/>
    </row>
    <row r="39" spans="1:13" x14ac:dyDescent="0.25">
      <c r="E39" s="392"/>
      <c r="F39" s="389"/>
      <c r="G39" s="396"/>
      <c r="H39" s="396"/>
      <c r="I39" s="393"/>
      <c r="J39" s="389"/>
      <c r="K39" s="396"/>
      <c r="L39" s="389"/>
      <c r="M39" s="389"/>
    </row>
    <row r="40" spans="1:13" x14ac:dyDescent="0.25">
      <c r="E40" s="392"/>
      <c r="F40" s="389"/>
      <c r="G40" s="396"/>
      <c r="H40" s="396"/>
      <c r="I40" s="393"/>
      <c r="J40" s="389"/>
      <c r="K40" s="396"/>
      <c r="L40" s="389"/>
      <c r="M40" s="389"/>
    </row>
    <row r="41" spans="1:13" x14ac:dyDescent="0.25">
      <c r="E41" s="392"/>
      <c r="F41" s="389"/>
      <c r="G41" s="396"/>
      <c r="H41" s="396"/>
      <c r="I41" s="393"/>
      <c r="J41" s="389"/>
      <c r="K41" s="396"/>
      <c r="L41" s="389"/>
      <c r="M41" s="389"/>
    </row>
  </sheetData>
  <mergeCells count="24">
    <mergeCell ref="F7:I7"/>
    <mergeCell ref="A1:H1"/>
    <mergeCell ref="A3:E3"/>
    <mergeCell ref="F3:I3"/>
    <mergeCell ref="K3:N3"/>
    <mergeCell ref="A4:B4"/>
    <mergeCell ref="F4:I4"/>
    <mergeCell ref="K4:P4"/>
    <mergeCell ref="A5:E5"/>
    <mergeCell ref="F5:I5"/>
    <mergeCell ref="K5:P5"/>
    <mergeCell ref="F6:I6"/>
    <mergeCell ref="K6:M6"/>
    <mergeCell ref="F8:I8"/>
    <mergeCell ref="K8:P8"/>
    <mergeCell ref="F9:I9"/>
    <mergeCell ref="K9:P9"/>
    <mergeCell ref="G12:H12"/>
    <mergeCell ref="O12:P12"/>
    <mergeCell ref="Q12:R12"/>
    <mergeCell ref="S12:V12"/>
    <mergeCell ref="W12:Y12"/>
    <mergeCell ref="AJ12:AK12"/>
    <mergeCell ref="AL12:AM12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41"/>
  <sheetViews>
    <sheetView workbookViewId="0">
      <selection activeCell="K6" sqref="K6:M6"/>
    </sheetView>
  </sheetViews>
  <sheetFormatPr defaultColWidth="8.85546875" defaultRowHeight="15" x14ac:dyDescent="0.25"/>
  <cols>
    <col min="1" max="1" width="20.7109375" style="395" customWidth="1"/>
    <col min="2" max="2" width="11.7109375" style="395" customWidth="1"/>
    <col min="3" max="3" width="10.7109375" style="396" customWidth="1"/>
    <col min="4" max="4" width="10.7109375" style="464" customWidth="1"/>
    <col min="5" max="5" width="5.7109375" style="395" customWidth="1"/>
    <col min="6" max="6" width="14.7109375" style="395" customWidth="1"/>
    <col min="7" max="8" width="7.7109375" style="395" customWidth="1"/>
    <col min="9" max="9" width="30.7109375" style="395" customWidth="1"/>
    <col min="10" max="12" width="7.7109375" style="395" customWidth="1"/>
    <col min="13" max="13" width="11.7109375" style="395" customWidth="1"/>
    <col min="14" max="14" width="25.7109375" style="395" customWidth="1"/>
    <col min="15" max="18" width="7.7109375" style="395" customWidth="1"/>
    <col min="19" max="19" width="15.7109375" style="395" customWidth="1"/>
    <col min="20" max="22" width="7.7109375" style="395" customWidth="1"/>
    <col min="23" max="24" width="9.7109375" style="395" customWidth="1"/>
    <col min="25" max="25" width="11.7109375" style="395" customWidth="1"/>
    <col min="26" max="27" width="10.7109375" style="395" customWidth="1"/>
    <col min="28" max="30" width="8.7109375" style="395" customWidth="1"/>
    <col min="31" max="32" width="5.7109375" style="395" customWidth="1"/>
    <col min="33" max="33" width="9.7109375" style="395" customWidth="1"/>
    <col min="34" max="34" width="10.7109375" style="395" customWidth="1"/>
    <col min="35" max="39" width="9.7109375" style="395" customWidth="1"/>
    <col min="40" max="40" width="11.7109375" style="395" customWidth="1"/>
    <col min="41" max="44" width="7.7109375" style="395" customWidth="1"/>
    <col min="45" max="45" width="3.7109375" style="395" customWidth="1"/>
    <col min="46" max="48" width="6.7109375" style="395" customWidth="1"/>
    <col min="49" max="49" width="7.7109375" style="395" customWidth="1"/>
    <col min="50" max="50" width="10.7109375" style="395" customWidth="1"/>
    <col min="51" max="51" width="20.7109375" style="395" customWidth="1"/>
    <col min="52" max="16384" width="8.85546875" style="395"/>
  </cols>
  <sheetData>
    <row r="1" spans="1:51" s="457" customFormat="1" ht="20.100000000000001" customHeight="1" x14ac:dyDescent="0.25">
      <c r="A1" s="584" t="s">
        <v>414</v>
      </c>
      <c r="B1" s="584"/>
      <c r="C1" s="584"/>
      <c r="D1" s="584"/>
      <c r="E1" s="584"/>
      <c r="F1" s="584"/>
      <c r="G1" s="584"/>
      <c r="H1" s="584"/>
      <c r="I1" s="454"/>
      <c r="J1" s="455"/>
      <c r="K1" s="455"/>
      <c r="L1" s="455"/>
      <c r="M1" s="455"/>
      <c r="N1" s="454"/>
      <c r="O1" s="456"/>
      <c r="P1" s="456"/>
    </row>
    <row r="2" spans="1:51" s="459" customFormat="1" ht="15" customHeight="1" x14ac:dyDescent="0.25">
      <c r="A2" s="388"/>
      <c r="B2" s="389"/>
      <c r="C2" s="390"/>
      <c r="D2" s="391"/>
      <c r="E2" s="392"/>
      <c r="F2" s="389"/>
      <c r="G2" s="389"/>
      <c r="H2" s="389"/>
      <c r="I2" s="393"/>
      <c r="J2" s="389"/>
      <c r="K2" s="389"/>
      <c r="L2" s="389"/>
      <c r="M2" s="389"/>
      <c r="N2" s="393"/>
      <c r="O2" s="394"/>
      <c r="P2" s="394"/>
    </row>
    <row r="3" spans="1:51" s="459" customFormat="1" ht="15" customHeight="1" x14ac:dyDescent="0.25">
      <c r="A3" s="585" t="s">
        <v>137</v>
      </c>
      <c r="B3" s="585"/>
      <c r="C3" s="585"/>
      <c r="D3" s="585"/>
      <c r="E3" s="585"/>
      <c r="F3" s="581" t="s">
        <v>138</v>
      </c>
      <c r="G3" s="581"/>
      <c r="H3" s="581"/>
      <c r="I3" s="581"/>
      <c r="J3" s="389"/>
      <c r="K3" s="586" t="s">
        <v>139</v>
      </c>
      <c r="L3" s="586"/>
      <c r="M3" s="586"/>
      <c r="N3" s="586"/>
      <c r="O3" s="394"/>
      <c r="P3" s="394"/>
    </row>
    <row r="4" spans="1:51" s="459" customFormat="1" ht="15" customHeight="1" x14ac:dyDescent="0.25">
      <c r="A4" s="582" t="s">
        <v>1038</v>
      </c>
      <c r="B4" s="582"/>
      <c r="C4" s="397"/>
      <c r="D4" s="398"/>
      <c r="E4" s="399"/>
      <c r="F4" s="581" t="s">
        <v>1039</v>
      </c>
      <c r="G4" s="581"/>
      <c r="H4" s="581"/>
      <c r="I4" s="581"/>
      <c r="J4" s="389"/>
      <c r="K4" s="586" t="s">
        <v>265</v>
      </c>
      <c r="L4" s="586"/>
      <c r="M4" s="586"/>
      <c r="N4" s="586"/>
      <c r="O4" s="586"/>
      <c r="P4" s="586"/>
    </row>
    <row r="5" spans="1:51" s="459" customFormat="1" ht="15" customHeight="1" x14ac:dyDescent="0.25">
      <c r="A5" s="585"/>
      <c r="B5" s="585"/>
      <c r="C5" s="585"/>
      <c r="D5" s="585"/>
      <c r="E5" s="585"/>
      <c r="F5" s="581" t="s">
        <v>1040</v>
      </c>
      <c r="G5" s="581"/>
      <c r="H5" s="581"/>
      <c r="I5" s="581"/>
      <c r="J5" s="389"/>
      <c r="K5" s="586" t="s">
        <v>266</v>
      </c>
      <c r="L5" s="586"/>
      <c r="M5" s="586"/>
      <c r="N5" s="586"/>
      <c r="O5" s="586"/>
      <c r="P5" s="586"/>
    </row>
    <row r="6" spans="1:51" s="459" customFormat="1" ht="15" customHeight="1" x14ac:dyDescent="0.25">
      <c r="A6" s="400" t="s">
        <v>267</v>
      </c>
      <c r="B6" s="400" t="s">
        <v>268</v>
      </c>
      <c r="C6" s="397" t="s">
        <v>269</v>
      </c>
      <c r="D6" s="398" t="s">
        <v>70</v>
      </c>
      <c r="E6" s="399"/>
      <c r="F6" s="583" t="s">
        <v>1041</v>
      </c>
      <c r="G6" s="583"/>
      <c r="H6" s="583"/>
      <c r="I6" s="583"/>
      <c r="J6" s="389"/>
      <c r="K6" s="582" t="s">
        <v>71</v>
      </c>
      <c r="L6" s="582"/>
      <c r="M6" s="582"/>
      <c r="N6" s="501" t="s">
        <v>1235</v>
      </c>
      <c r="O6" s="394"/>
      <c r="P6" s="394"/>
    </row>
    <row r="7" spans="1:51" s="459" customFormat="1" ht="15" customHeight="1" x14ac:dyDescent="0.25">
      <c r="A7" s="400" t="s">
        <v>72</v>
      </c>
      <c r="B7" s="400" t="s">
        <v>73</v>
      </c>
      <c r="C7" s="397" t="s">
        <v>74</v>
      </c>
      <c r="D7" s="398" t="s">
        <v>75</v>
      </c>
      <c r="E7" s="399"/>
      <c r="F7" s="583" t="s">
        <v>1042</v>
      </c>
      <c r="G7" s="583"/>
      <c r="H7" s="583"/>
      <c r="I7" s="583"/>
      <c r="J7" s="389"/>
      <c r="K7" s="389"/>
      <c r="L7" s="389"/>
      <c r="M7" s="394"/>
      <c r="N7" s="401"/>
      <c r="O7" s="394"/>
      <c r="P7" s="394"/>
    </row>
    <row r="8" spans="1:51" s="459" customFormat="1" ht="15" customHeight="1" x14ac:dyDescent="0.25">
      <c r="A8" s="400" t="s">
        <v>76</v>
      </c>
      <c r="B8" s="400" t="s">
        <v>261</v>
      </c>
      <c r="C8" s="397" t="s">
        <v>262</v>
      </c>
      <c r="D8" s="398" t="s">
        <v>263</v>
      </c>
      <c r="E8" s="392"/>
      <c r="F8" s="581" t="s">
        <v>429</v>
      </c>
      <c r="G8" s="581"/>
      <c r="H8" s="581"/>
      <c r="I8" s="581"/>
      <c r="J8" s="400"/>
      <c r="K8" s="582" t="s">
        <v>1237</v>
      </c>
      <c r="L8" s="582"/>
      <c r="M8" s="582"/>
      <c r="N8" s="582"/>
      <c r="O8" s="582"/>
      <c r="P8" s="582"/>
    </row>
    <row r="9" spans="1:51" s="459" customFormat="1" ht="15" customHeight="1" x14ac:dyDescent="0.25">
      <c r="A9" s="400"/>
      <c r="B9" s="400"/>
      <c r="C9" s="397"/>
      <c r="D9" s="398"/>
      <c r="E9" s="392"/>
      <c r="F9" s="581" t="s">
        <v>431</v>
      </c>
      <c r="G9" s="581"/>
      <c r="H9" s="581"/>
      <c r="I9" s="581"/>
      <c r="J9" s="400"/>
      <c r="K9" s="582"/>
      <c r="L9" s="582"/>
      <c r="M9" s="582"/>
      <c r="N9" s="582"/>
      <c r="O9" s="582"/>
      <c r="P9" s="582"/>
    </row>
    <row r="10" spans="1:51" s="459" customFormat="1" ht="15" customHeight="1" x14ac:dyDescent="0.25">
      <c r="C10" s="451"/>
      <c r="D10" s="462"/>
      <c r="H10" s="451"/>
      <c r="J10" s="451"/>
      <c r="N10" s="388"/>
      <c r="O10" s="460"/>
      <c r="P10" s="460"/>
    </row>
    <row r="11" spans="1:51" s="459" customFormat="1" ht="15" customHeight="1" x14ac:dyDescent="0.25">
      <c r="C11" s="451"/>
      <c r="D11" s="462"/>
      <c r="H11" s="451"/>
      <c r="J11" s="451"/>
      <c r="N11" s="388"/>
      <c r="O11" s="460"/>
      <c r="P11" s="460"/>
    </row>
    <row r="12" spans="1:51" s="10" customFormat="1" ht="15" customHeight="1" x14ac:dyDescent="0.25">
      <c r="A12" s="382"/>
      <c r="B12" s="384"/>
      <c r="C12" s="224" t="s">
        <v>432</v>
      </c>
      <c r="D12" s="16" t="s">
        <v>433</v>
      </c>
      <c r="E12" s="380" t="s">
        <v>434</v>
      </c>
      <c r="F12" s="380"/>
      <c r="G12" s="549" t="s">
        <v>435</v>
      </c>
      <c r="H12" s="549"/>
      <c r="I12" s="382"/>
      <c r="J12" s="24" t="s">
        <v>436</v>
      </c>
      <c r="K12" s="24" t="s">
        <v>437</v>
      </c>
      <c r="L12" s="380" t="s">
        <v>438</v>
      </c>
      <c r="M12" s="25" t="s">
        <v>439</v>
      </c>
      <c r="N12" s="384"/>
      <c r="O12" s="551" t="s">
        <v>440</v>
      </c>
      <c r="P12" s="551"/>
      <c r="Q12" s="551" t="s">
        <v>441</v>
      </c>
      <c r="R12" s="551"/>
      <c r="S12" s="549" t="s">
        <v>442</v>
      </c>
      <c r="T12" s="549"/>
      <c r="U12" s="549"/>
      <c r="V12" s="549"/>
      <c r="W12" s="549" t="s">
        <v>109</v>
      </c>
      <c r="X12" s="549"/>
      <c r="Y12" s="549"/>
      <c r="Z12" s="24" t="s">
        <v>110</v>
      </c>
      <c r="AA12" s="24" t="s">
        <v>111</v>
      </c>
      <c r="AB12" s="24" t="s">
        <v>112</v>
      </c>
      <c r="AC12" s="24" t="s">
        <v>113</v>
      </c>
      <c r="AD12" s="12"/>
      <c r="AE12" s="12"/>
      <c r="AF12" s="12"/>
      <c r="AG12" s="380" t="s">
        <v>114</v>
      </c>
      <c r="AH12" s="380" t="s">
        <v>115</v>
      </c>
      <c r="AI12" s="380" t="s">
        <v>116</v>
      </c>
      <c r="AJ12" s="550" t="s">
        <v>117</v>
      </c>
      <c r="AK12" s="550"/>
      <c r="AL12" s="550" t="s">
        <v>118</v>
      </c>
      <c r="AM12" s="550"/>
      <c r="AN12" s="26" t="s">
        <v>119</v>
      </c>
      <c r="AO12" s="380" t="s">
        <v>120</v>
      </c>
      <c r="AP12" s="380" t="s">
        <v>312</v>
      </c>
      <c r="AQ12" s="380" t="s">
        <v>313</v>
      </c>
      <c r="AR12" s="380" t="s">
        <v>314</v>
      </c>
      <c r="AS12" s="380" t="s">
        <v>315</v>
      </c>
      <c r="AT12" s="380" t="s">
        <v>316</v>
      </c>
      <c r="AU12" s="380" t="s">
        <v>317</v>
      </c>
      <c r="AV12" s="380" t="s">
        <v>270</v>
      </c>
      <c r="AW12" s="380" t="s">
        <v>272</v>
      </c>
      <c r="AX12" s="12"/>
      <c r="AY12" s="12"/>
    </row>
    <row r="13" spans="1:51" s="10" customFormat="1" ht="15" customHeight="1" thickBot="1" x14ac:dyDescent="0.3">
      <c r="A13" s="365" t="s">
        <v>318</v>
      </c>
      <c r="B13" s="366" t="s">
        <v>319</v>
      </c>
      <c r="C13" s="367" t="s">
        <v>320</v>
      </c>
      <c r="D13" s="368" t="s">
        <v>321</v>
      </c>
      <c r="E13" s="369" t="s">
        <v>322</v>
      </c>
      <c r="F13" s="369" t="s">
        <v>323</v>
      </c>
      <c r="G13" s="369" t="s">
        <v>324</v>
      </c>
      <c r="H13" s="369" t="s">
        <v>325</v>
      </c>
      <c r="I13" s="366" t="s">
        <v>326</v>
      </c>
      <c r="J13" s="369" t="s">
        <v>327</v>
      </c>
      <c r="K13" s="370"/>
      <c r="L13" s="369" t="s">
        <v>328</v>
      </c>
      <c r="M13" s="371" t="s">
        <v>329</v>
      </c>
      <c r="N13" s="366" t="s">
        <v>330</v>
      </c>
      <c r="O13" s="372" t="s">
        <v>331</v>
      </c>
      <c r="P13" s="372" t="s">
        <v>332</v>
      </c>
      <c r="Q13" s="372" t="s">
        <v>333</v>
      </c>
      <c r="R13" s="372" t="s">
        <v>334</v>
      </c>
      <c r="S13" s="369" t="s">
        <v>335</v>
      </c>
      <c r="T13" s="373" t="s">
        <v>336</v>
      </c>
      <c r="U13" s="373" t="s">
        <v>337</v>
      </c>
      <c r="V13" s="373" t="s">
        <v>338</v>
      </c>
      <c r="W13" s="369" t="s">
        <v>339</v>
      </c>
      <c r="X13" s="369" t="s">
        <v>340</v>
      </c>
      <c r="Y13" s="369" t="s">
        <v>173</v>
      </c>
      <c r="Z13" s="373" t="s">
        <v>542</v>
      </c>
      <c r="AA13" s="373" t="s">
        <v>174</v>
      </c>
      <c r="AB13" s="373" t="s">
        <v>175</v>
      </c>
      <c r="AC13" s="373" t="s">
        <v>175</v>
      </c>
      <c r="AD13" s="373" t="s">
        <v>176</v>
      </c>
      <c r="AE13" s="373" t="s">
        <v>177</v>
      </c>
      <c r="AF13" s="373" t="s">
        <v>178</v>
      </c>
      <c r="AG13" s="373" t="s">
        <v>179</v>
      </c>
      <c r="AH13" s="373" t="s">
        <v>180</v>
      </c>
      <c r="AI13" s="373" t="s">
        <v>0</v>
      </c>
      <c r="AJ13" s="374" t="s">
        <v>339</v>
      </c>
      <c r="AK13" s="374" t="s">
        <v>340</v>
      </c>
      <c r="AL13" s="374" t="s">
        <v>339</v>
      </c>
      <c r="AM13" s="374" t="s">
        <v>340</v>
      </c>
      <c r="AN13" s="375" t="s">
        <v>1</v>
      </c>
      <c r="AO13" s="373" t="s">
        <v>2</v>
      </c>
      <c r="AP13" s="373" t="s">
        <v>1</v>
      </c>
      <c r="AQ13" s="373" t="s">
        <v>2</v>
      </c>
      <c r="AR13" s="369" t="s">
        <v>175</v>
      </c>
      <c r="AS13" s="369" t="s">
        <v>430</v>
      </c>
      <c r="AT13" s="369" t="s">
        <v>175</v>
      </c>
      <c r="AU13" s="369" t="s">
        <v>3</v>
      </c>
      <c r="AV13" s="369" t="s">
        <v>271</v>
      </c>
      <c r="AW13" s="369" t="s">
        <v>273</v>
      </c>
      <c r="AX13" s="369" t="s">
        <v>800</v>
      </c>
      <c r="AY13" s="369" t="s">
        <v>637</v>
      </c>
    </row>
    <row r="14" spans="1:51" s="459" customFormat="1" ht="15" customHeight="1" x14ac:dyDescent="0.25">
      <c r="A14" s="424" t="s">
        <v>962</v>
      </c>
      <c r="B14" s="459" t="s">
        <v>834</v>
      </c>
      <c r="C14" s="450">
        <v>0.98055555555555562</v>
      </c>
      <c r="D14" s="450">
        <v>0</v>
      </c>
      <c r="E14" s="451">
        <v>10</v>
      </c>
      <c r="F14" s="389" t="s">
        <v>24</v>
      </c>
      <c r="G14" s="451">
        <v>870</v>
      </c>
      <c r="H14" s="451">
        <v>781</v>
      </c>
      <c r="I14" s="393" t="s">
        <v>355</v>
      </c>
      <c r="J14" s="389" t="s">
        <v>356</v>
      </c>
      <c r="K14" s="451">
        <v>4</v>
      </c>
      <c r="L14" s="389">
        <v>120</v>
      </c>
      <c r="M14" s="389">
        <v>7698.9647000000004</v>
      </c>
      <c r="N14" s="459" t="s">
        <v>26</v>
      </c>
      <c r="O14" s="389">
        <v>266.2</v>
      </c>
      <c r="P14" s="389">
        <v>260.39999999999998</v>
      </c>
    </row>
    <row r="15" spans="1:51" s="459" customFormat="1" ht="15" customHeight="1" x14ac:dyDescent="0.25">
      <c r="A15" s="424" t="s">
        <v>999</v>
      </c>
      <c r="B15" s="459" t="s">
        <v>361</v>
      </c>
      <c r="C15" s="450">
        <v>0.99930555555555556</v>
      </c>
      <c r="D15" s="462" t="s">
        <v>775</v>
      </c>
      <c r="E15" s="392">
        <v>30</v>
      </c>
      <c r="F15" s="389" t="s">
        <v>25</v>
      </c>
      <c r="G15" s="451">
        <v>880</v>
      </c>
      <c r="H15" s="451">
        <v>869</v>
      </c>
      <c r="I15" s="393" t="s">
        <v>360</v>
      </c>
      <c r="J15" s="389" t="s">
        <v>356</v>
      </c>
      <c r="K15" s="389">
        <v>4</v>
      </c>
      <c r="L15" s="389">
        <v>120</v>
      </c>
      <c r="M15" s="389">
        <v>7647.38</v>
      </c>
      <c r="N15" s="459" t="s">
        <v>1043</v>
      </c>
      <c r="O15" s="389">
        <v>266.10000000000002</v>
      </c>
      <c r="P15" s="451">
        <v>260.60000000000002</v>
      </c>
    </row>
    <row r="16" spans="1:51" s="459" customFormat="1" ht="15" customHeight="1" x14ac:dyDescent="0.25">
      <c r="A16" s="424" t="s">
        <v>4</v>
      </c>
      <c r="B16" s="459" t="s">
        <v>724</v>
      </c>
      <c r="C16" s="450">
        <v>3.4027777777777775E-2</v>
      </c>
      <c r="D16" s="462" t="s">
        <v>775</v>
      </c>
      <c r="E16" s="392">
        <v>10</v>
      </c>
      <c r="F16" s="389" t="s">
        <v>354</v>
      </c>
      <c r="G16" s="451">
        <v>1190</v>
      </c>
      <c r="H16" s="451">
        <v>1102</v>
      </c>
      <c r="I16" s="393" t="s">
        <v>355</v>
      </c>
      <c r="J16" s="389" t="s">
        <v>356</v>
      </c>
      <c r="K16" s="389">
        <v>4</v>
      </c>
      <c r="L16" s="389">
        <v>120</v>
      </c>
      <c r="M16" s="389">
        <v>5889.9508999999998</v>
      </c>
      <c r="N16" s="459" t="s">
        <v>540</v>
      </c>
      <c r="O16" s="389">
        <v>267</v>
      </c>
      <c r="P16" s="451">
        <v>266.60000000000002</v>
      </c>
    </row>
    <row r="17" spans="1:16" s="459" customFormat="1" ht="15" customHeight="1" x14ac:dyDescent="0.25">
      <c r="A17" s="424" t="s">
        <v>278</v>
      </c>
      <c r="B17" s="459" t="s">
        <v>27</v>
      </c>
      <c r="C17" s="450">
        <v>4.3750000000000004E-2</v>
      </c>
      <c r="D17" s="462" t="s">
        <v>775</v>
      </c>
      <c r="E17" s="392">
        <v>30</v>
      </c>
      <c r="F17" s="389" t="s">
        <v>354</v>
      </c>
      <c r="G17" s="451">
        <v>1190</v>
      </c>
      <c r="H17" s="451">
        <v>996</v>
      </c>
      <c r="I17" s="393" t="s">
        <v>360</v>
      </c>
      <c r="J17" s="389" t="s">
        <v>356</v>
      </c>
      <c r="K17" s="389">
        <v>4</v>
      </c>
      <c r="L17" s="389">
        <v>120</v>
      </c>
      <c r="M17" s="389" t="s">
        <v>231</v>
      </c>
      <c r="N17" s="459" t="s">
        <v>1044</v>
      </c>
      <c r="O17" s="389">
        <v>266.89999999999998</v>
      </c>
      <c r="P17" s="389">
        <v>266.89999999999998</v>
      </c>
    </row>
    <row r="18" spans="1:16" s="459" customFormat="1" ht="15" customHeight="1" x14ac:dyDescent="0.25">
      <c r="A18" s="424" t="s">
        <v>278</v>
      </c>
      <c r="B18" s="459" t="s">
        <v>481</v>
      </c>
      <c r="C18" s="450">
        <v>4.5138888888888888E-2</v>
      </c>
      <c r="D18" s="462" t="s">
        <v>775</v>
      </c>
      <c r="E18" s="392">
        <v>30</v>
      </c>
      <c r="F18" s="389" t="s">
        <v>354</v>
      </c>
      <c r="G18" s="389">
        <v>1070</v>
      </c>
      <c r="H18" s="451">
        <f>996-120</f>
        <v>876</v>
      </c>
      <c r="I18" s="459" t="s">
        <v>591</v>
      </c>
      <c r="J18" s="451" t="s">
        <v>356</v>
      </c>
      <c r="K18" s="451">
        <v>4</v>
      </c>
      <c r="L18" s="451">
        <v>120</v>
      </c>
      <c r="M18" s="451" t="s">
        <v>231</v>
      </c>
      <c r="O18" s="389">
        <v>267</v>
      </c>
      <c r="P18" s="451">
        <v>267</v>
      </c>
    </row>
    <row r="19" spans="1:16" s="459" customFormat="1" ht="15" customHeight="1" x14ac:dyDescent="0.25">
      <c r="A19" s="424" t="s">
        <v>1045</v>
      </c>
      <c r="B19" s="459" t="s">
        <v>31</v>
      </c>
      <c r="C19" s="450">
        <v>0.19930555555555554</v>
      </c>
      <c r="D19" s="462"/>
      <c r="E19" s="451">
        <v>300</v>
      </c>
      <c r="F19" s="389" t="s">
        <v>354</v>
      </c>
      <c r="G19" s="451">
        <v>1190</v>
      </c>
      <c r="H19" s="451">
        <v>1102</v>
      </c>
      <c r="I19" s="393" t="s">
        <v>1046</v>
      </c>
      <c r="J19" s="451" t="s">
        <v>496</v>
      </c>
      <c r="K19" s="389">
        <v>4</v>
      </c>
      <c r="L19" s="389">
        <v>120</v>
      </c>
      <c r="M19" s="389">
        <v>5889.9508999999998</v>
      </c>
      <c r="N19" s="459" t="s">
        <v>1047</v>
      </c>
      <c r="P19" s="451"/>
    </row>
    <row r="20" spans="1:16" s="459" customFormat="1" ht="15" customHeight="1" x14ac:dyDescent="0.25">
      <c r="A20" s="424" t="s">
        <v>1048</v>
      </c>
      <c r="B20" s="459" t="s">
        <v>498</v>
      </c>
      <c r="C20" s="450">
        <v>0.20902777777777778</v>
      </c>
      <c r="D20" s="450"/>
      <c r="E20" s="451">
        <v>300</v>
      </c>
      <c r="F20" s="389" t="s">
        <v>354</v>
      </c>
      <c r="G20" s="451">
        <v>1190</v>
      </c>
      <c r="H20" s="451">
        <v>1102</v>
      </c>
      <c r="I20" s="393" t="s">
        <v>1046</v>
      </c>
      <c r="J20" s="451" t="s">
        <v>496</v>
      </c>
      <c r="K20" s="451">
        <v>4</v>
      </c>
      <c r="L20" s="451">
        <v>120</v>
      </c>
      <c r="M20" s="389">
        <v>5889.9508999999998</v>
      </c>
      <c r="N20" s="459" t="s">
        <v>1047</v>
      </c>
      <c r="O20" s="389"/>
      <c r="P20" s="389"/>
    </row>
    <row r="21" spans="1:16" x14ac:dyDescent="0.25">
      <c r="A21" s="388"/>
      <c r="B21" s="388"/>
      <c r="C21" s="433"/>
      <c r="E21" s="392"/>
      <c r="F21" s="389"/>
      <c r="G21" s="396"/>
      <c r="H21" s="396"/>
      <c r="I21" s="393"/>
      <c r="J21" s="389"/>
      <c r="K21" s="396"/>
      <c r="L21" s="389"/>
      <c r="M21" s="389"/>
    </row>
    <row r="22" spans="1:16" x14ac:dyDescent="0.25">
      <c r="A22" s="388"/>
      <c r="B22" s="388"/>
      <c r="C22" s="433"/>
      <c r="E22" s="392"/>
      <c r="F22" s="389"/>
      <c r="G22" s="396"/>
      <c r="H22" s="396"/>
      <c r="I22" s="393"/>
      <c r="J22" s="389"/>
      <c r="K22" s="396"/>
      <c r="L22" s="389"/>
      <c r="M22" s="389"/>
    </row>
    <row r="23" spans="1:16" x14ac:dyDescent="0.25">
      <c r="A23" s="431"/>
      <c r="B23" s="459"/>
      <c r="C23" s="433"/>
      <c r="E23" s="392"/>
      <c r="F23" s="389"/>
      <c r="G23" s="396"/>
      <c r="H23" s="396"/>
      <c r="I23" s="393"/>
      <c r="J23" s="389"/>
      <c r="K23" s="396"/>
      <c r="L23" s="389"/>
      <c r="M23" s="389"/>
    </row>
    <row r="24" spans="1:16" x14ac:dyDescent="0.25">
      <c r="A24" s="388"/>
      <c r="C24" s="433"/>
      <c r="E24" s="392"/>
      <c r="F24" s="389"/>
      <c r="G24" s="396"/>
      <c r="H24" s="396"/>
      <c r="I24" s="393"/>
      <c r="J24" s="389"/>
      <c r="K24" s="396"/>
      <c r="L24" s="389"/>
      <c r="M24" s="389"/>
    </row>
    <row r="25" spans="1:16" x14ac:dyDescent="0.25">
      <c r="A25" s="388"/>
      <c r="C25" s="433"/>
      <c r="E25" s="392"/>
      <c r="F25" s="389"/>
      <c r="G25" s="396"/>
      <c r="H25" s="396"/>
      <c r="I25" s="393"/>
      <c r="J25" s="389"/>
      <c r="K25" s="396"/>
      <c r="L25" s="389"/>
      <c r="M25" s="389"/>
    </row>
    <row r="26" spans="1:16" x14ac:dyDescent="0.25">
      <c r="A26" s="388"/>
      <c r="C26" s="433"/>
      <c r="E26" s="392"/>
      <c r="F26" s="389"/>
      <c r="G26" s="396"/>
      <c r="H26" s="396"/>
      <c r="I26" s="393"/>
      <c r="J26" s="389"/>
      <c r="K26" s="396"/>
      <c r="L26" s="389"/>
      <c r="M26" s="389"/>
    </row>
    <row r="27" spans="1:16" x14ac:dyDescent="0.25">
      <c r="A27" s="388"/>
      <c r="C27" s="433"/>
      <c r="E27" s="392"/>
      <c r="F27" s="389"/>
      <c r="G27" s="396"/>
      <c r="H27" s="396"/>
      <c r="I27" s="393"/>
      <c r="J27" s="389"/>
      <c r="K27" s="396"/>
      <c r="L27" s="389"/>
      <c r="M27" s="389"/>
    </row>
    <row r="28" spans="1:16" x14ac:dyDescent="0.25">
      <c r="A28" s="431"/>
      <c r="C28" s="433"/>
      <c r="E28" s="392"/>
      <c r="F28" s="389"/>
      <c r="G28" s="396"/>
      <c r="H28" s="396"/>
      <c r="I28" s="393"/>
      <c r="J28" s="389"/>
      <c r="K28" s="396"/>
      <c r="L28" s="389"/>
      <c r="M28" s="389"/>
    </row>
    <row r="29" spans="1:16" x14ac:dyDescent="0.25">
      <c r="A29" s="431"/>
      <c r="C29" s="433"/>
      <c r="E29" s="392"/>
      <c r="F29" s="389"/>
      <c r="G29" s="396"/>
      <c r="H29" s="396"/>
      <c r="I29" s="393"/>
      <c r="J29" s="389"/>
      <c r="K29" s="396"/>
      <c r="L29" s="389"/>
      <c r="M29" s="389"/>
    </row>
    <row r="30" spans="1:16" x14ac:dyDescent="0.25">
      <c r="E30" s="392"/>
      <c r="F30" s="389"/>
      <c r="G30" s="396"/>
      <c r="H30" s="396"/>
      <c r="I30" s="393"/>
      <c r="J30" s="389"/>
      <c r="K30" s="396"/>
      <c r="L30" s="389"/>
      <c r="M30" s="389"/>
    </row>
    <row r="31" spans="1:16" x14ac:dyDescent="0.25">
      <c r="E31" s="392"/>
      <c r="F31" s="389"/>
      <c r="G31" s="396"/>
      <c r="H31" s="396"/>
      <c r="I31" s="393"/>
      <c r="J31" s="389"/>
      <c r="K31" s="396"/>
      <c r="L31" s="389"/>
      <c r="M31" s="389"/>
    </row>
    <row r="32" spans="1:16" x14ac:dyDescent="0.25">
      <c r="E32" s="392"/>
      <c r="F32" s="389"/>
      <c r="G32" s="396"/>
      <c r="H32" s="396"/>
      <c r="I32" s="393"/>
      <c r="J32" s="389"/>
      <c r="K32" s="396"/>
      <c r="L32" s="389"/>
      <c r="M32" s="389"/>
    </row>
    <row r="33" spans="1:13" x14ac:dyDescent="0.25">
      <c r="E33" s="392"/>
      <c r="F33" s="389"/>
      <c r="G33" s="396"/>
      <c r="H33" s="396"/>
      <c r="I33" s="393"/>
      <c r="J33" s="389"/>
      <c r="K33" s="396"/>
      <c r="L33" s="389"/>
      <c r="M33" s="389"/>
    </row>
    <row r="34" spans="1:13" x14ac:dyDescent="0.25">
      <c r="A34" s="388"/>
      <c r="E34" s="392"/>
      <c r="F34" s="389"/>
      <c r="G34" s="396"/>
      <c r="H34" s="396"/>
      <c r="I34" s="393"/>
      <c r="J34" s="389"/>
      <c r="K34" s="396"/>
      <c r="L34" s="389"/>
      <c r="M34" s="389"/>
    </row>
    <row r="35" spans="1:13" x14ac:dyDescent="0.25">
      <c r="A35" s="388"/>
      <c r="E35" s="392"/>
      <c r="F35" s="389"/>
      <c r="G35" s="396"/>
      <c r="H35" s="396"/>
      <c r="I35" s="393"/>
      <c r="J35" s="389"/>
      <c r="K35" s="396"/>
      <c r="L35" s="389"/>
      <c r="M35" s="389"/>
    </row>
    <row r="36" spans="1:13" x14ac:dyDescent="0.25">
      <c r="A36" s="388"/>
      <c r="E36" s="392"/>
      <c r="F36" s="389"/>
      <c r="G36" s="396"/>
      <c r="H36" s="396"/>
      <c r="I36" s="393"/>
      <c r="J36" s="389"/>
      <c r="K36" s="396"/>
      <c r="L36" s="389"/>
      <c r="M36" s="389"/>
    </row>
    <row r="37" spans="1:13" x14ac:dyDescent="0.25">
      <c r="A37" s="388"/>
      <c r="E37" s="392"/>
      <c r="F37" s="389"/>
      <c r="G37" s="396"/>
      <c r="H37" s="396"/>
      <c r="I37" s="393"/>
      <c r="J37" s="389"/>
      <c r="K37" s="396"/>
      <c r="L37" s="389"/>
      <c r="M37" s="389"/>
    </row>
    <row r="38" spans="1:13" x14ac:dyDescent="0.25">
      <c r="E38" s="392"/>
      <c r="F38" s="389"/>
      <c r="G38" s="396"/>
      <c r="H38" s="396"/>
      <c r="I38" s="393"/>
      <c r="J38" s="389"/>
      <c r="K38" s="396"/>
      <c r="L38" s="389"/>
      <c r="M38" s="389"/>
    </row>
    <row r="39" spans="1:13" x14ac:dyDescent="0.25">
      <c r="E39" s="392"/>
      <c r="F39" s="389"/>
      <c r="G39" s="396"/>
      <c r="H39" s="396"/>
      <c r="I39" s="393"/>
      <c r="J39" s="389"/>
      <c r="K39" s="396"/>
      <c r="L39" s="389"/>
      <c r="M39" s="389"/>
    </row>
    <row r="40" spans="1:13" x14ac:dyDescent="0.25">
      <c r="E40" s="392"/>
      <c r="F40" s="389"/>
      <c r="G40" s="396"/>
      <c r="H40" s="396"/>
      <c r="I40" s="393"/>
      <c r="J40" s="389"/>
      <c r="K40" s="396"/>
      <c r="L40" s="389"/>
      <c r="M40" s="389"/>
    </row>
    <row r="41" spans="1:13" x14ac:dyDescent="0.25">
      <c r="E41" s="392"/>
      <c r="F41" s="389"/>
      <c r="G41" s="396"/>
      <c r="H41" s="396"/>
      <c r="I41" s="393"/>
      <c r="J41" s="389"/>
      <c r="K41" s="396"/>
      <c r="L41" s="389"/>
      <c r="M41" s="389"/>
    </row>
  </sheetData>
  <mergeCells count="24">
    <mergeCell ref="F7:I7"/>
    <mergeCell ref="A1:H1"/>
    <mergeCell ref="A3:E3"/>
    <mergeCell ref="F3:I3"/>
    <mergeCell ref="K3:N3"/>
    <mergeCell ref="A4:B4"/>
    <mergeCell ref="F4:I4"/>
    <mergeCell ref="K4:P4"/>
    <mergeCell ref="A5:E5"/>
    <mergeCell ref="F5:I5"/>
    <mergeCell ref="K5:P5"/>
    <mergeCell ref="F6:I6"/>
    <mergeCell ref="K6:M6"/>
    <mergeCell ref="F8:I8"/>
    <mergeCell ref="K8:P8"/>
    <mergeCell ref="F9:I9"/>
    <mergeCell ref="K9:P9"/>
    <mergeCell ref="G12:H12"/>
    <mergeCell ref="O12:P12"/>
    <mergeCell ref="Q12:R12"/>
    <mergeCell ref="S12:V12"/>
    <mergeCell ref="W12:Y12"/>
    <mergeCell ref="AJ12:AK12"/>
    <mergeCell ref="AL12:AM12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45"/>
  <sheetViews>
    <sheetView workbookViewId="0">
      <selection activeCell="K6" sqref="K6:M6"/>
    </sheetView>
  </sheetViews>
  <sheetFormatPr defaultColWidth="8.85546875" defaultRowHeight="15" x14ac:dyDescent="0.25"/>
  <cols>
    <col min="1" max="1" width="20.7109375" style="395" customWidth="1"/>
    <col min="2" max="2" width="11.7109375" style="395" customWidth="1"/>
    <col min="3" max="3" width="10.7109375" style="396" customWidth="1"/>
    <col min="4" max="4" width="10.7109375" style="464" customWidth="1"/>
    <col min="5" max="5" width="5.7109375" style="395" customWidth="1"/>
    <col min="6" max="6" width="14.7109375" style="395" customWidth="1"/>
    <col min="7" max="8" width="7.7109375" style="395" customWidth="1"/>
    <col min="9" max="9" width="30.7109375" style="395" customWidth="1"/>
    <col min="10" max="12" width="7.7109375" style="395" customWidth="1"/>
    <col min="13" max="13" width="11.7109375" style="395" customWidth="1"/>
    <col min="14" max="14" width="25.7109375" style="395" customWidth="1"/>
    <col min="15" max="18" width="7.7109375" style="395" customWidth="1"/>
    <col min="19" max="19" width="15.7109375" style="395" customWidth="1"/>
    <col min="20" max="22" width="7.7109375" style="395" customWidth="1"/>
    <col min="23" max="24" width="9.7109375" style="395" customWidth="1"/>
    <col min="25" max="25" width="11.7109375" style="395" customWidth="1"/>
    <col min="26" max="27" width="10.7109375" style="395" customWidth="1"/>
    <col min="28" max="30" width="8.7109375" style="395" customWidth="1"/>
    <col min="31" max="32" width="5.7109375" style="395" customWidth="1"/>
    <col min="33" max="33" width="9.7109375" style="395" customWidth="1"/>
    <col min="34" max="34" width="10.7109375" style="395" customWidth="1"/>
    <col min="35" max="39" width="9.7109375" style="395" customWidth="1"/>
    <col min="40" max="40" width="11.7109375" style="395" customWidth="1"/>
    <col min="41" max="44" width="7.7109375" style="395" customWidth="1"/>
    <col min="45" max="45" width="3.7109375" style="395" customWidth="1"/>
    <col min="46" max="48" width="6.7109375" style="395" customWidth="1"/>
    <col min="49" max="49" width="7.7109375" style="395" customWidth="1"/>
    <col min="50" max="50" width="10.7109375" style="395" customWidth="1"/>
    <col min="51" max="51" width="20.7109375" style="395" customWidth="1"/>
    <col min="52" max="16384" width="8.85546875" style="395"/>
  </cols>
  <sheetData>
    <row r="1" spans="1:51" ht="20.100000000000001" customHeight="1" x14ac:dyDescent="0.25">
      <c r="A1" s="584" t="s">
        <v>414</v>
      </c>
      <c r="B1" s="584"/>
      <c r="C1" s="584"/>
      <c r="D1" s="584"/>
      <c r="E1" s="584"/>
      <c r="F1" s="584"/>
      <c r="G1" s="584"/>
      <c r="H1" s="584"/>
      <c r="I1" s="393"/>
      <c r="J1" s="389"/>
      <c r="K1" s="389"/>
      <c r="L1" s="389"/>
      <c r="M1" s="389"/>
      <c r="N1" s="393"/>
      <c r="O1" s="394"/>
      <c r="P1" s="394"/>
    </row>
    <row r="2" spans="1:51" ht="15" customHeight="1" x14ac:dyDescent="0.25">
      <c r="A2" s="388"/>
      <c r="B2" s="389"/>
      <c r="C2" s="390"/>
      <c r="D2" s="391"/>
      <c r="E2" s="392"/>
      <c r="F2" s="389"/>
      <c r="G2" s="389"/>
      <c r="H2" s="389"/>
      <c r="I2" s="393"/>
      <c r="J2" s="389"/>
      <c r="K2" s="389"/>
      <c r="L2" s="389"/>
      <c r="M2" s="389"/>
      <c r="N2" s="393"/>
      <c r="O2" s="394"/>
      <c r="P2" s="394"/>
    </row>
    <row r="3" spans="1:51" ht="15" customHeight="1" x14ac:dyDescent="0.25">
      <c r="A3" s="585" t="s">
        <v>137</v>
      </c>
      <c r="B3" s="585"/>
      <c r="C3" s="585"/>
      <c r="D3" s="585"/>
      <c r="E3" s="585"/>
      <c r="F3" s="581" t="s">
        <v>138</v>
      </c>
      <c r="G3" s="581"/>
      <c r="H3" s="581"/>
      <c r="I3" s="581"/>
      <c r="J3" s="389"/>
      <c r="K3" s="586" t="s">
        <v>139</v>
      </c>
      <c r="L3" s="586"/>
      <c r="M3" s="586"/>
      <c r="N3" s="586"/>
      <c r="O3" s="394"/>
      <c r="P3" s="394"/>
    </row>
    <row r="4" spans="1:51" ht="15" customHeight="1" x14ac:dyDescent="0.25">
      <c r="A4" s="582" t="s">
        <v>1049</v>
      </c>
      <c r="B4" s="582"/>
      <c r="C4" s="397"/>
      <c r="D4" s="398"/>
      <c r="E4" s="399"/>
      <c r="F4" s="581" t="s">
        <v>1039</v>
      </c>
      <c r="G4" s="581"/>
      <c r="H4" s="581"/>
      <c r="I4" s="581"/>
      <c r="J4" s="389"/>
      <c r="K4" s="586" t="s">
        <v>265</v>
      </c>
      <c r="L4" s="586"/>
      <c r="M4" s="586"/>
      <c r="N4" s="586"/>
      <c r="O4" s="586"/>
      <c r="P4" s="586"/>
    </row>
    <row r="5" spans="1:51" ht="15" customHeight="1" x14ac:dyDescent="0.25">
      <c r="A5" s="585"/>
      <c r="B5" s="585"/>
      <c r="C5" s="585"/>
      <c r="D5" s="585"/>
      <c r="E5" s="585"/>
      <c r="F5" s="581" t="s">
        <v>1050</v>
      </c>
      <c r="G5" s="581"/>
      <c r="H5" s="581"/>
      <c r="I5" s="581"/>
      <c r="J5" s="389"/>
      <c r="K5" s="586" t="s">
        <v>266</v>
      </c>
      <c r="L5" s="586"/>
      <c r="M5" s="586"/>
      <c r="N5" s="586"/>
      <c r="O5" s="586"/>
      <c r="P5" s="586"/>
    </row>
    <row r="6" spans="1:51" ht="15" customHeight="1" x14ac:dyDescent="0.25">
      <c r="A6" s="400" t="s">
        <v>267</v>
      </c>
      <c r="B6" s="400" t="s">
        <v>268</v>
      </c>
      <c r="C6" s="397" t="s">
        <v>269</v>
      </c>
      <c r="D6" s="398" t="s">
        <v>70</v>
      </c>
      <c r="E6" s="399"/>
      <c r="F6" s="583" t="s">
        <v>1051</v>
      </c>
      <c r="G6" s="583"/>
      <c r="H6" s="583"/>
      <c r="I6" s="583"/>
      <c r="J6" s="389"/>
      <c r="K6" s="582" t="s">
        <v>71</v>
      </c>
      <c r="L6" s="582"/>
      <c r="M6" s="582"/>
      <c r="N6" s="501" t="s">
        <v>1235</v>
      </c>
      <c r="O6" s="394"/>
      <c r="P6" s="394"/>
    </row>
    <row r="7" spans="1:51" ht="15" customHeight="1" x14ac:dyDescent="0.25">
      <c r="A7" s="400" t="s">
        <v>72</v>
      </c>
      <c r="B7" s="400" t="s">
        <v>73</v>
      </c>
      <c r="C7" s="397" t="s">
        <v>74</v>
      </c>
      <c r="D7" s="398" t="s">
        <v>75</v>
      </c>
      <c r="E7" s="399"/>
      <c r="F7" s="583" t="s">
        <v>1052</v>
      </c>
      <c r="G7" s="583"/>
      <c r="H7" s="583"/>
      <c r="I7" s="583"/>
      <c r="J7" s="389"/>
      <c r="K7" s="389"/>
      <c r="L7" s="389"/>
      <c r="M7" s="394"/>
      <c r="N7" s="401"/>
      <c r="O7" s="394"/>
      <c r="P7" s="394"/>
    </row>
    <row r="8" spans="1:51" ht="15" customHeight="1" x14ac:dyDescent="0.25">
      <c r="A8" s="400" t="s">
        <v>76</v>
      </c>
      <c r="B8" s="400" t="s">
        <v>261</v>
      </c>
      <c r="C8" s="397" t="s">
        <v>262</v>
      </c>
      <c r="D8" s="398" t="s">
        <v>263</v>
      </c>
      <c r="E8" s="392"/>
      <c r="F8" s="581" t="s">
        <v>429</v>
      </c>
      <c r="G8" s="581"/>
      <c r="H8" s="581"/>
      <c r="I8" s="581"/>
      <c r="J8" s="400"/>
      <c r="K8" s="582" t="s">
        <v>955</v>
      </c>
      <c r="L8" s="582"/>
      <c r="M8" s="582"/>
      <c r="N8" s="582"/>
      <c r="O8" s="582"/>
      <c r="P8" s="582"/>
    </row>
    <row r="9" spans="1:51" ht="15" customHeight="1" x14ac:dyDescent="0.25">
      <c r="A9" s="400"/>
      <c r="B9" s="400"/>
      <c r="C9" s="397"/>
      <c r="D9" s="398"/>
      <c r="E9" s="392"/>
      <c r="F9" s="581" t="s">
        <v>431</v>
      </c>
      <c r="G9" s="581"/>
      <c r="H9" s="581"/>
      <c r="I9" s="581"/>
      <c r="J9" s="400"/>
      <c r="K9" s="582"/>
      <c r="L9" s="582"/>
      <c r="M9" s="582"/>
      <c r="N9" s="582"/>
      <c r="O9" s="582"/>
      <c r="P9" s="582"/>
    </row>
    <row r="10" spans="1:51" s="459" customFormat="1" ht="15" customHeight="1" x14ac:dyDescent="0.25">
      <c r="C10" s="451"/>
      <c r="D10" s="462"/>
      <c r="H10" s="451"/>
      <c r="J10" s="451"/>
      <c r="N10" s="388"/>
      <c r="O10" s="460"/>
      <c r="P10" s="460"/>
    </row>
    <row r="11" spans="1:51" s="459" customFormat="1" ht="15" customHeight="1" x14ac:dyDescent="0.25">
      <c r="C11" s="451"/>
      <c r="D11" s="462"/>
      <c r="H11" s="451"/>
      <c r="J11" s="451"/>
      <c r="N11" s="388"/>
      <c r="O11" s="460"/>
      <c r="P11" s="460"/>
    </row>
    <row r="12" spans="1:51" s="10" customFormat="1" ht="15" customHeight="1" x14ac:dyDescent="0.25">
      <c r="A12" s="382"/>
      <c r="B12" s="384"/>
      <c r="C12" s="224" t="s">
        <v>432</v>
      </c>
      <c r="D12" s="16" t="s">
        <v>433</v>
      </c>
      <c r="E12" s="380" t="s">
        <v>434</v>
      </c>
      <c r="F12" s="380"/>
      <c r="G12" s="549" t="s">
        <v>435</v>
      </c>
      <c r="H12" s="549"/>
      <c r="I12" s="382"/>
      <c r="J12" s="24" t="s">
        <v>436</v>
      </c>
      <c r="K12" s="24" t="s">
        <v>437</v>
      </c>
      <c r="L12" s="380" t="s">
        <v>438</v>
      </c>
      <c r="M12" s="25" t="s">
        <v>439</v>
      </c>
      <c r="N12" s="384"/>
      <c r="O12" s="551" t="s">
        <v>440</v>
      </c>
      <c r="P12" s="551"/>
      <c r="Q12" s="551" t="s">
        <v>441</v>
      </c>
      <c r="R12" s="551"/>
      <c r="S12" s="549" t="s">
        <v>442</v>
      </c>
      <c r="T12" s="549"/>
      <c r="U12" s="549"/>
      <c r="V12" s="549"/>
      <c r="W12" s="549" t="s">
        <v>109</v>
      </c>
      <c r="X12" s="549"/>
      <c r="Y12" s="549"/>
      <c r="Z12" s="24" t="s">
        <v>110</v>
      </c>
      <c r="AA12" s="24" t="s">
        <v>111</v>
      </c>
      <c r="AB12" s="24" t="s">
        <v>112</v>
      </c>
      <c r="AC12" s="24" t="s">
        <v>113</v>
      </c>
      <c r="AD12" s="12"/>
      <c r="AE12" s="12"/>
      <c r="AF12" s="12"/>
      <c r="AG12" s="380" t="s">
        <v>114</v>
      </c>
      <c r="AH12" s="380" t="s">
        <v>115</v>
      </c>
      <c r="AI12" s="380" t="s">
        <v>116</v>
      </c>
      <c r="AJ12" s="550" t="s">
        <v>117</v>
      </c>
      <c r="AK12" s="550"/>
      <c r="AL12" s="550" t="s">
        <v>118</v>
      </c>
      <c r="AM12" s="550"/>
      <c r="AN12" s="26" t="s">
        <v>119</v>
      </c>
      <c r="AO12" s="380" t="s">
        <v>120</v>
      </c>
      <c r="AP12" s="380" t="s">
        <v>312</v>
      </c>
      <c r="AQ12" s="380" t="s">
        <v>313</v>
      </c>
      <c r="AR12" s="380" t="s">
        <v>314</v>
      </c>
      <c r="AS12" s="380" t="s">
        <v>315</v>
      </c>
      <c r="AT12" s="380" t="s">
        <v>316</v>
      </c>
      <c r="AU12" s="380" t="s">
        <v>317</v>
      </c>
      <c r="AV12" s="27" t="s">
        <v>270</v>
      </c>
      <c r="AW12" s="27" t="s">
        <v>272</v>
      </c>
      <c r="AX12" s="7"/>
      <c r="AY12" s="7"/>
    </row>
    <row r="13" spans="1:51" s="10" customFormat="1" ht="15" customHeight="1" thickBot="1" x14ac:dyDescent="0.3">
      <c r="A13" s="365" t="s">
        <v>318</v>
      </c>
      <c r="B13" s="366" t="s">
        <v>319</v>
      </c>
      <c r="C13" s="367" t="s">
        <v>320</v>
      </c>
      <c r="D13" s="368" t="s">
        <v>321</v>
      </c>
      <c r="E13" s="369" t="s">
        <v>322</v>
      </c>
      <c r="F13" s="369" t="s">
        <v>323</v>
      </c>
      <c r="G13" s="369" t="s">
        <v>324</v>
      </c>
      <c r="H13" s="369" t="s">
        <v>325</v>
      </c>
      <c r="I13" s="366" t="s">
        <v>326</v>
      </c>
      <c r="J13" s="369" t="s">
        <v>327</v>
      </c>
      <c r="K13" s="370"/>
      <c r="L13" s="369" t="s">
        <v>328</v>
      </c>
      <c r="M13" s="371" t="s">
        <v>329</v>
      </c>
      <c r="N13" s="366" t="s">
        <v>330</v>
      </c>
      <c r="O13" s="372" t="s">
        <v>331</v>
      </c>
      <c r="P13" s="372" t="s">
        <v>332</v>
      </c>
      <c r="Q13" s="372" t="s">
        <v>333</v>
      </c>
      <c r="R13" s="372" t="s">
        <v>334</v>
      </c>
      <c r="S13" s="369" t="s">
        <v>335</v>
      </c>
      <c r="T13" s="373" t="s">
        <v>336</v>
      </c>
      <c r="U13" s="373" t="s">
        <v>337</v>
      </c>
      <c r="V13" s="373" t="s">
        <v>338</v>
      </c>
      <c r="W13" s="369" t="s">
        <v>339</v>
      </c>
      <c r="X13" s="369" t="s">
        <v>340</v>
      </c>
      <c r="Y13" s="369" t="s">
        <v>173</v>
      </c>
      <c r="Z13" s="373" t="s">
        <v>542</v>
      </c>
      <c r="AA13" s="373" t="s">
        <v>174</v>
      </c>
      <c r="AB13" s="373" t="s">
        <v>175</v>
      </c>
      <c r="AC13" s="373" t="s">
        <v>175</v>
      </c>
      <c r="AD13" s="373" t="s">
        <v>176</v>
      </c>
      <c r="AE13" s="373" t="s">
        <v>177</v>
      </c>
      <c r="AF13" s="373" t="s">
        <v>178</v>
      </c>
      <c r="AG13" s="373" t="s">
        <v>179</v>
      </c>
      <c r="AH13" s="373" t="s">
        <v>180</v>
      </c>
      <c r="AI13" s="373" t="s">
        <v>0</v>
      </c>
      <c r="AJ13" s="374" t="s">
        <v>339</v>
      </c>
      <c r="AK13" s="374" t="s">
        <v>340</v>
      </c>
      <c r="AL13" s="374" t="s">
        <v>339</v>
      </c>
      <c r="AM13" s="374" t="s">
        <v>340</v>
      </c>
      <c r="AN13" s="375" t="s">
        <v>1</v>
      </c>
      <c r="AO13" s="373" t="s">
        <v>2</v>
      </c>
      <c r="AP13" s="373" t="s">
        <v>1</v>
      </c>
      <c r="AQ13" s="373" t="s">
        <v>2</v>
      </c>
      <c r="AR13" s="369" t="s">
        <v>175</v>
      </c>
      <c r="AS13" s="369" t="s">
        <v>430</v>
      </c>
      <c r="AT13" s="369" t="s">
        <v>175</v>
      </c>
      <c r="AU13" s="369" t="s">
        <v>3</v>
      </c>
      <c r="AV13" s="376" t="s">
        <v>271</v>
      </c>
      <c r="AW13" s="376" t="s">
        <v>273</v>
      </c>
      <c r="AX13" s="376" t="s">
        <v>800</v>
      </c>
      <c r="AY13" s="376" t="s">
        <v>637</v>
      </c>
    </row>
    <row r="14" spans="1:51" ht="15" customHeight="1" x14ac:dyDescent="0.25">
      <c r="A14" s="424" t="s">
        <v>962</v>
      </c>
      <c r="B14" s="395" t="s">
        <v>834</v>
      </c>
      <c r="C14" s="433">
        <v>1.5277777777777777E-2</v>
      </c>
      <c r="D14" s="433">
        <v>0</v>
      </c>
      <c r="E14" s="396">
        <v>10</v>
      </c>
      <c r="F14" s="389" t="s">
        <v>24</v>
      </c>
      <c r="G14" s="396">
        <v>870</v>
      </c>
      <c r="H14" s="396">
        <v>779</v>
      </c>
      <c r="I14" s="393" t="s">
        <v>355</v>
      </c>
      <c r="J14" s="389" t="s">
        <v>356</v>
      </c>
      <c r="K14" s="396">
        <v>4</v>
      </c>
      <c r="L14" s="389">
        <v>120</v>
      </c>
      <c r="M14" s="389">
        <v>7698.9647000000004</v>
      </c>
      <c r="N14" s="395" t="s">
        <v>26</v>
      </c>
      <c r="O14" s="389">
        <v>265.39999999999998</v>
      </c>
      <c r="P14" s="389">
        <v>263</v>
      </c>
    </row>
    <row r="15" spans="1:51" ht="15" customHeight="1" x14ac:dyDescent="0.25">
      <c r="A15" s="424" t="s">
        <v>999</v>
      </c>
      <c r="B15" s="459" t="s">
        <v>361</v>
      </c>
      <c r="C15" s="433">
        <v>2.361111111111111E-2</v>
      </c>
      <c r="D15" s="433">
        <v>0</v>
      </c>
      <c r="E15" s="392">
        <v>30</v>
      </c>
      <c r="F15" s="389" t="s">
        <v>25</v>
      </c>
      <c r="G15" s="451">
        <v>880</v>
      </c>
      <c r="H15" s="451">
        <v>867</v>
      </c>
      <c r="I15" s="393" t="s">
        <v>360</v>
      </c>
      <c r="J15" s="389" t="s">
        <v>356</v>
      </c>
      <c r="K15" s="389">
        <v>4</v>
      </c>
      <c r="L15" s="389">
        <v>120</v>
      </c>
      <c r="M15" s="389">
        <v>7647.38</v>
      </c>
      <c r="N15" s="395" t="s">
        <v>1053</v>
      </c>
      <c r="O15" s="389">
        <v>265.39999999999998</v>
      </c>
      <c r="P15" s="396">
        <v>263</v>
      </c>
    </row>
    <row r="16" spans="1:51" ht="15" customHeight="1" x14ac:dyDescent="0.25">
      <c r="A16" s="424" t="s">
        <v>4</v>
      </c>
      <c r="B16" s="459" t="s">
        <v>724</v>
      </c>
      <c r="C16" s="433">
        <v>3.0555555555555555E-2</v>
      </c>
      <c r="D16" s="433">
        <v>0</v>
      </c>
      <c r="E16" s="392">
        <v>10</v>
      </c>
      <c r="F16" s="389" t="s">
        <v>354</v>
      </c>
      <c r="G16" s="451">
        <v>1190</v>
      </c>
      <c r="H16" s="451">
        <v>1101</v>
      </c>
      <c r="I16" s="393" t="s">
        <v>355</v>
      </c>
      <c r="J16" s="389" t="s">
        <v>356</v>
      </c>
      <c r="K16" s="389">
        <v>4</v>
      </c>
      <c r="L16" s="389">
        <v>120</v>
      </c>
      <c r="M16" s="389">
        <v>5889.9508999999998</v>
      </c>
      <c r="N16" s="395" t="s">
        <v>540</v>
      </c>
      <c r="O16" s="389">
        <v>265.7</v>
      </c>
      <c r="P16" s="396">
        <v>263.10000000000002</v>
      </c>
    </row>
    <row r="17" spans="1:16" ht="15" customHeight="1" x14ac:dyDescent="0.25">
      <c r="A17" s="424" t="s">
        <v>278</v>
      </c>
      <c r="B17" s="395" t="s">
        <v>27</v>
      </c>
      <c r="C17" s="433">
        <v>3.8194444444444441E-2</v>
      </c>
      <c r="D17" s="433">
        <v>0</v>
      </c>
      <c r="E17" s="392">
        <v>30</v>
      </c>
      <c r="F17" s="389" t="s">
        <v>354</v>
      </c>
      <c r="G17" s="451">
        <v>1190</v>
      </c>
      <c r="H17" s="451">
        <v>993</v>
      </c>
      <c r="I17" s="393" t="s">
        <v>360</v>
      </c>
      <c r="J17" s="389" t="s">
        <v>356</v>
      </c>
      <c r="K17" s="389">
        <v>4</v>
      </c>
      <c r="L17" s="389">
        <v>120</v>
      </c>
      <c r="M17" s="389" t="s">
        <v>231</v>
      </c>
      <c r="O17" s="389">
        <v>266</v>
      </c>
      <c r="P17" s="389">
        <v>263</v>
      </c>
    </row>
    <row r="18" spans="1:16" ht="15" customHeight="1" x14ac:dyDescent="0.25">
      <c r="A18" s="424" t="s">
        <v>278</v>
      </c>
      <c r="B18" s="395" t="s">
        <v>481</v>
      </c>
      <c r="C18" s="433">
        <v>3.9583333333333331E-2</v>
      </c>
      <c r="D18" s="433">
        <v>0</v>
      </c>
      <c r="E18" s="392">
        <v>30</v>
      </c>
      <c r="F18" s="389" t="s">
        <v>354</v>
      </c>
      <c r="G18" s="389">
        <v>1070</v>
      </c>
      <c r="H18" s="396">
        <f>993-120</f>
        <v>873</v>
      </c>
      <c r="I18" s="395" t="s">
        <v>591</v>
      </c>
      <c r="J18" s="396" t="s">
        <v>356</v>
      </c>
      <c r="K18" s="396">
        <v>4</v>
      </c>
      <c r="L18" s="396">
        <v>120</v>
      </c>
      <c r="M18" s="396" t="s">
        <v>231</v>
      </c>
      <c r="O18" s="389">
        <v>266</v>
      </c>
      <c r="P18" s="396">
        <v>263</v>
      </c>
    </row>
    <row r="19" spans="1:16" ht="15" customHeight="1" x14ac:dyDescent="0.25">
      <c r="A19" s="424" t="s">
        <v>351</v>
      </c>
      <c r="B19" s="395" t="s">
        <v>18</v>
      </c>
      <c r="C19" s="433">
        <v>5.347222222222222E-2</v>
      </c>
      <c r="D19" s="433">
        <v>0</v>
      </c>
      <c r="E19" s="396">
        <v>300</v>
      </c>
      <c r="F19" s="389" t="s">
        <v>354</v>
      </c>
      <c r="G19" s="451">
        <v>1190</v>
      </c>
      <c r="H19" s="451">
        <v>1101</v>
      </c>
      <c r="I19" s="393" t="s">
        <v>982</v>
      </c>
      <c r="J19" s="396" t="s">
        <v>496</v>
      </c>
      <c r="K19" s="389">
        <v>4</v>
      </c>
      <c r="L19" s="389">
        <v>120</v>
      </c>
      <c r="M19" s="389">
        <v>5889.9508999999998</v>
      </c>
      <c r="N19" s="395" t="s">
        <v>1001</v>
      </c>
      <c r="P19" s="396"/>
    </row>
    <row r="20" spans="1:16" ht="15" customHeight="1" x14ac:dyDescent="0.25">
      <c r="A20" s="424" t="s">
        <v>490</v>
      </c>
      <c r="B20" s="395" t="s">
        <v>498</v>
      </c>
      <c r="C20" s="433">
        <v>0.1125</v>
      </c>
      <c r="D20" s="433"/>
      <c r="E20" s="396">
        <v>300</v>
      </c>
      <c r="F20" s="389" t="s">
        <v>354</v>
      </c>
      <c r="G20" s="451">
        <v>1190</v>
      </c>
      <c r="H20" s="451">
        <v>1101</v>
      </c>
      <c r="I20" s="393" t="s">
        <v>195</v>
      </c>
      <c r="J20" s="396" t="s">
        <v>496</v>
      </c>
      <c r="K20" s="396">
        <v>4</v>
      </c>
      <c r="L20" s="396">
        <v>120</v>
      </c>
      <c r="M20" s="389">
        <v>5889.9508999999998</v>
      </c>
      <c r="N20" s="395" t="s">
        <v>1001</v>
      </c>
      <c r="O20" s="389"/>
      <c r="P20" s="389"/>
    </row>
    <row r="21" spans="1:16" ht="15" customHeight="1" x14ac:dyDescent="0.25">
      <c r="A21" s="388" t="s">
        <v>490</v>
      </c>
      <c r="B21" s="388" t="s">
        <v>156</v>
      </c>
      <c r="C21" s="433">
        <v>0.12083333333333333</v>
      </c>
      <c r="D21" s="433"/>
      <c r="E21" s="392">
        <v>300</v>
      </c>
      <c r="F21" s="389" t="s">
        <v>354</v>
      </c>
      <c r="G21" s="396">
        <v>1190</v>
      </c>
      <c r="H21" s="396">
        <v>1101</v>
      </c>
      <c r="I21" s="393" t="s">
        <v>984</v>
      </c>
      <c r="J21" s="389" t="s">
        <v>496</v>
      </c>
      <c r="K21" s="396">
        <v>4</v>
      </c>
      <c r="L21" s="396">
        <v>120</v>
      </c>
      <c r="M21" s="389">
        <v>5889.9508999999998</v>
      </c>
      <c r="N21" s="395" t="s">
        <v>1001</v>
      </c>
    </row>
    <row r="22" spans="1:16" ht="15" customHeight="1" x14ac:dyDescent="0.25">
      <c r="A22" s="388" t="s">
        <v>490</v>
      </c>
      <c r="B22" s="388" t="s">
        <v>158</v>
      </c>
      <c r="C22" s="433">
        <v>0.12569444444444444</v>
      </c>
      <c r="D22" s="433"/>
      <c r="E22" s="392">
        <v>300</v>
      </c>
      <c r="F22" s="389" t="s">
        <v>354</v>
      </c>
      <c r="G22" s="396">
        <v>1190</v>
      </c>
      <c r="H22" s="396">
        <v>1101</v>
      </c>
      <c r="I22" s="393" t="s">
        <v>1012</v>
      </c>
      <c r="J22" s="389" t="s">
        <v>496</v>
      </c>
      <c r="K22" s="396">
        <v>4</v>
      </c>
      <c r="L22" s="396">
        <v>120</v>
      </c>
      <c r="M22" s="389">
        <v>5889.9508999999998</v>
      </c>
    </row>
    <row r="23" spans="1:16" ht="15" customHeight="1" x14ac:dyDescent="0.25">
      <c r="A23" s="431" t="s">
        <v>492</v>
      </c>
      <c r="B23" s="459" t="s">
        <v>160</v>
      </c>
      <c r="C23" s="433">
        <v>0.13263888888888889</v>
      </c>
      <c r="D23" s="433"/>
      <c r="E23" s="392">
        <v>300</v>
      </c>
      <c r="F23" s="389" t="s">
        <v>354</v>
      </c>
      <c r="G23" s="396">
        <v>1190</v>
      </c>
      <c r="H23" s="396">
        <v>1101</v>
      </c>
      <c r="I23" s="393" t="s">
        <v>195</v>
      </c>
      <c r="J23" s="389" t="s">
        <v>496</v>
      </c>
      <c r="K23" s="396">
        <v>4</v>
      </c>
      <c r="L23" s="389">
        <v>120</v>
      </c>
      <c r="M23" s="389">
        <v>5889.9508999999998</v>
      </c>
    </row>
    <row r="24" spans="1:16" ht="15" customHeight="1" x14ac:dyDescent="0.25">
      <c r="A24" s="431" t="s">
        <v>492</v>
      </c>
      <c r="B24" s="395" t="s">
        <v>163</v>
      </c>
      <c r="C24" s="433">
        <v>0.13749999999999998</v>
      </c>
      <c r="D24" s="433"/>
      <c r="E24" s="392">
        <v>300</v>
      </c>
      <c r="F24" s="389" t="s">
        <v>354</v>
      </c>
      <c r="G24" s="396">
        <v>1190</v>
      </c>
      <c r="H24" s="396">
        <v>1101</v>
      </c>
      <c r="I24" s="393" t="s">
        <v>984</v>
      </c>
      <c r="J24" s="389" t="s">
        <v>496</v>
      </c>
      <c r="K24" s="396">
        <v>4</v>
      </c>
      <c r="L24" s="389">
        <v>120</v>
      </c>
      <c r="M24" s="389">
        <v>5889.9508999999998</v>
      </c>
    </row>
    <row r="25" spans="1:16" ht="15" customHeight="1" x14ac:dyDescent="0.25">
      <c r="A25" s="431" t="s">
        <v>492</v>
      </c>
      <c r="B25" s="395" t="s">
        <v>166</v>
      </c>
      <c r="C25" s="433">
        <v>0.1423611111111111</v>
      </c>
      <c r="D25" s="433"/>
      <c r="E25" s="392">
        <v>300</v>
      </c>
      <c r="F25" s="389" t="s">
        <v>354</v>
      </c>
      <c r="G25" s="396">
        <v>1190</v>
      </c>
      <c r="H25" s="396">
        <v>1101</v>
      </c>
      <c r="I25" s="393" t="s">
        <v>1012</v>
      </c>
      <c r="J25" s="389" t="s">
        <v>496</v>
      </c>
      <c r="K25" s="396">
        <v>4</v>
      </c>
      <c r="L25" s="389">
        <v>120</v>
      </c>
      <c r="M25" s="389">
        <v>5889.9508999999998</v>
      </c>
      <c r="N25" s="395" t="s">
        <v>1054</v>
      </c>
    </row>
    <row r="26" spans="1:16" ht="15" customHeight="1" x14ac:dyDescent="0.25">
      <c r="A26" s="388" t="s">
        <v>196</v>
      </c>
      <c r="B26" s="395" t="s">
        <v>167</v>
      </c>
      <c r="C26" s="433">
        <v>0.14791666666666667</v>
      </c>
      <c r="D26" s="433"/>
      <c r="E26" s="392">
        <v>300</v>
      </c>
      <c r="F26" s="389" t="s">
        <v>354</v>
      </c>
      <c r="G26" s="396">
        <v>1190</v>
      </c>
      <c r="H26" s="396">
        <v>1101</v>
      </c>
      <c r="I26" s="393" t="s">
        <v>195</v>
      </c>
      <c r="J26" s="389" t="s">
        <v>496</v>
      </c>
      <c r="K26" s="396">
        <v>4</v>
      </c>
      <c r="L26" s="389">
        <v>120</v>
      </c>
      <c r="M26" s="389">
        <v>5889.9508999999998</v>
      </c>
      <c r="N26" s="395" t="s">
        <v>1054</v>
      </c>
    </row>
    <row r="27" spans="1:16" ht="15" customHeight="1" x14ac:dyDescent="0.25">
      <c r="A27" s="388" t="s">
        <v>196</v>
      </c>
      <c r="B27" s="395" t="s">
        <v>170</v>
      </c>
      <c r="C27" s="433">
        <v>0.15347222222222223</v>
      </c>
      <c r="D27" s="433"/>
      <c r="E27" s="392">
        <v>300</v>
      </c>
      <c r="F27" s="389" t="s">
        <v>354</v>
      </c>
      <c r="G27" s="396">
        <v>1190</v>
      </c>
      <c r="H27" s="396">
        <v>1101</v>
      </c>
      <c r="I27" s="393" t="s">
        <v>197</v>
      </c>
      <c r="J27" s="389" t="s">
        <v>496</v>
      </c>
      <c r="K27" s="396">
        <v>4</v>
      </c>
      <c r="L27" s="389">
        <v>120</v>
      </c>
      <c r="M27" s="389">
        <v>5889.9508999999998</v>
      </c>
      <c r="N27" s="395" t="s">
        <v>1054</v>
      </c>
    </row>
    <row r="28" spans="1:16" ht="15" customHeight="1" x14ac:dyDescent="0.25">
      <c r="A28" s="388" t="s">
        <v>503</v>
      </c>
      <c r="B28" s="395" t="s">
        <v>60</v>
      </c>
      <c r="C28" s="433">
        <v>0.16041666666666668</v>
      </c>
      <c r="D28" s="433"/>
      <c r="E28" s="392">
        <v>300</v>
      </c>
      <c r="F28" s="389" t="s">
        <v>354</v>
      </c>
      <c r="G28" s="396">
        <v>1190</v>
      </c>
      <c r="H28" s="396">
        <v>1101</v>
      </c>
      <c r="I28" s="393" t="s">
        <v>195</v>
      </c>
      <c r="J28" s="389" t="s">
        <v>496</v>
      </c>
      <c r="K28" s="396">
        <v>4</v>
      </c>
      <c r="L28" s="389">
        <v>120</v>
      </c>
      <c r="M28" s="389">
        <v>5889.9508999999998</v>
      </c>
    </row>
    <row r="29" spans="1:16" ht="15" customHeight="1" x14ac:dyDescent="0.25">
      <c r="A29" s="431" t="s">
        <v>278</v>
      </c>
      <c r="B29" s="395" t="s">
        <v>148</v>
      </c>
      <c r="C29" s="433">
        <v>0.16527777777777777</v>
      </c>
      <c r="D29" s="433"/>
      <c r="E29" s="392">
        <v>30</v>
      </c>
      <c r="F29" s="389" t="s">
        <v>354</v>
      </c>
      <c r="G29" s="396">
        <v>1190</v>
      </c>
      <c r="H29" s="396">
        <v>993</v>
      </c>
      <c r="I29" s="393" t="s">
        <v>360</v>
      </c>
      <c r="J29" s="389" t="s">
        <v>356</v>
      </c>
      <c r="K29" s="396">
        <v>4</v>
      </c>
      <c r="L29" s="389">
        <v>120</v>
      </c>
      <c r="M29" s="389" t="s">
        <v>231</v>
      </c>
    </row>
    <row r="30" spans="1:16" ht="15" customHeight="1" x14ac:dyDescent="0.25">
      <c r="A30" s="395" t="s">
        <v>253</v>
      </c>
      <c r="B30" s="395" t="s">
        <v>526</v>
      </c>
      <c r="C30" s="433">
        <v>0.16805555555555554</v>
      </c>
      <c r="D30" s="433"/>
      <c r="E30" s="392">
        <v>30</v>
      </c>
      <c r="F30" s="389" t="s">
        <v>354</v>
      </c>
      <c r="G30" s="396">
        <v>1190</v>
      </c>
      <c r="H30" s="396">
        <v>1101</v>
      </c>
      <c r="I30" s="393" t="s">
        <v>1055</v>
      </c>
      <c r="J30" s="389" t="s">
        <v>496</v>
      </c>
      <c r="K30" s="396">
        <v>4</v>
      </c>
      <c r="L30" s="389">
        <v>120</v>
      </c>
      <c r="M30" s="389">
        <v>5889.9508999999998</v>
      </c>
      <c r="N30" s="395" t="s">
        <v>1056</v>
      </c>
      <c r="O30" s="389">
        <v>265.89999999999998</v>
      </c>
      <c r="P30" s="389">
        <v>263.10000000000002</v>
      </c>
    </row>
    <row r="31" spans="1:16" ht="15" customHeight="1" x14ac:dyDescent="0.25">
      <c r="A31" s="395" t="s">
        <v>253</v>
      </c>
      <c r="B31" s="395" t="s">
        <v>529</v>
      </c>
      <c r="C31" s="433">
        <v>0.17083333333333331</v>
      </c>
      <c r="D31" s="433"/>
      <c r="E31" s="392">
        <v>30</v>
      </c>
      <c r="F31" s="389" t="s">
        <v>24</v>
      </c>
      <c r="G31" s="396">
        <v>870</v>
      </c>
      <c r="H31" s="396">
        <v>779</v>
      </c>
      <c r="I31" s="393" t="s">
        <v>1055</v>
      </c>
      <c r="J31" s="389" t="s">
        <v>496</v>
      </c>
      <c r="K31" s="396">
        <v>4</v>
      </c>
      <c r="L31" s="389">
        <v>120</v>
      </c>
      <c r="M31" s="389">
        <v>5889.9508999999998</v>
      </c>
      <c r="N31" s="395" t="s">
        <v>26</v>
      </c>
    </row>
    <row r="32" spans="1:16" ht="15" customHeight="1" x14ac:dyDescent="0.25">
      <c r="A32" s="395" t="s">
        <v>490</v>
      </c>
      <c r="B32" s="395" t="s">
        <v>532</v>
      </c>
      <c r="C32" s="433">
        <v>0.17222222222222225</v>
      </c>
      <c r="D32" s="433"/>
      <c r="E32" s="392">
        <v>300</v>
      </c>
      <c r="F32" s="389" t="s">
        <v>24</v>
      </c>
      <c r="G32" s="396">
        <v>870</v>
      </c>
      <c r="H32" s="396">
        <v>779</v>
      </c>
      <c r="I32" s="393" t="s">
        <v>195</v>
      </c>
      <c r="J32" s="389" t="s">
        <v>496</v>
      </c>
      <c r="K32" s="396">
        <v>4</v>
      </c>
      <c r="L32" s="389">
        <v>120</v>
      </c>
      <c r="M32" s="389">
        <v>5889.9508999999998</v>
      </c>
    </row>
    <row r="33" spans="1:16" ht="15" customHeight="1" x14ac:dyDescent="0.25">
      <c r="A33" s="395" t="s">
        <v>492</v>
      </c>
      <c r="B33" s="395" t="s">
        <v>534</v>
      </c>
      <c r="C33" s="433">
        <v>0.17708333333333334</v>
      </c>
      <c r="D33" s="433"/>
      <c r="E33" s="392">
        <v>300</v>
      </c>
      <c r="F33" s="389" t="s">
        <v>24</v>
      </c>
      <c r="G33" s="396">
        <v>870</v>
      </c>
      <c r="H33" s="396">
        <v>779</v>
      </c>
      <c r="I33" s="393" t="s">
        <v>195</v>
      </c>
      <c r="J33" s="389" t="s">
        <v>496</v>
      </c>
      <c r="K33" s="396">
        <v>4</v>
      </c>
      <c r="L33" s="389">
        <v>120</v>
      </c>
      <c r="M33" s="389">
        <v>5889.9508999999998</v>
      </c>
    </row>
    <row r="34" spans="1:16" ht="15" customHeight="1" x14ac:dyDescent="0.25">
      <c r="A34" s="388" t="s">
        <v>196</v>
      </c>
      <c r="B34" s="395" t="s">
        <v>537</v>
      </c>
      <c r="C34" s="433">
        <v>0.18263888888888891</v>
      </c>
      <c r="E34" s="392">
        <v>300</v>
      </c>
      <c r="F34" s="389" t="s">
        <v>24</v>
      </c>
      <c r="G34" s="396">
        <v>870</v>
      </c>
      <c r="H34" s="396">
        <v>779</v>
      </c>
      <c r="I34" s="393" t="s">
        <v>195</v>
      </c>
      <c r="J34" s="389" t="s">
        <v>496</v>
      </c>
      <c r="K34" s="396">
        <v>4</v>
      </c>
      <c r="L34" s="389">
        <v>120</v>
      </c>
      <c r="M34" s="389">
        <v>5889.9508999999998</v>
      </c>
    </row>
    <row r="35" spans="1:16" ht="15" customHeight="1" x14ac:dyDescent="0.25">
      <c r="A35" s="388" t="s">
        <v>196</v>
      </c>
      <c r="B35" s="395" t="s">
        <v>35</v>
      </c>
      <c r="C35" s="433">
        <v>0.18958333333333333</v>
      </c>
      <c r="E35" s="392">
        <v>300</v>
      </c>
      <c r="F35" s="389" t="s">
        <v>24</v>
      </c>
      <c r="G35" s="396">
        <v>870</v>
      </c>
      <c r="H35" s="396">
        <v>779</v>
      </c>
      <c r="I35" s="393" t="s">
        <v>197</v>
      </c>
      <c r="J35" s="389" t="s">
        <v>496</v>
      </c>
      <c r="K35" s="396">
        <v>4</v>
      </c>
      <c r="L35" s="389">
        <v>120</v>
      </c>
      <c r="M35" s="389">
        <v>5889.9508999999998</v>
      </c>
    </row>
    <row r="36" spans="1:16" ht="15" customHeight="1" x14ac:dyDescent="0.25">
      <c r="A36" s="388" t="s">
        <v>503</v>
      </c>
      <c r="B36" s="395" t="s">
        <v>36</v>
      </c>
      <c r="C36" s="433">
        <v>0.19652777777777777</v>
      </c>
      <c r="E36" s="392">
        <v>300</v>
      </c>
      <c r="F36" s="389" t="s">
        <v>24</v>
      </c>
      <c r="G36" s="396">
        <v>870</v>
      </c>
      <c r="H36" s="396">
        <v>779</v>
      </c>
      <c r="I36" s="393" t="s">
        <v>197</v>
      </c>
      <c r="J36" s="389" t="s">
        <v>496</v>
      </c>
      <c r="K36" s="396">
        <v>4</v>
      </c>
      <c r="L36" s="389">
        <v>120</v>
      </c>
      <c r="M36" s="389">
        <v>5889.9508999999998</v>
      </c>
    </row>
    <row r="37" spans="1:16" ht="15" customHeight="1" x14ac:dyDescent="0.25">
      <c r="A37" s="388" t="s">
        <v>490</v>
      </c>
      <c r="B37" s="395" t="s">
        <v>37</v>
      </c>
      <c r="C37" s="433">
        <v>0.20138888888888887</v>
      </c>
      <c r="E37" s="392">
        <v>300</v>
      </c>
      <c r="F37" s="389" t="s">
        <v>24</v>
      </c>
      <c r="G37" s="396">
        <v>870</v>
      </c>
      <c r="H37" s="396">
        <v>779</v>
      </c>
      <c r="I37" s="393" t="s">
        <v>984</v>
      </c>
      <c r="J37" s="389" t="s">
        <v>496</v>
      </c>
      <c r="K37" s="396">
        <v>4</v>
      </c>
      <c r="L37" s="389">
        <v>120</v>
      </c>
      <c r="M37" s="389">
        <v>5889.9508999999998</v>
      </c>
    </row>
    <row r="38" spans="1:16" ht="15" customHeight="1" x14ac:dyDescent="0.25">
      <c r="A38" s="388" t="s">
        <v>490</v>
      </c>
      <c r="B38" s="395" t="s">
        <v>40</v>
      </c>
      <c r="C38" s="433">
        <v>0.20555555555555557</v>
      </c>
      <c r="E38" s="392">
        <v>300</v>
      </c>
      <c r="F38" s="389" t="s">
        <v>24</v>
      </c>
      <c r="G38" s="396">
        <v>870</v>
      </c>
      <c r="H38" s="396">
        <v>779</v>
      </c>
      <c r="I38" s="393" t="s">
        <v>1012</v>
      </c>
      <c r="J38" s="389" t="s">
        <v>496</v>
      </c>
      <c r="K38" s="396">
        <v>4</v>
      </c>
      <c r="L38" s="389">
        <v>120</v>
      </c>
      <c r="M38" s="389">
        <v>5889.9508999999998</v>
      </c>
    </row>
    <row r="39" spans="1:16" ht="15" customHeight="1" x14ac:dyDescent="0.25">
      <c r="A39" s="388" t="s">
        <v>490</v>
      </c>
      <c r="B39" s="395" t="s">
        <v>41</v>
      </c>
      <c r="C39" s="433">
        <v>0.21111111111111111</v>
      </c>
      <c r="E39" s="392">
        <v>300</v>
      </c>
      <c r="F39" s="389" t="s">
        <v>24</v>
      </c>
      <c r="G39" s="396">
        <v>870</v>
      </c>
      <c r="H39" s="396">
        <v>779</v>
      </c>
      <c r="I39" s="393" t="s">
        <v>1057</v>
      </c>
      <c r="J39" s="389" t="s">
        <v>496</v>
      </c>
      <c r="K39" s="396">
        <v>4</v>
      </c>
      <c r="L39" s="389">
        <v>120</v>
      </c>
      <c r="M39" s="389">
        <v>5889.9508999999998</v>
      </c>
    </row>
    <row r="40" spans="1:16" ht="15" customHeight="1" x14ac:dyDescent="0.25">
      <c r="A40" s="395" t="s">
        <v>999</v>
      </c>
      <c r="B40" s="395" t="s">
        <v>748</v>
      </c>
      <c r="C40" s="433">
        <v>0.21736111111111112</v>
      </c>
      <c r="E40" s="392">
        <v>30</v>
      </c>
      <c r="F40" s="389" t="s">
        <v>25</v>
      </c>
      <c r="G40" s="396">
        <v>880</v>
      </c>
      <c r="H40" s="396">
        <v>867</v>
      </c>
      <c r="I40" s="393" t="s">
        <v>360</v>
      </c>
      <c r="J40" s="389" t="s">
        <v>356</v>
      </c>
      <c r="K40" s="396">
        <v>4</v>
      </c>
      <c r="L40" s="389">
        <v>120</v>
      </c>
      <c r="M40" s="389">
        <v>7647.38</v>
      </c>
      <c r="N40" s="395" t="s">
        <v>1058</v>
      </c>
      <c r="O40" s="389">
        <v>265.8</v>
      </c>
      <c r="P40" s="389">
        <v>265.10000000000002</v>
      </c>
    </row>
    <row r="41" spans="1:16" ht="15" customHeight="1" x14ac:dyDescent="0.25">
      <c r="A41" s="395" t="s">
        <v>962</v>
      </c>
      <c r="B41" s="395" t="s">
        <v>1059</v>
      </c>
      <c r="C41" s="433">
        <v>0.22291666666666665</v>
      </c>
      <c r="E41" s="392">
        <v>10</v>
      </c>
      <c r="F41" s="389" t="s">
        <v>24</v>
      </c>
      <c r="G41" s="396">
        <v>870</v>
      </c>
      <c r="H41" s="396">
        <v>779</v>
      </c>
      <c r="I41" s="393" t="s">
        <v>355</v>
      </c>
      <c r="J41" s="389" t="s">
        <v>356</v>
      </c>
      <c r="K41" s="396">
        <v>4</v>
      </c>
      <c r="L41" s="389">
        <v>120</v>
      </c>
      <c r="M41" s="389">
        <v>7698.9647000000004</v>
      </c>
      <c r="O41" s="389">
        <v>265.8</v>
      </c>
      <c r="P41" s="389">
        <v>265</v>
      </c>
    </row>
    <row r="42" spans="1:16" ht="15" customHeight="1" x14ac:dyDescent="0.25">
      <c r="A42" s="395" t="s">
        <v>4</v>
      </c>
      <c r="B42" s="395" t="s">
        <v>669</v>
      </c>
      <c r="C42" s="433">
        <v>0.24652777777777779</v>
      </c>
      <c r="E42" s="396">
        <v>10</v>
      </c>
      <c r="F42" s="396" t="s">
        <v>354</v>
      </c>
      <c r="G42" s="396">
        <v>1190</v>
      </c>
      <c r="H42" s="396">
        <v>1101</v>
      </c>
      <c r="I42" s="395" t="s">
        <v>355</v>
      </c>
      <c r="J42" s="396" t="s">
        <v>356</v>
      </c>
      <c r="K42" s="396">
        <v>4</v>
      </c>
      <c r="L42" s="396">
        <v>120</v>
      </c>
      <c r="M42" s="396">
        <v>5889.9508999999998</v>
      </c>
      <c r="N42" s="395" t="s">
        <v>540</v>
      </c>
      <c r="O42" s="396">
        <v>264.89999999999998</v>
      </c>
      <c r="P42" s="396">
        <v>264.5</v>
      </c>
    </row>
    <row r="43" spans="1:16" ht="15" customHeight="1" x14ac:dyDescent="0.25">
      <c r="A43" s="395" t="s">
        <v>278</v>
      </c>
      <c r="B43" s="395" t="s">
        <v>501</v>
      </c>
      <c r="C43" s="433">
        <v>0.24861111111111112</v>
      </c>
      <c r="E43" s="396">
        <v>30</v>
      </c>
      <c r="F43" s="396" t="s">
        <v>354</v>
      </c>
      <c r="G43" s="396">
        <v>1190</v>
      </c>
      <c r="H43" s="396">
        <v>993</v>
      </c>
      <c r="I43" s="395" t="s">
        <v>360</v>
      </c>
      <c r="J43" s="396" t="s">
        <v>356</v>
      </c>
      <c r="K43" s="396">
        <v>4</v>
      </c>
      <c r="L43" s="396">
        <v>120</v>
      </c>
      <c r="M43" s="396" t="s">
        <v>231</v>
      </c>
      <c r="O43" s="396">
        <v>264.8</v>
      </c>
      <c r="P43" s="396">
        <v>264.5</v>
      </c>
    </row>
    <row r="44" spans="1:16" ht="15" customHeight="1" x14ac:dyDescent="0.25">
      <c r="A44" s="395" t="s">
        <v>278</v>
      </c>
      <c r="B44" s="395" t="s">
        <v>385</v>
      </c>
      <c r="C44" s="433">
        <v>0.25069444444444444</v>
      </c>
      <c r="E44" s="396">
        <v>30</v>
      </c>
      <c r="F44" s="396" t="s">
        <v>354</v>
      </c>
      <c r="G44" s="396">
        <v>1070</v>
      </c>
      <c r="H44" s="396">
        <v>873</v>
      </c>
      <c r="I44" s="478" t="s">
        <v>591</v>
      </c>
      <c r="J44" s="396" t="s">
        <v>356</v>
      </c>
      <c r="K44" s="396">
        <v>4</v>
      </c>
      <c r="L44" s="396">
        <v>120</v>
      </c>
      <c r="M44" s="396" t="s">
        <v>231</v>
      </c>
      <c r="O44" s="396">
        <v>264.8</v>
      </c>
      <c r="P44" s="396">
        <v>264.7</v>
      </c>
    </row>
    <row r="45" spans="1:16" ht="30" customHeight="1" x14ac:dyDescent="0.25">
      <c r="N45" s="485" t="s">
        <v>1222</v>
      </c>
    </row>
  </sheetData>
  <mergeCells count="24">
    <mergeCell ref="F7:I7"/>
    <mergeCell ref="A1:H1"/>
    <mergeCell ref="A3:E3"/>
    <mergeCell ref="F3:I3"/>
    <mergeCell ref="K3:N3"/>
    <mergeCell ref="A4:B4"/>
    <mergeCell ref="F4:I4"/>
    <mergeCell ref="K4:P4"/>
    <mergeCell ref="A5:E5"/>
    <mergeCell ref="F5:I5"/>
    <mergeCell ref="K5:P5"/>
    <mergeCell ref="F6:I6"/>
    <mergeCell ref="K6:M6"/>
    <mergeCell ref="F8:I8"/>
    <mergeCell ref="K8:P8"/>
    <mergeCell ref="F9:I9"/>
    <mergeCell ref="K9:P9"/>
    <mergeCell ref="G12:H12"/>
    <mergeCell ref="O12:P12"/>
    <mergeCell ref="Q12:R12"/>
    <mergeCell ref="S12:V12"/>
    <mergeCell ref="W12:Y12"/>
    <mergeCell ref="AJ12:AK12"/>
    <mergeCell ref="AL12:AM12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50"/>
  <sheetViews>
    <sheetView workbookViewId="0">
      <selection activeCell="K6" sqref="K6:M6"/>
    </sheetView>
  </sheetViews>
  <sheetFormatPr defaultColWidth="8.85546875" defaultRowHeight="15" x14ac:dyDescent="0.25"/>
  <cols>
    <col min="1" max="1" width="20.7109375" style="395" customWidth="1"/>
    <col min="2" max="2" width="11.7109375" style="395" customWidth="1"/>
    <col min="3" max="3" width="10.7109375" style="396" customWidth="1"/>
    <col min="4" max="4" width="10.7109375" style="464" customWidth="1"/>
    <col min="5" max="5" width="5.7109375" style="396" customWidth="1"/>
    <col min="6" max="6" width="14.7109375" style="395" customWidth="1"/>
    <col min="7" max="8" width="7.7109375" style="395" customWidth="1"/>
    <col min="9" max="9" width="30.7109375" style="395" customWidth="1"/>
    <col min="10" max="10" width="7.7109375" style="395" customWidth="1"/>
    <col min="11" max="12" width="7.7109375" style="396" customWidth="1"/>
    <col min="13" max="13" width="11.7109375" style="396" customWidth="1"/>
    <col min="14" max="14" width="25.7109375" style="395" customWidth="1"/>
    <col min="15" max="16" width="7.7109375" style="396" customWidth="1"/>
    <col min="17" max="18" width="7.7109375" style="395" customWidth="1"/>
    <col min="19" max="19" width="15.7109375" style="395" customWidth="1"/>
    <col min="20" max="22" width="7.7109375" style="395" customWidth="1"/>
    <col min="23" max="24" width="9.7109375" style="395" customWidth="1"/>
    <col min="25" max="25" width="11.7109375" style="395" customWidth="1"/>
    <col min="26" max="27" width="10.7109375" style="395" customWidth="1"/>
    <col min="28" max="30" width="8.7109375" style="395" customWidth="1"/>
    <col min="31" max="32" width="5.7109375" style="395" customWidth="1"/>
    <col min="33" max="33" width="9.7109375" style="395" customWidth="1"/>
    <col min="34" max="34" width="10.7109375" style="395" customWidth="1"/>
    <col min="35" max="39" width="9.7109375" style="395" customWidth="1"/>
    <col min="40" max="40" width="11.7109375" style="395" customWidth="1"/>
    <col min="41" max="44" width="7.7109375" style="395" customWidth="1"/>
    <col min="45" max="45" width="3.7109375" style="395" customWidth="1"/>
    <col min="46" max="48" width="6.7109375" style="395" customWidth="1"/>
    <col min="49" max="49" width="7.7109375" style="395" customWidth="1"/>
    <col min="50" max="50" width="10.7109375" style="395" customWidth="1"/>
    <col min="51" max="51" width="20.7109375" style="395" customWidth="1"/>
    <col min="52" max="16384" width="8.85546875" style="395"/>
  </cols>
  <sheetData>
    <row r="1" spans="1:51" ht="20.100000000000001" customHeight="1" x14ac:dyDescent="0.25">
      <c r="A1" s="584" t="s">
        <v>414</v>
      </c>
      <c r="B1" s="584"/>
      <c r="C1" s="584"/>
      <c r="D1" s="584"/>
      <c r="E1" s="584"/>
      <c r="F1" s="584"/>
      <c r="G1" s="584"/>
      <c r="H1" s="584"/>
      <c r="I1" s="393"/>
      <c r="J1" s="389"/>
      <c r="K1" s="389"/>
      <c r="L1" s="389"/>
      <c r="M1" s="389"/>
      <c r="N1" s="393"/>
      <c r="O1" s="394"/>
      <c r="P1" s="394"/>
    </row>
    <row r="2" spans="1:51" ht="15" customHeight="1" x14ac:dyDescent="0.25">
      <c r="A2" s="388"/>
      <c r="B2" s="389"/>
      <c r="C2" s="390"/>
      <c r="D2" s="391"/>
      <c r="E2" s="392"/>
      <c r="F2" s="389"/>
      <c r="G2" s="389"/>
      <c r="H2" s="389"/>
      <c r="I2" s="393"/>
      <c r="J2" s="389"/>
      <c r="K2" s="389"/>
      <c r="L2" s="389"/>
      <c r="M2" s="389"/>
      <c r="N2" s="393"/>
      <c r="O2" s="394"/>
      <c r="P2" s="394"/>
    </row>
    <row r="3" spans="1:51" ht="15" customHeight="1" x14ac:dyDescent="0.25">
      <c r="A3" s="585" t="s">
        <v>137</v>
      </c>
      <c r="B3" s="585"/>
      <c r="C3" s="585"/>
      <c r="D3" s="585"/>
      <c r="E3" s="585"/>
      <c r="F3" s="581" t="s">
        <v>138</v>
      </c>
      <c r="G3" s="581"/>
      <c r="H3" s="581"/>
      <c r="I3" s="581"/>
      <c r="J3" s="389"/>
      <c r="K3" s="586" t="s">
        <v>139</v>
      </c>
      <c r="L3" s="586"/>
      <c r="M3" s="586"/>
      <c r="N3" s="586"/>
      <c r="O3" s="394"/>
      <c r="P3" s="394"/>
    </row>
    <row r="4" spans="1:51" ht="15" customHeight="1" x14ac:dyDescent="0.25">
      <c r="A4" s="582" t="s">
        <v>1060</v>
      </c>
      <c r="B4" s="582"/>
      <c r="C4" s="397"/>
      <c r="D4" s="398"/>
      <c r="E4" s="399"/>
      <c r="F4" s="581" t="s">
        <v>1039</v>
      </c>
      <c r="G4" s="581"/>
      <c r="H4" s="581"/>
      <c r="I4" s="581"/>
      <c r="J4" s="389"/>
      <c r="K4" s="586" t="s">
        <v>265</v>
      </c>
      <c r="L4" s="586"/>
      <c r="M4" s="586"/>
      <c r="N4" s="586"/>
      <c r="O4" s="586"/>
      <c r="P4" s="586"/>
    </row>
    <row r="5" spans="1:51" ht="15" customHeight="1" x14ac:dyDescent="0.25">
      <c r="A5" s="585"/>
      <c r="B5" s="585"/>
      <c r="C5" s="585"/>
      <c r="D5" s="585"/>
      <c r="E5" s="585"/>
      <c r="F5" s="581" t="s">
        <v>1061</v>
      </c>
      <c r="G5" s="581"/>
      <c r="H5" s="581"/>
      <c r="I5" s="581"/>
      <c r="J5" s="389"/>
      <c r="K5" s="586" t="s">
        <v>266</v>
      </c>
      <c r="L5" s="586"/>
      <c r="M5" s="586"/>
      <c r="N5" s="586"/>
      <c r="O5" s="586"/>
      <c r="P5" s="586"/>
    </row>
    <row r="6" spans="1:51" ht="15" customHeight="1" x14ac:dyDescent="0.25">
      <c r="A6" s="400" t="s">
        <v>267</v>
      </c>
      <c r="B6" s="400" t="s">
        <v>268</v>
      </c>
      <c r="C6" s="397" t="s">
        <v>269</v>
      </c>
      <c r="D6" s="398" t="s">
        <v>70</v>
      </c>
      <c r="E6" s="399"/>
      <c r="F6" s="583" t="s">
        <v>1062</v>
      </c>
      <c r="G6" s="583"/>
      <c r="H6" s="583"/>
      <c r="I6" s="583"/>
      <c r="J6" s="389"/>
      <c r="K6" s="582" t="s">
        <v>71</v>
      </c>
      <c r="L6" s="582"/>
      <c r="M6" s="582"/>
      <c r="N6" s="501" t="s">
        <v>1235</v>
      </c>
      <c r="O6" s="394"/>
      <c r="P6" s="394"/>
    </row>
    <row r="7" spans="1:51" ht="15" customHeight="1" x14ac:dyDescent="0.25">
      <c r="A7" s="400" t="s">
        <v>72</v>
      </c>
      <c r="B7" s="400" t="s">
        <v>73</v>
      </c>
      <c r="C7" s="397" t="s">
        <v>74</v>
      </c>
      <c r="D7" s="398" t="s">
        <v>75</v>
      </c>
      <c r="E7" s="399"/>
      <c r="F7" s="583" t="s">
        <v>1063</v>
      </c>
      <c r="G7" s="583"/>
      <c r="H7" s="583"/>
      <c r="I7" s="583"/>
      <c r="J7" s="389"/>
      <c r="K7" s="389"/>
      <c r="L7" s="389"/>
      <c r="M7" s="394"/>
      <c r="N7" s="401"/>
      <c r="O7" s="394"/>
      <c r="P7" s="394"/>
    </row>
    <row r="8" spans="1:51" ht="15" customHeight="1" x14ac:dyDescent="0.25">
      <c r="A8" s="400" t="s">
        <v>76</v>
      </c>
      <c r="B8" s="400" t="s">
        <v>261</v>
      </c>
      <c r="C8" s="397" t="s">
        <v>262</v>
      </c>
      <c r="D8" s="398" t="s">
        <v>263</v>
      </c>
      <c r="E8" s="392"/>
      <c r="F8" s="581" t="s">
        <v>429</v>
      </c>
      <c r="G8" s="581"/>
      <c r="H8" s="581"/>
      <c r="I8" s="581"/>
      <c r="J8" s="400"/>
      <c r="K8" s="582" t="s">
        <v>955</v>
      </c>
      <c r="L8" s="582"/>
      <c r="M8" s="582"/>
      <c r="N8" s="582"/>
      <c r="O8" s="582"/>
      <c r="P8" s="582"/>
    </row>
    <row r="9" spans="1:51" ht="15" customHeight="1" x14ac:dyDescent="0.25">
      <c r="A9" s="400"/>
      <c r="B9" s="400"/>
      <c r="C9" s="397"/>
      <c r="D9" s="398"/>
      <c r="E9" s="392"/>
      <c r="F9" s="581" t="s">
        <v>431</v>
      </c>
      <c r="G9" s="581"/>
      <c r="H9" s="581"/>
      <c r="I9" s="581"/>
      <c r="J9" s="400"/>
      <c r="K9" s="582"/>
      <c r="L9" s="582"/>
      <c r="M9" s="582"/>
      <c r="N9" s="582"/>
      <c r="O9" s="582"/>
      <c r="P9" s="582"/>
    </row>
    <row r="10" spans="1:51" s="459" customFormat="1" ht="15" customHeight="1" x14ac:dyDescent="0.25">
      <c r="C10" s="451"/>
      <c r="D10" s="462"/>
      <c r="E10" s="451"/>
      <c r="H10" s="451"/>
      <c r="J10" s="451"/>
      <c r="K10" s="451"/>
      <c r="L10" s="451"/>
      <c r="M10" s="451"/>
      <c r="N10" s="388"/>
      <c r="O10" s="460"/>
      <c r="P10" s="460"/>
    </row>
    <row r="11" spans="1:51" s="459" customFormat="1" ht="15" customHeight="1" x14ac:dyDescent="0.25">
      <c r="C11" s="451"/>
      <c r="D11" s="462"/>
      <c r="E11" s="451"/>
      <c r="H11" s="451"/>
      <c r="J11" s="451"/>
      <c r="K11" s="451"/>
      <c r="L11" s="451"/>
      <c r="M11" s="451"/>
      <c r="N11" s="388"/>
      <c r="O11" s="460"/>
      <c r="P11" s="460"/>
    </row>
    <row r="12" spans="1:51" s="10" customFormat="1" ht="15" customHeight="1" x14ac:dyDescent="0.25">
      <c r="A12" s="382"/>
      <c r="B12" s="384"/>
      <c r="C12" s="224" t="s">
        <v>432</v>
      </c>
      <c r="D12" s="16" t="s">
        <v>433</v>
      </c>
      <c r="E12" s="380" t="s">
        <v>434</v>
      </c>
      <c r="F12" s="380"/>
      <c r="G12" s="549" t="s">
        <v>435</v>
      </c>
      <c r="H12" s="549"/>
      <c r="I12" s="382"/>
      <c r="J12" s="24" t="s">
        <v>436</v>
      </c>
      <c r="K12" s="24" t="s">
        <v>437</v>
      </c>
      <c r="L12" s="380" t="s">
        <v>438</v>
      </c>
      <c r="M12" s="25" t="s">
        <v>439</v>
      </c>
      <c r="N12" s="384"/>
      <c r="O12" s="551" t="s">
        <v>440</v>
      </c>
      <c r="P12" s="551"/>
      <c r="Q12" s="551" t="s">
        <v>441</v>
      </c>
      <c r="R12" s="551"/>
      <c r="S12" s="549" t="s">
        <v>442</v>
      </c>
      <c r="T12" s="549"/>
      <c r="U12" s="549"/>
      <c r="V12" s="549"/>
      <c r="W12" s="549" t="s">
        <v>109</v>
      </c>
      <c r="X12" s="549"/>
      <c r="Y12" s="549"/>
      <c r="Z12" s="24" t="s">
        <v>110</v>
      </c>
      <c r="AA12" s="24" t="s">
        <v>111</v>
      </c>
      <c r="AB12" s="24" t="s">
        <v>112</v>
      </c>
      <c r="AC12" s="24" t="s">
        <v>113</v>
      </c>
      <c r="AD12" s="12"/>
      <c r="AE12" s="12"/>
      <c r="AF12" s="12"/>
      <c r="AG12" s="380" t="s">
        <v>114</v>
      </c>
      <c r="AH12" s="380" t="s">
        <v>115</v>
      </c>
      <c r="AI12" s="380" t="s">
        <v>116</v>
      </c>
      <c r="AJ12" s="550" t="s">
        <v>117</v>
      </c>
      <c r="AK12" s="550"/>
      <c r="AL12" s="550" t="s">
        <v>118</v>
      </c>
      <c r="AM12" s="550"/>
      <c r="AN12" s="26" t="s">
        <v>119</v>
      </c>
      <c r="AO12" s="380" t="s">
        <v>120</v>
      </c>
      <c r="AP12" s="380" t="s">
        <v>312</v>
      </c>
      <c r="AQ12" s="380" t="s">
        <v>313</v>
      </c>
      <c r="AR12" s="380" t="s">
        <v>314</v>
      </c>
      <c r="AS12" s="380" t="s">
        <v>315</v>
      </c>
      <c r="AT12" s="380" t="s">
        <v>316</v>
      </c>
      <c r="AU12" s="380" t="s">
        <v>317</v>
      </c>
      <c r="AV12" s="27" t="s">
        <v>270</v>
      </c>
      <c r="AW12" s="27" t="s">
        <v>272</v>
      </c>
      <c r="AX12" s="7"/>
      <c r="AY12" s="7"/>
    </row>
    <row r="13" spans="1:51" s="10" customFormat="1" ht="15" customHeight="1" thickBot="1" x14ac:dyDescent="0.3">
      <c r="A13" s="365" t="s">
        <v>318</v>
      </c>
      <c r="B13" s="366" t="s">
        <v>319</v>
      </c>
      <c r="C13" s="367" t="s">
        <v>320</v>
      </c>
      <c r="D13" s="368" t="s">
        <v>321</v>
      </c>
      <c r="E13" s="369" t="s">
        <v>322</v>
      </c>
      <c r="F13" s="369" t="s">
        <v>323</v>
      </c>
      <c r="G13" s="369" t="s">
        <v>324</v>
      </c>
      <c r="H13" s="369" t="s">
        <v>325</v>
      </c>
      <c r="I13" s="366" t="s">
        <v>326</v>
      </c>
      <c r="J13" s="369" t="s">
        <v>327</v>
      </c>
      <c r="K13" s="370"/>
      <c r="L13" s="369" t="s">
        <v>328</v>
      </c>
      <c r="M13" s="371" t="s">
        <v>329</v>
      </c>
      <c r="N13" s="366" t="s">
        <v>330</v>
      </c>
      <c r="O13" s="372" t="s">
        <v>331</v>
      </c>
      <c r="P13" s="372" t="s">
        <v>332</v>
      </c>
      <c r="Q13" s="372" t="s">
        <v>333</v>
      </c>
      <c r="R13" s="372" t="s">
        <v>334</v>
      </c>
      <c r="S13" s="369" t="s">
        <v>335</v>
      </c>
      <c r="T13" s="373" t="s">
        <v>336</v>
      </c>
      <c r="U13" s="373" t="s">
        <v>337</v>
      </c>
      <c r="V13" s="373" t="s">
        <v>338</v>
      </c>
      <c r="W13" s="369" t="s">
        <v>339</v>
      </c>
      <c r="X13" s="369" t="s">
        <v>340</v>
      </c>
      <c r="Y13" s="369" t="s">
        <v>173</v>
      </c>
      <c r="Z13" s="373" t="s">
        <v>542</v>
      </c>
      <c r="AA13" s="373" t="s">
        <v>174</v>
      </c>
      <c r="AB13" s="373" t="s">
        <v>175</v>
      </c>
      <c r="AC13" s="373" t="s">
        <v>175</v>
      </c>
      <c r="AD13" s="373" t="s">
        <v>176</v>
      </c>
      <c r="AE13" s="373" t="s">
        <v>177</v>
      </c>
      <c r="AF13" s="373" t="s">
        <v>178</v>
      </c>
      <c r="AG13" s="373" t="s">
        <v>179</v>
      </c>
      <c r="AH13" s="373" t="s">
        <v>180</v>
      </c>
      <c r="AI13" s="373" t="s">
        <v>0</v>
      </c>
      <c r="AJ13" s="374" t="s">
        <v>339</v>
      </c>
      <c r="AK13" s="374" t="s">
        <v>340</v>
      </c>
      <c r="AL13" s="374" t="s">
        <v>339</v>
      </c>
      <c r="AM13" s="374" t="s">
        <v>340</v>
      </c>
      <c r="AN13" s="375" t="s">
        <v>1</v>
      </c>
      <c r="AO13" s="373" t="s">
        <v>2</v>
      </c>
      <c r="AP13" s="373" t="s">
        <v>1</v>
      </c>
      <c r="AQ13" s="373" t="s">
        <v>2</v>
      </c>
      <c r="AR13" s="369" t="s">
        <v>175</v>
      </c>
      <c r="AS13" s="369" t="s">
        <v>430</v>
      </c>
      <c r="AT13" s="369" t="s">
        <v>175</v>
      </c>
      <c r="AU13" s="369" t="s">
        <v>3</v>
      </c>
      <c r="AV13" s="376" t="s">
        <v>271</v>
      </c>
      <c r="AW13" s="376" t="s">
        <v>273</v>
      </c>
      <c r="AX13" s="376" t="s">
        <v>800</v>
      </c>
      <c r="AY13" s="376" t="s">
        <v>637</v>
      </c>
    </row>
    <row r="14" spans="1:51" ht="15" customHeight="1" x14ac:dyDescent="0.25">
      <c r="A14" s="424" t="s">
        <v>4</v>
      </c>
      <c r="B14" s="395" t="s">
        <v>5</v>
      </c>
      <c r="C14" s="433">
        <v>8.8888888888888892E-2</v>
      </c>
      <c r="D14" s="433">
        <v>0</v>
      </c>
      <c r="E14" s="396">
        <v>10</v>
      </c>
      <c r="F14" s="389" t="s">
        <v>354</v>
      </c>
      <c r="G14" s="396">
        <v>1190</v>
      </c>
      <c r="H14" s="396">
        <v>1101</v>
      </c>
      <c r="I14" s="393" t="s">
        <v>355</v>
      </c>
      <c r="J14" s="389" t="s">
        <v>356</v>
      </c>
      <c r="K14" s="396">
        <v>4</v>
      </c>
      <c r="L14" s="389">
        <v>120</v>
      </c>
      <c r="M14" s="389">
        <v>5889.9508999999998</v>
      </c>
      <c r="N14" s="395" t="s">
        <v>540</v>
      </c>
      <c r="O14" s="389">
        <v>265</v>
      </c>
      <c r="P14" s="389">
        <v>264.39999999999998</v>
      </c>
    </row>
    <row r="15" spans="1:51" ht="15" customHeight="1" x14ac:dyDescent="0.25">
      <c r="A15" s="424" t="s">
        <v>278</v>
      </c>
      <c r="B15" s="459" t="s">
        <v>361</v>
      </c>
      <c r="C15" s="433">
        <v>9.7916666666666666E-2</v>
      </c>
      <c r="D15" s="433">
        <v>0</v>
      </c>
      <c r="E15" s="392">
        <v>30</v>
      </c>
      <c r="F15" s="389" t="s">
        <v>354</v>
      </c>
      <c r="G15" s="451">
        <v>1190</v>
      </c>
      <c r="H15" s="451">
        <v>994</v>
      </c>
      <c r="I15" s="393" t="s">
        <v>360</v>
      </c>
      <c r="J15" s="389" t="s">
        <v>356</v>
      </c>
      <c r="K15" s="389">
        <v>4</v>
      </c>
      <c r="L15" s="389">
        <v>120</v>
      </c>
      <c r="M15" s="389" t="s">
        <v>231</v>
      </c>
      <c r="O15" s="389">
        <v>264.8</v>
      </c>
      <c r="P15" s="396">
        <v>264.5</v>
      </c>
    </row>
    <row r="16" spans="1:51" ht="15" customHeight="1" x14ac:dyDescent="0.25">
      <c r="A16" s="424" t="s">
        <v>278</v>
      </c>
      <c r="B16" s="459" t="s">
        <v>362</v>
      </c>
      <c r="C16" s="433">
        <v>0.10069444444444443</v>
      </c>
      <c r="D16" s="433">
        <v>0</v>
      </c>
      <c r="E16" s="392">
        <v>30</v>
      </c>
      <c r="F16" s="389" t="s">
        <v>354</v>
      </c>
      <c r="G16" s="451">
        <v>1070</v>
      </c>
      <c r="H16" s="451">
        <v>874</v>
      </c>
      <c r="I16" s="393" t="s">
        <v>591</v>
      </c>
      <c r="J16" s="389" t="s">
        <v>356</v>
      </c>
      <c r="K16" s="389">
        <v>4</v>
      </c>
      <c r="L16" s="389">
        <v>120</v>
      </c>
      <c r="M16" s="389" t="s">
        <v>231</v>
      </c>
      <c r="O16" s="389">
        <v>264.8</v>
      </c>
      <c r="P16" s="396">
        <v>264.7</v>
      </c>
    </row>
    <row r="17" spans="1:16" ht="15" customHeight="1" x14ac:dyDescent="0.25">
      <c r="A17" s="424" t="s">
        <v>962</v>
      </c>
      <c r="B17" s="395" t="s">
        <v>480</v>
      </c>
      <c r="C17" s="433">
        <v>0.10833333333333334</v>
      </c>
      <c r="D17" s="433">
        <v>0</v>
      </c>
      <c r="E17" s="392">
        <v>10</v>
      </c>
      <c r="F17" s="389" t="s">
        <v>24</v>
      </c>
      <c r="G17" s="451">
        <v>870</v>
      </c>
      <c r="H17" s="451">
        <v>779</v>
      </c>
      <c r="I17" s="393" t="s">
        <v>355</v>
      </c>
      <c r="J17" s="389" t="s">
        <v>356</v>
      </c>
      <c r="K17" s="389">
        <v>4</v>
      </c>
      <c r="L17" s="389">
        <v>120</v>
      </c>
      <c r="M17" s="389">
        <v>7698.9647000000004</v>
      </c>
      <c r="N17" s="395" t="s">
        <v>26</v>
      </c>
      <c r="O17" s="389">
        <v>266.10000000000002</v>
      </c>
      <c r="P17" s="389">
        <v>261.3</v>
      </c>
    </row>
    <row r="18" spans="1:16" ht="15" customHeight="1" x14ac:dyDescent="0.25">
      <c r="A18" s="424" t="s">
        <v>999</v>
      </c>
      <c r="B18" s="395" t="s">
        <v>481</v>
      </c>
      <c r="C18" s="433">
        <v>0.11666666666666665</v>
      </c>
      <c r="D18" s="433">
        <v>0</v>
      </c>
      <c r="E18" s="392">
        <v>30</v>
      </c>
      <c r="F18" s="389" t="s">
        <v>25</v>
      </c>
      <c r="G18" s="389">
        <v>880</v>
      </c>
      <c r="H18" s="396">
        <v>865</v>
      </c>
      <c r="I18" s="395" t="s">
        <v>360</v>
      </c>
      <c r="J18" s="396" t="s">
        <v>356</v>
      </c>
      <c r="K18" s="396">
        <v>4</v>
      </c>
      <c r="L18" s="396">
        <v>120</v>
      </c>
      <c r="M18" s="396">
        <v>7647.38</v>
      </c>
      <c r="O18" s="389">
        <v>266</v>
      </c>
      <c r="P18" s="396">
        <v>261.39999999999998</v>
      </c>
    </row>
    <row r="19" spans="1:16" ht="15" customHeight="1" x14ac:dyDescent="0.25">
      <c r="A19" s="424" t="s">
        <v>490</v>
      </c>
      <c r="B19" s="395" t="s">
        <v>31</v>
      </c>
      <c r="C19" s="433">
        <v>0.12222222222222223</v>
      </c>
      <c r="D19" s="433"/>
      <c r="E19" s="396">
        <v>300</v>
      </c>
      <c r="F19" s="389" t="s">
        <v>24</v>
      </c>
      <c r="G19" s="451">
        <v>870</v>
      </c>
      <c r="H19" s="451">
        <v>779</v>
      </c>
      <c r="I19" s="393" t="s">
        <v>195</v>
      </c>
      <c r="J19" s="396" t="s">
        <v>496</v>
      </c>
      <c r="K19" s="389">
        <v>4</v>
      </c>
      <c r="L19" s="389">
        <v>120</v>
      </c>
      <c r="M19" s="389">
        <v>7698.9647000000004</v>
      </c>
    </row>
    <row r="20" spans="1:16" ht="15" customHeight="1" x14ac:dyDescent="0.25">
      <c r="A20" s="424" t="s">
        <v>490</v>
      </c>
      <c r="B20" s="395" t="s">
        <v>498</v>
      </c>
      <c r="C20" s="433">
        <v>0.12708333333333333</v>
      </c>
      <c r="D20" s="433"/>
      <c r="E20" s="396">
        <v>300</v>
      </c>
      <c r="F20" s="389" t="s">
        <v>24</v>
      </c>
      <c r="G20" s="451">
        <v>870</v>
      </c>
      <c r="H20" s="451">
        <v>779</v>
      </c>
      <c r="I20" s="393" t="s">
        <v>984</v>
      </c>
      <c r="J20" s="396" t="s">
        <v>496</v>
      </c>
      <c r="K20" s="396">
        <v>4</v>
      </c>
      <c r="L20" s="396">
        <v>120</v>
      </c>
      <c r="M20" s="389">
        <v>7698.9647000000004</v>
      </c>
      <c r="O20" s="389"/>
      <c r="P20" s="389"/>
    </row>
    <row r="21" spans="1:16" ht="15" customHeight="1" x14ac:dyDescent="0.25">
      <c r="A21" s="388" t="s">
        <v>490</v>
      </c>
      <c r="B21" s="388" t="s">
        <v>156</v>
      </c>
      <c r="C21" s="433">
        <v>0.13125000000000001</v>
      </c>
      <c r="D21" s="433"/>
      <c r="E21" s="392">
        <v>300</v>
      </c>
      <c r="F21" s="389" t="s">
        <v>24</v>
      </c>
      <c r="G21" s="451">
        <v>870</v>
      </c>
      <c r="H21" s="451">
        <v>779</v>
      </c>
      <c r="I21" s="393" t="s">
        <v>1012</v>
      </c>
      <c r="J21" s="389" t="s">
        <v>496</v>
      </c>
      <c r="K21" s="396">
        <v>4</v>
      </c>
      <c r="L21" s="396">
        <v>120</v>
      </c>
      <c r="M21" s="389">
        <v>7698.9647000000004</v>
      </c>
    </row>
    <row r="22" spans="1:16" ht="15" customHeight="1" x14ac:dyDescent="0.25">
      <c r="A22" s="388" t="s">
        <v>490</v>
      </c>
      <c r="B22" s="388" t="s">
        <v>158</v>
      </c>
      <c r="C22" s="433">
        <v>0.1361111111111111</v>
      </c>
      <c r="D22" s="433"/>
      <c r="E22" s="392">
        <v>300</v>
      </c>
      <c r="F22" s="389" t="s">
        <v>24</v>
      </c>
      <c r="G22" s="451">
        <v>870</v>
      </c>
      <c r="H22" s="451">
        <v>779</v>
      </c>
      <c r="I22" s="395" t="s">
        <v>1064</v>
      </c>
      <c r="J22" s="389" t="s">
        <v>496</v>
      </c>
      <c r="K22" s="396">
        <v>4</v>
      </c>
      <c r="L22" s="396">
        <v>120</v>
      </c>
      <c r="M22" s="389">
        <v>7698.9647000000004</v>
      </c>
    </row>
    <row r="23" spans="1:16" ht="15" customHeight="1" x14ac:dyDescent="0.25">
      <c r="A23" s="431" t="s">
        <v>492</v>
      </c>
      <c r="B23" s="388" t="s">
        <v>160</v>
      </c>
      <c r="C23" s="433">
        <v>0.14583333333333334</v>
      </c>
      <c r="D23" s="433"/>
      <c r="E23" s="392">
        <v>300</v>
      </c>
      <c r="F23" s="389" t="s">
        <v>24</v>
      </c>
      <c r="G23" s="396">
        <v>870</v>
      </c>
      <c r="H23" s="396">
        <v>779</v>
      </c>
      <c r="I23" s="393" t="s">
        <v>195</v>
      </c>
      <c r="J23" s="389" t="s">
        <v>496</v>
      </c>
      <c r="K23" s="396">
        <v>4</v>
      </c>
      <c r="L23" s="389">
        <v>120</v>
      </c>
      <c r="M23" s="389">
        <v>7698.9647000000004</v>
      </c>
    </row>
    <row r="24" spans="1:16" ht="15" customHeight="1" x14ac:dyDescent="0.25">
      <c r="A24" s="431" t="s">
        <v>492</v>
      </c>
      <c r="B24" s="388" t="s">
        <v>163</v>
      </c>
      <c r="C24" s="433">
        <v>0.15069444444444444</v>
      </c>
      <c r="D24" s="433"/>
      <c r="E24" s="392">
        <v>300</v>
      </c>
      <c r="F24" s="389" t="s">
        <v>24</v>
      </c>
      <c r="G24" s="396">
        <v>870</v>
      </c>
      <c r="H24" s="396">
        <v>779</v>
      </c>
      <c r="I24" s="393" t="s">
        <v>984</v>
      </c>
      <c r="J24" s="389" t="s">
        <v>496</v>
      </c>
      <c r="K24" s="396">
        <v>4</v>
      </c>
      <c r="L24" s="389">
        <v>120</v>
      </c>
      <c r="M24" s="389">
        <v>7698.9647000000004</v>
      </c>
    </row>
    <row r="25" spans="1:16" ht="15" customHeight="1" x14ac:dyDescent="0.25">
      <c r="A25" s="431" t="s">
        <v>492</v>
      </c>
      <c r="B25" s="388" t="s">
        <v>166</v>
      </c>
      <c r="C25" s="433">
        <v>0.15625</v>
      </c>
      <c r="D25" s="433"/>
      <c r="E25" s="392">
        <v>300</v>
      </c>
      <c r="F25" s="389" t="s">
        <v>24</v>
      </c>
      <c r="G25" s="396">
        <v>870</v>
      </c>
      <c r="H25" s="396">
        <v>779</v>
      </c>
      <c r="I25" s="393" t="s">
        <v>1012</v>
      </c>
      <c r="J25" s="389" t="s">
        <v>496</v>
      </c>
      <c r="K25" s="396">
        <v>4</v>
      </c>
      <c r="L25" s="389">
        <v>120</v>
      </c>
      <c r="M25" s="389">
        <v>7698.9647000000004</v>
      </c>
    </row>
    <row r="26" spans="1:16" ht="15" customHeight="1" x14ac:dyDescent="0.25">
      <c r="A26" s="431" t="s">
        <v>492</v>
      </c>
      <c r="B26" s="388" t="s">
        <v>167</v>
      </c>
      <c r="C26" s="433">
        <v>0.16250000000000001</v>
      </c>
      <c r="D26" s="433"/>
      <c r="E26" s="392">
        <v>300</v>
      </c>
      <c r="F26" s="389" t="s">
        <v>24</v>
      </c>
      <c r="G26" s="396">
        <v>870</v>
      </c>
      <c r="H26" s="396">
        <v>779</v>
      </c>
      <c r="I26" s="395" t="s">
        <v>1064</v>
      </c>
      <c r="J26" s="389" t="s">
        <v>496</v>
      </c>
      <c r="K26" s="396">
        <v>4</v>
      </c>
      <c r="L26" s="389">
        <v>120</v>
      </c>
      <c r="M26" s="389">
        <v>7698.9647000000004</v>
      </c>
    </row>
    <row r="27" spans="1:16" ht="15" customHeight="1" x14ac:dyDescent="0.25">
      <c r="A27" s="388" t="s">
        <v>196</v>
      </c>
      <c r="B27" s="388" t="s">
        <v>170</v>
      </c>
      <c r="C27" s="433">
        <v>0.17013888888888887</v>
      </c>
      <c r="D27" s="433"/>
      <c r="E27" s="392">
        <v>300</v>
      </c>
      <c r="F27" s="389" t="s">
        <v>24</v>
      </c>
      <c r="G27" s="396">
        <v>870</v>
      </c>
      <c r="H27" s="396">
        <v>779</v>
      </c>
      <c r="I27" s="393" t="s">
        <v>195</v>
      </c>
      <c r="J27" s="389" t="s">
        <v>496</v>
      </c>
      <c r="K27" s="396">
        <v>4</v>
      </c>
      <c r="L27" s="389">
        <v>120</v>
      </c>
      <c r="M27" s="389">
        <v>7698.9647000000004</v>
      </c>
    </row>
    <row r="28" spans="1:16" ht="15" customHeight="1" x14ac:dyDescent="0.25">
      <c r="A28" s="388" t="s">
        <v>196</v>
      </c>
      <c r="B28" s="388" t="s">
        <v>60</v>
      </c>
      <c r="C28" s="433">
        <v>0.17708333333333334</v>
      </c>
      <c r="D28" s="433"/>
      <c r="E28" s="392">
        <v>300</v>
      </c>
      <c r="F28" s="389" t="s">
        <v>24</v>
      </c>
      <c r="G28" s="396">
        <v>870</v>
      </c>
      <c r="H28" s="396">
        <v>779</v>
      </c>
      <c r="I28" s="393" t="s">
        <v>197</v>
      </c>
      <c r="J28" s="389" t="s">
        <v>496</v>
      </c>
      <c r="K28" s="396">
        <v>4</v>
      </c>
      <c r="L28" s="389">
        <v>120</v>
      </c>
      <c r="M28" s="389">
        <v>7698.9647000000004</v>
      </c>
      <c r="N28" s="395" t="s">
        <v>1065</v>
      </c>
    </row>
    <row r="29" spans="1:16" ht="15" customHeight="1" x14ac:dyDescent="0.25">
      <c r="A29" s="388" t="s">
        <v>503</v>
      </c>
      <c r="B29" s="388" t="s">
        <v>523</v>
      </c>
      <c r="C29" s="433">
        <v>0.18402777777777779</v>
      </c>
      <c r="D29" s="433"/>
      <c r="E29" s="392">
        <v>300</v>
      </c>
      <c r="F29" s="389" t="s">
        <v>24</v>
      </c>
      <c r="G29" s="396">
        <v>870</v>
      </c>
      <c r="H29" s="396">
        <v>779</v>
      </c>
      <c r="I29" s="393" t="s">
        <v>195</v>
      </c>
      <c r="J29" s="389" t="s">
        <v>496</v>
      </c>
      <c r="K29" s="396">
        <v>4</v>
      </c>
      <c r="L29" s="389">
        <v>120</v>
      </c>
      <c r="M29" s="389">
        <v>7698.9647000000004</v>
      </c>
    </row>
    <row r="30" spans="1:16" ht="15" customHeight="1" x14ac:dyDescent="0.25">
      <c r="A30" s="388" t="s">
        <v>198</v>
      </c>
      <c r="B30" s="388" t="s">
        <v>526</v>
      </c>
      <c r="C30" s="433">
        <v>0.19027777777777777</v>
      </c>
      <c r="D30" s="433"/>
      <c r="E30" s="392">
        <v>300</v>
      </c>
      <c r="F30" s="389" t="s">
        <v>24</v>
      </c>
      <c r="G30" s="396">
        <v>870</v>
      </c>
      <c r="H30" s="396">
        <v>779</v>
      </c>
      <c r="I30" s="393" t="s">
        <v>195</v>
      </c>
      <c r="J30" s="389" t="s">
        <v>496</v>
      </c>
      <c r="K30" s="396">
        <v>4</v>
      </c>
      <c r="L30" s="389">
        <v>120</v>
      </c>
      <c r="M30" s="389">
        <v>7698.9647000000004</v>
      </c>
      <c r="N30" s="395" t="s">
        <v>1065</v>
      </c>
      <c r="O30" s="389"/>
      <c r="P30" s="389"/>
    </row>
    <row r="31" spans="1:16" ht="15" customHeight="1" x14ac:dyDescent="0.25">
      <c r="A31" s="395" t="s">
        <v>999</v>
      </c>
      <c r="B31" s="388" t="s">
        <v>675</v>
      </c>
      <c r="C31" s="433">
        <v>0.19513888888888889</v>
      </c>
      <c r="D31" s="433"/>
      <c r="E31" s="392">
        <v>30</v>
      </c>
      <c r="F31" s="389" t="s">
        <v>25</v>
      </c>
      <c r="G31" s="396">
        <v>880</v>
      </c>
      <c r="H31" s="396">
        <v>865</v>
      </c>
      <c r="I31" s="393" t="s">
        <v>360</v>
      </c>
      <c r="J31" s="389" t="s">
        <v>356</v>
      </c>
      <c r="K31" s="396">
        <v>4</v>
      </c>
      <c r="L31" s="389">
        <v>120</v>
      </c>
      <c r="M31" s="389">
        <v>7647.38</v>
      </c>
      <c r="O31" s="389">
        <v>266.10000000000002</v>
      </c>
      <c r="P31" s="389">
        <v>261.39999999999998</v>
      </c>
    </row>
    <row r="32" spans="1:16" ht="15" customHeight="1" x14ac:dyDescent="0.25">
      <c r="A32" s="395" t="s">
        <v>278</v>
      </c>
      <c r="B32" s="388" t="s">
        <v>187</v>
      </c>
      <c r="C32" s="433">
        <v>0.19791666666666666</v>
      </c>
      <c r="D32" s="433"/>
      <c r="E32" s="392">
        <v>30</v>
      </c>
      <c r="F32" s="389" t="s">
        <v>354</v>
      </c>
      <c r="G32" s="396">
        <v>1190</v>
      </c>
      <c r="H32" s="396">
        <v>994</v>
      </c>
      <c r="I32" s="393" t="s">
        <v>360</v>
      </c>
      <c r="J32" s="389" t="s">
        <v>356</v>
      </c>
      <c r="K32" s="396">
        <v>4</v>
      </c>
      <c r="L32" s="389">
        <v>120</v>
      </c>
      <c r="M32" s="389" t="s">
        <v>231</v>
      </c>
      <c r="N32" s="393" t="s">
        <v>1066</v>
      </c>
      <c r="O32" s="396">
        <v>264.89999999999998</v>
      </c>
      <c r="P32" s="389">
        <v>263.89999999999998</v>
      </c>
    </row>
    <row r="33" spans="1:16" ht="15" customHeight="1" x14ac:dyDescent="0.25">
      <c r="A33" s="395" t="s">
        <v>490</v>
      </c>
      <c r="B33" s="388" t="s">
        <v>534</v>
      </c>
      <c r="C33" s="433">
        <v>0.20069444444444443</v>
      </c>
      <c r="D33" s="433"/>
      <c r="E33" s="392">
        <v>300</v>
      </c>
      <c r="F33" s="389" t="s">
        <v>354</v>
      </c>
      <c r="G33" s="396">
        <v>1190</v>
      </c>
      <c r="H33" s="396">
        <v>1101</v>
      </c>
      <c r="I33" s="393" t="s">
        <v>195</v>
      </c>
      <c r="J33" s="389" t="s">
        <v>496</v>
      </c>
      <c r="K33" s="396">
        <v>4</v>
      </c>
      <c r="L33" s="389">
        <v>120</v>
      </c>
      <c r="M33" s="389">
        <v>5889.9508999999998</v>
      </c>
    </row>
    <row r="34" spans="1:16" ht="15" customHeight="1" x14ac:dyDescent="0.25">
      <c r="A34" s="388" t="s">
        <v>490</v>
      </c>
      <c r="B34" s="388" t="s">
        <v>537</v>
      </c>
      <c r="C34" s="433">
        <v>0.20486111111111113</v>
      </c>
      <c r="E34" s="392">
        <v>300</v>
      </c>
      <c r="F34" s="389" t="s">
        <v>354</v>
      </c>
      <c r="G34" s="396">
        <v>1190</v>
      </c>
      <c r="H34" s="396">
        <v>1101</v>
      </c>
      <c r="I34" s="393" t="s">
        <v>984</v>
      </c>
      <c r="J34" s="389" t="s">
        <v>496</v>
      </c>
      <c r="K34" s="396">
        <v>4</v>
      </c>
      <c r="L34" s="389">
        <v>120</v>
      </c>
      <c r="M34" s="389">
        <v>5889.9508999999998</v>
      </c>
      <c r="N34" s="395" t="s">
        <v>1067</v>
      </c>
    </row>
    <row r="35" spans="1:16" ht="15" customHeight="1" x14ac:dyDescent="0.25">
      <c r="A35" s="388" t="s">
        <v>490</v>
      </c>
      <c r="B35" s="388" t="s">
        <v>35</v>
      </c>
      <c r="C35" s="433">
        <v>0.21041666666666667</v>
      </c>
      <c r="E35" s="392">
        <v>300</v>
      </c>
      <c r="F35" s="389" t="s">
        <v>354</v>
      </c>
      <c r="G35" s="396">
        <v>1190</v>
      </c>
      <c r="H35" s="396">
        <v>1101</v>
      </c>
      <c r="I35" s="393" t="s">
        <v>1012</v>
      </c>
      <c r="J35" s="389" t="s">
        <v>496</v>
      </c>
      <c r="K35" s="396">
        <v>4</v>
      </c>
      <c r="L35" s="389">
        <v>120</v>
      </c>
      <c r="M35" s="389">
        <v>5889.9508999999998</v>
      </c>
    </row>
    <row r="36" spans="1:16" ht="15" customHeight="1" x14ac:dyDescent="0.25">
      <c r="A36" s="388" t="s">
        <v>492</v>
      </c>
      <c r="B36" s="388" t="s">
        <v>36</v>
      </c>
      <c r="C36" s="433">
        <v>0.21527777777777779</v>
      </c>
      <c r="E36" s="392">
        <v>300</v>
      </c>
      <c r="F36" s="389" t="s">
        <v>354</v>
      </c>
      <c r="G36" s="396">
        <v>1190</v>
      </c>
      <c r="H36" s="396">
        <v>1101</v>
      </c>
      <c r="I36" s="393" t="s">
        <v>195</v>
      </c>
      <c r="J36" s="389" t="s">
        <v>496</v>
      </c>
      <c r="K36" s="396">
        <v>4</v>
      </c>
      <c r="L36" s="389">
        <v>120</v>
      </c>
      <c r="M36" s="389">
        <v>5889.9508999999998</v>
      </c>
    </row>
    <row r="37" spans="1:16" ht="15" customHeight="1" x14ac:dyDescent="0.25">
      <c r="A37" s="388" t="s">
        <v>492</v>
      </c>
      <c r="B37" s="388" t="s">
        <v>37</v>
      </c>
      <c r="C37" s="433">
        <v>0.22083333333333333</v>
      </c>
      <c r="E37" s="392">
        <v>300</v>
      </c>
      <c r="F37" s="389" t="s">
        <v>354</v>
      </c>
      <c r="G37" s="396">
        <v>1190</v>
      </c>
      <c r="H37" s="396">
        <v>1101</v>
      </c>
      <c r="I37" s="393" t="s">
        <v>984</v>
      </c>
      <c r="J37" s="389" t="s">
        <v>496</v>
      </c>
      <c r="K37" s="396">
        <v>4</v>
      </c>
      <c r="L37" s="389">
        <v>120</v>
      </c>
      <c r="M37" s="389">
        <v>5889.9508999999998</v>
      </c>
    </row>
    <row r="38" spans="1:16" ht="15" customHeight="1" x14ac:dyDescent="0.25">
      <c r="A38" s="388" t="s">
        <v>492</v>
      </c>
      <c r="B38" s="388" t="s">
        <v>40</v>
      </c>
      <c r="C38" s="433">
        <v>0.22569444444444445</v>
      </c>
      <c r="E38" s="392">
        <v>300</v>
      </c>
      <c r="F38" s="389" t="s">
        <v>354</v>
      </c>
      <c r="G38" s="396">
        <v>1190</v>
      </c>
      <c r="H38" s="396">
        <v>1101</v>
      </c>
      <c r="I38" s="393" t="s">
        <v>1012</v>
      </c>
      <c r="J38" s="389" t="s">
        <v>496</v>
      </c>
      <c r="K38" s="396">
        <v>4</v>
      </c>
      <c r="L38" s="389">
        <v>120</v>
      </c>
      <c r="M38" s="389">
        <v>5889.9508999999998</v>
      </c>
      <c r="N38" s="395" t="s">
        <v>1065</v>
      </c>
    </row>
    <row r="39" spans="1:16" ht="15" customHeight="1" x14ac:dyDescent="0.25">
      <c r="A39" s="388" t="s">
        <v>196</v>
      </c>
      <c r="B39" s="388" t="s">
        <v>41</v>
      </c>
      <c r="C39" s="433">
        <v>0.23124999999999998</v>
      </c>
      <c r="E39" s="392">
        <v>300</v>
      </c>
      <c r="F39" s="389" t="s">
        <v>354</v>
      </c>
      <c r="G39" s="396">
        <v>1190</v>
      </c>
      <c r="H39" s="396">
        <v>1101</v>
      </c>
      <c r="I39" s="393" t="s">
        <v>195</v>
      </c>
      <c r="J39" s="389" t="s">
        <v>496</v>
      </c>
      <c r="K39" s="396">
        <v>4</v>
      </c>
      <c r="L39" s="389">
        <v>120</v>
      </c>
      <c r="M39" s="389">
        <v>5889.9508999999998</v>
      </c>
    </row>
    <row r="40" spans="1:16" ht="15" customHeight="1" x14ac:dyDescent="0.25">
      <c r="A40" s="395" t="s">
        <v>196</v>
      </c>
      <c r="B40" s="388" t="s">
        <v>428</v>
      </c>
      <c r="C40" s="433">
        <v>0.23611111111111113</v>
      </c>
      <c r="E40" s="392">
        <v>300</v>
      </c>
      <c r="F40" s="389" t="s">
        <v>354</v>
      </c>
      <c r="G40" s="396">
        <v>1190</v>
      </c>
      <c r="H40" s="396">
        <v>1101</v>
      </c>
      <c r="I40" s="393" t="s">
        <v>197</v>
      </c>
      <c r="J40" s="389" t="s">
        <v>496</v>
      </c>
      <c r="K40" s="396">
        <v>4</v>
      </c>
      <c r="L40" s="389">
        <v>120</v>
      </c>
      <c r="M40" s="389">
        <v>5889.9508999999998</v>
      </c>
      <c r="O40" s="389"/>
      <c r="P40" s="389"/>
    </row>
    <row r="41" spans="1:16" ht="15" customHeight="1" x14ac:dyDescent="0.25">
      <c r="A41" s="395" t="s">
        <v>503</v>
      </c>
      <c r="B41" s="388" t="s">
        <v>611</v>
      </c>
      <c r="C41" s="433">
        <v>0.24305555555555555</v>
      </c>
      <c r="E41" s="392">
        <v>300</v>
      </c>
      <c r="F41" s="389" t="s">
        <v>354</v>
      </c>
      <c r="G41" s="396">
        <v>1190</v>
      </c>
      <c r="H41" s="396">
        <v>1101</v>
      </c>
      <c r="I41" s="393" t="s">
        <v>195</v>
      </c>
      <c r="J41" s="389" t="s">
        <v>496</v>
      </c>
      <c r="K41" s="396">
        <v>4</v>
      </c>
      <c r="L41" s="389">
        <v>120</v>
      </c>
      <c r="M41" s="389">
        <v>5889.9508999999998</v>
      </c>
      <c r="O41" s="389"/>
      <c r="P41" s="389"/>
    </row>
    <row r="42" spans="1:16" ht="15" customHeight="1" x14ac:dyDescent="0.25">
      <c r="A42" s="395" t="s">
        <v>198</v>
      </c>
      <c r="B42" s="388" t="s">
        <v>613</v>
      </c>
      <c r="C42" s="433">
        <v>0.24930555555555556</v>
      </c>
      <c r="E42" s="392">
        <v>300</v>
      </c>
      <c r="F42" s="389" t="s">
        <v>354</v>
      </c>
      <c r="G42" s="396">
        <v>1190</v>
      </c>
      <c r="H42" s="396">
        <v>1101</v>
      </c>
      <c r="I42" s="393" t="s">
        <v>195</v>
      </c>
      <c r="J42" s="389" t="s">
        <v>496</v>
      </c>
      <c r="K42" s="396">
        <v>4</v>
      </c>
      <c r="L42" s="389">
        <v>120</v>
      </c>
      <c r="M42" s="389">
        <v>5889.9508999999998</v>
      </c>
    </row>
    <row r="43" spans="1:16" ht="15" customHeight="1" x14ac:dyDescent="0.25">
      <c r="A43" s="395" t="s">
        <v>253</v>
      </c>
      <c r="B43" s="388" t="s">
        <v>614</v>
      </c>
      <c r="C43" s="433">
        <v>0.25486111111111109</v>
      </c>
      <c r="E43" s="396">
        <v>30</v>
      </c>
      <c r="F43" s="389" t="s">
        <v>354</v>
      </c>
      <c r="G43" s="396">
        <v>1190</v>
      </c>
      <c r="H43" s="396">
        <v>1101</v>
      </c>
      <c r="I43" s="393" t="s">
        <v>1055</v>
      </c>
      <c r="J43" s="389" t="s">
        <v>496</v>
      </c>
      <c r="K43" s="396">
        <v>4</v>
      </c>
      <c r="L43" s="389">
        <v>120</v>
      </c>
      <c r="M43" s="389">
        <v>5889.9508999999998</v>
      </c>
    </row>
    <row r="44" spans="1:16" ht="15" customHeight="1" x14ac:dyDescent="0.25">
      <c r="A44" s="395" t="s">
        <v>144</v>
      </c>
      <c r="B44" s="388" t="s">
        <v>1068</v>
      </c>
      <c r="C44" s="433">
        <v>0.25833333333333336</v>
      </c>
      <c r="E44" s="396">
        <v>300</v>
      </c>
      <c r="F44" s="389" t="s">
        <v>354</v>
      </c>
      <c r="G44" s="396">
        <v>1190</v>
      </c>
      <c r="H44" s="396">
        <v>1101</v>
      </c>
      <c r="I44" s="478" t="s">
        <v>793</v>
      </c>
      <c r="J44" s="389" t="s">
        <v>496</v>
      </c>
      <c r="K44" s="396">
        <v>4</v>
      </c>
      <c r="L44" s="389">
        <v>120</v>
      </c>
      <c r="M44" s="389">
        <v>5889.9508999999998</v>
      </c>
      <c r="N44" s="395" t="s">
        <v>1069</v>
      </c>
    </row>
    <row r="45" spans="1:16" ht="15" customHeight="1" x14ac:dyDescent="0.25">
      <c r="A45" s="395" t="s">
        <v>4</v>
      </c>
      <c r="B45" s="388" t="s">
        <v>883</v>
      </c>
      <c r="C45" s="433">
        <v>0.28402777777777777</v>
      </c>
      <c r="E45" s="396">
        <v>10</v>
      </c>
      <c r="F45" s="395" t="s">
        <v>354</v>
      </c>
      <c r="G45" s="395">
        <v>1190</v>
      </c>
      <c r="H45" s="395">
        <v>1101</v>
      </c>
      <c r="I45" s="395" t="s">
        <v>355</v>
      </c>
      <c r="J45" s="395" t="s">
        <v>356</v>
      </c>
      <c r="K45" s="396">
        <v>4</v>
      </c>
      <c r="L45" s="396">
        <v>120</v>
      </c>
      <c r="M45" s="396">
        <v>5889.9508999999998</v>
      </c>
      <c r="O45" s="396">
        <v>264.7</v>
      </c>
      <c r="P45" s="396">
        <v>263.89999999999998</v>
      </c>
    </row>
    <row r="46" spans="1:16" ht="15" customHeight="1" x14ac:dyDescent="0.25">
      <c r="A46" s="395" t="s">
        <v>278</v>
      </c>
      <c r="B46" s="388" t="s">
        <v>1070</v>
      </c>
      <c r="C46" s="433">
        <v>0.28611111111111115</v>
      </c>
      <c r="E46" s="396">
        <v>30</v>
      </c>
      <c r="F46" s="395" t="s">
        <v>354</v>
      </c>
      <c r="G46" s="395">
        <v>1190</v>
      </c>
      <c r="H46" s="395">
        <v>994</v>
      </c>
      <c r="I46" s="395" t="s">
        <v>360</v>
      </c>
      <c r="J46" s="395" t="s">
        <v>356</v>
      </c>
      <c r="K46" s="396">
        <v>4</v>
      </c>
      <c r="L46" s="396">
        <v>120</v>
      </c>
      <c r="M46" s="396" t="s">
        <v>231</v>
      </c>
      <c r="O46" s="396">
        <v>265</v>
      </c>
      <c r="P46" s="396">
        <v>264</v>
      </c>
    </row>
    <row r="47" spans="1:16" ht="15" customHeight="1" x14ac:dyDescent="0.25">
      <c r="A47" s="395" t="s">
        <v>278</v>
      </c>
      <c r="B47" s="388" t="s">
        <v>1071</v>
      </c>
      <c r="C47" s="433">
        <v>0.28819444444444448</v>
      </c>
      <c r="E47" s="396">
        <v>30</v>
      </c>
      <c r="F47" s="395" t="s">
        <v>354</v>
      </c>
      <c r="G47" s="395">
        <v>1070</v>
      </c>
      <c r="H47" s="395">
        <v>874</v>
      </c>
      <c r="I47" s="395" t="s">
        <v>591</v>
      </c>
      <c r="J47" s="395" t="s">
        <v>356</v>
      </c>
      <c r="K47" s="396">
        <v>4</v>
      </c>
      <c r="L47" s="396">
        <v>120</v>
      </c>
      <c r="M47" s="396" t="s">
        <v>231</v>
      </c>
      <c r="N47" s="395" t="s">
        <v>1072</v>
      </c>
      <c r="O47" s="396">
        <v>265</v>
      </c>
      <c r="P47" s="396">
        <v>264.10000000000002</v>
      </c>
    </row>
    <row r="50" spans="14:14" x14ac:dyDescent="0.25">
      <c r="N50" s="395" t="s">
        <v>1073</v>
      </c>
    </row>
  </sheetData>
  <mergeCells count="24">
    <mergeCell ref="F7:I7"/>
    <mergeCell ref="A1:H1"/>
    <mergeCell ref="A3:E3"/>
    <mergeCell ref="F3:I3"/>
    <mergeCell ref="K3:N3"/>
    <mergeCell ref="A4:B4"/>
    <mergeCell ref="F4:I4"/>
    <mergeCell ref="K4:P4"/>
    <mergeCell ref="A5:E5"/>
    <mergeCell ref="F5:I5"/>
    <mergeCell ref="K5:P5"/>
    <mergeCell ref="F6:I6"/>
    <mergeCell ref="K6:M6"/>
    <mergeCell ref="F8:I8"/>
    <mergeCell ref="K8:P8"/>
    <mergeCell ref="F9:I9"/>
    <mergeCell ref="K9:P9"/>
    <mergeCell ref="G12:H12"/>
    <mergeCell ref="O12:P12"/>
    <mergeCell ref="Q12:R12"/>
    <mergeCell ref="S12:V12"/>
    <mergeCell ref="W12:Y12"/>
    <mergeCell ref="AJ12:AK12"/>
    <mergeCell ref="AL12:AM12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66"/>
  <sheetViews>
    <sheetView topLeftCell="A46" workbookViewId="0">
      <selection activeCell="K6" sqref="K6:M6"/>
    </sheetView>
  </sheetViews>
  <sheetFormatPr defaultColWidth="8.85546875" defaultRowHeight="15" x14ac:dyDescent="0.25"/>
  <cols>
    <col min="1" max="1" width="20.7109375" style="395" customWidth="1"/>
    <col min="2" max="2" width="11.7109375" style="395" customWidth="1"/>
    <col min="3" max="3" width="10.7109375" style="396" customWidth="1"/>
    <col min="4" max="4" width="10.7109375" style="464" customWidth="1"/>
    <col min="5" max="5" width="5.7109375" style="395" customWidth="1"/>
    <col min="6" max="6" width="14.7109375" style="395" customWidth="1"/>
    <col min="7" max="8" width="7.7109375" style="395" customWidth="1"/>
    <col min="9" max="9" width="30.7109375" style="395" customWidth="1"/>
    <col min="10" max="12" width="7.7109375" style="395" customWidth="1"/>
    <col min="13" max="13" width="11.7109375" style="395" customWidth="1"/>
    <col min="14" max="14" width="25.7109375" style="395" customWidth="1"/>
    <col min="15" max="18" width="7.7109375" style="395" customWidth="1"/>
    <col min="19" max="19" width="15.7109375" style="395" customWidth="1"/>
    <col min="20" max="22" width="7.7109375" style="395" customWidth="1"/>
    <col min="23" max="24" width="9.7109375" style="395" customWidth="1"/>
    <col min="25" max="25" width="11.7109375" style="395" customWidth="1"/>
    <col min="26" max="27" width="10.7109375" style="395" customWidth="1"/>
    <col min="28" max="30" width="8.7109375" style="395" customWidth="1"/>
    <col min="31" max="32" width="5.7109375" style="395" customWidth="1"/>
    <col min="33" max="33" width="9.7109375" style="395" customWidth="1"/>
    <col min="34" max="34" width="10.7109375" style="395" customWidth="1"/>
    <col min="35" max="39" width="9.7109375" style="395" customWidth="1"/>
    <col min="40" max="40" width="11.7109375" style="395" customWidth="1"/>
    <col min="41" max="44" width="7.7109375" style="395" customWidth="1"/>
    <col min="45" max="45" width="3.7109375" style="395" customWidth="1"/>
    <col min="46" max="48" width="6.7109375" style="395" customWidth="1"/>
    <col min="49" max="49" width="7.7109375" style="395" customWidth="1"/>
    <col min="50" max="50" width="10.7109375" style="395" customWidth="1"/>
    <col min="51" max="51" width="20.7109375" style="395" customWidth="1"/>
    <col min="52" max="16384" width="8.85546875" style="395"/>
  </cols>
  <sheetData>
    <row r="1" spans="1:51" s="387" customFormat="1" ht="20.100000000000001" customHeight="1" x14ac:dyDescent="0.25">
      <c r="A1" s="584" t="s">
        <v>414</v>
      </c>
      <c r="B1" s="584"/>
      <c r="C1" s="584"/>
      <c r="D1" s="584"/>
      <c r="E1" s="584"/>
      <c r="F1" s="584"/>
      <c r="G1" s="584"/>
      <c r="H1" s="584"/>
      <c r="I1" s="455"/>
      <c r="J1" s="455"/>
      <c r="K1" s="455"/>
      <c r="L1" s="455"/>
      <c r="M1" s="455"/>
      <c r="N1" s="455"/>
      <c r="O1" s="456"/>
      <c r="P1" s="456"/>
    </row>
    <row r="2" spans="1:51" ht="15" customHeight="1" x14ac:dyDescent="0.25">
      <c r="A2" s="388"/>
      <c r="B2" s="389"/>
      <c r="C2" s="390"/>
      <c r="D2" s="391"/>
      <c r="E2" s="392"/>
      <c r="F2" s="389"/>
      <c r="G2" s="389"/>
      <c r="H2" s="389"/>
      <c r="I2" s="393"/>
      <c r="J2" s="389"/>
      <c r="K2" s="389"/>
      <c r="L2" s="389"/>
      <c r="M2" s="389"/>
      <c r="N2" s="393"/>
      <c r="O2" s="394"/>
      <c r="P2" s="394"/>
    </row>
    <row r="3" spans="1:51" ht="15" customHeight="1" x14ac:dyDescent="0.25">
      <c r="A3" s="585" t="s">
        <v>137</v>
      </c>
      <c r="B3" s="585"/>
      <c r="C3" s="585"/>
      <c r="D3" s="585"/>
      <c r="E3" s="585"/>
      <c r="F3" s="581" t="s">
        <v>138</v>
      </c>
      <c r="G3" s="581"/>
      <c r="H3" s="581"/>
      <c r="I3" s="581"/>
      <c r="J3" s="389"/>
      <c r="K3" s="586" t="s">
        <v>139</v>
      </c>
      <c r="L3" s="586"/>
      <c r="M3" s="586"/>
      <c r="N3" s="586"/>
      <c r="O3" s="394"/>
      <c r="P3" s="394"/>
    </row>
    <row r="4" spans="1:51" ht="15" customHeight="1" x14ac:dyDescent="0.25">
      <c r="A4" s="582" t="s">
        <v>1074</v>
      </c>
      <c r="B4" s="582"/>
      <c r="C4" s="397"/>
      <c r="D4" s="398"/>
      <c r="E4" s="399"/>
      <c r="F4" s="581" t="s">
        <v>1039</v>
      </c>
      <c r="G4" s="581"/>
      <c r="H4" s="581"/>
      <c r="I4" s="581"/>
      <c r="J4" s="389"/>
      <c r="K4" s="586" t="s">
        <v>265</v>
      </c>
      <c r="L4" s="586"/>
      <c r="M4" s="586"/>
      <c r="N4" s="586"/>
      <c r="O4" s="586"/>
      <c r="P4" s="586"/>
    </row>
    <row r="5" spans="1:51" ht="15" customHeight="1" x14ac:dyDescent="0.25">
      <c r="A5" s="585"/>
      <c r="B5" s="585"/>
      <c r="C5" s="585"/>
      <c r="D5" s="585"/>
      <c r="E5" s="585"/>
      <c r="F5" s="581" t="s">
        <v>1075</v>
      </c>
      <c r="G5" s="581"/>
      <c r="H5" s="581"/>
      <c r="I5" s="581"/>
      <c r="J5" s="389"/>
      <c r="K5" s="586" t="s">
        <v>266</v>
      </c>
      <c r="L5" s="586"/>
      <c r="M5" s="586"/>
      <c r="N5" s="586"/>
      <c r="O5" s="586"/>
      <c r="P5" s="586"/>
    </row>
    <row r="6" spans="1:51" ht="15" customHeight="1" x14ac:dyDescent="0.25">
      <c r="A6" s="400" t="s">
        <v>267</v>
      </c>
      <c r="B6" s="400" t="s">
        <v>268</v>
      </c>
      <c r="C6" s="397" t="s">
        <v>269</v>
      </c>
      <c r="D6" s="398" t="s">
        <v>70</v>
      </c>
      <c r="E6" s="399"/>
      <c r="F6" s="583" t="s">
        <v>1076</v>
      </c>
      <c r="G6" s="583"/>
      <c r="H6" s="583"/>
      <c r="I6" s="583"/>
      <c r="J6" s="389"/>
      <c r="K6" s="582" t="s">
        <v>71</v>
      </c>
      <c r="L6" s="582"/>
      <c r="M6" s="582"/>
      <c r="N6" s="501" t="s">
        <v>1235</v>
      </c>
      <c r="O6" s="394"/>
      <c r="P6" s="394"/>
    </row>
    <row r="7" spans="1:51" ht="15" customHeight="1" x14ac:dyDescent="0.25">
      <c r="A7" s="400" t="s">
        <v>72</v>
      </c>
      <c r="B7" s="400" t="s">
        <v>73</v>
      </c>
      <c r="C7" s="397" t="s">
        <v>74</v>
      </c>
      <c r="D7" s="398" t="s">
        <v>75</v>
      </c>
      <c r="E7" s="399"/>
      <c r="F7" s="583" t="s">
        <v>1077</v>
      </c>
      <c r="G7" s="583"/>
      <c r="H7" s="583"/>
      <c r="I7" s="583"/>
      <c r="J7" s="389"/>
      <c r="K7" s="389"/>
      <c r="L7" s="389"/>
      <c r="M7" s="394"/>
      <c r="N7" s="401"/>
      <c r="O7" s="394"/>
      <c r="P7" s="394"/>
    </row>
    <row r="8" spans="1:51" ht="15" customHeight="1" x14ac:dyDescent="0.25">
      <c r="A8" s="400" t="s">
        <v>76</v>
      </c>
      <c r="B8" s="400" t="s">
        <v>261</v>
      </c>
      <c r="C8" s="397" t="s">
        <v>262</v>
      </c>
      <c r="D8" s="398" t="s">
        <v>263</v>
      </c>
      <c r="E8" s="392"/>
      <c r="F8" s="581" t="s">
        <v>429</v>
      </c>
      <c r="G8" s="581"/>
      <c r="H8" s="581"/>
      <c r="I8" s="581"/>
      <c r="J8" s="400"/>
      <c r="K8" s="582" t="s">
        <v>955</v>
      </c>
      <c r="L8" s="582"/>
      <c r="M8" s="582"/>
      <c r="N8" s="582"/>
      <c r="O8" s="582"/>
      <c r="P8" s="582"/>
    </row>
    <row r="9" spans="1:51" ht="15" customHeight="1" x14ac:dyDescent="0.25">
      <c r="A9" s="400"/>
      <c r="B9" s="400"/>
      <c r="C9" s="397"/>
      <c r="D9" s="398"/>
      <c r="E9" s="392"/>
      <c r="F9" s="581" t="s">
        <v>431</v>
      </c>
      <c r="G9" s="581"/>
      <c r="H9" s="581"/>
      <c r="I9" s="581"/>
      <c r="J9" s="400"/>
      <c r="K9" s="582"/>
      <c r="L9" s="582"/>
      <c r="M9" s="582"/>
      <c r="N9" s="582"/>
      <c r="O9" s="582"/>
      <c r="P9" s="582"/>
    </row>
    <row r="10" spans="1:51" s="459" customFormat="1" ht="15" customHeight="1" x14ac:dyDescent="0.25">
      <c r="C10" s="451"/>
      <c r="D10" s="462"/>
      <c r="H10" s="451"/>
      <c r="J10" s="451"/>
      <c r="N10" s="388"/>
      <c r="O10" s="460"/>
      <c r="P10" s="460"/>
    </row>
    <row r="11" spans="1:51" s="459" customFormat="1" ht="15" customHeight="1" x14ac:dyDescent="0.25">
      <c r="C11" s="451"/>
      <c r="D11" s="462"/>
      <c r="H11" s="451"/>
      <c r="J11" s="451"/>
      <c r="N11" s="388"/>
      <c r="O11" s="460"/>
      <c r="P11" s="460"/>
    </row>
    <row r="12" spans="1:51" s="10" customFormat="1" ht="15" customHeight="1" x14ac:dyDescent="0.25">
      <c r="A12" s="382"/>
      <c r="B12" s="384"/>
      <c r="C12" s="224" t="s">
        <v>432</v>
      </c>
      <c r="D12" s="16" t="s">
        <v>433</v>
      </c>
      <c r="E12" s="380" t="s">
        <v>434</v>
      </c>
      <c r="F12" s="380"/>
      <c r="G12" s="549" t="s">
        <v>435</v>
      </c>
      <c r="H12" s="549"/>
      <c r="I12" s="382"/>
      <c r="J12" s="24" t="s">
        <v>436</v>
      </c>
      <c r="K12" s="24" t="s">
        <v>437</v>
      </c>
      <c r="L12" s="380" t="s">
        <v>438</v>
      </c>
      <c r="M12" s="25" t="s">
        <v>439</v>
      </c>
      <c r="N12" s="384"/>
      <c r="O12" s="551" t="s">
        <v>440</v>
      </c>
      <c r="P12" s="551"/>
      <c r="Q12" s="551" t="s">
        <v>441</v>
      </c>
      <c r="R12" s="551"/>
      <c r="S12" s="549" t="s">
        <v>442</v>
      </c>
      <c r="T12" s="549"/>
      <c r="U12" s="549"/>
      <c r="V12" s="549"/>
      <c r="W12" s="549" t="s">
        <v>109</v>
      </c>
      <c r="X12" s="549"/>
      <c r="Y12" s="549"/>
      <c r="Z12" s="24" t="s">
        <v>110</v>
      </c>
      <c r="AA12" s="24" t="s">
        <v>111</v>
      </c>
      <c r="AB12" s="24" t="s">
        <v>112</v>
      </c>
      <c r="AC12" s="24" t="s">
        <v>113</v>
      </c>
      <c r="AD12" s="12"/>
      <c r="AE12" s="12"/>
      <c r="AF12" s="12"/>
      <c r="AG12" s="380" t="s">
        <v>114</v>
      </c>
      <c r="AH12" s="380" t="s">
        <v>115</v>
      </c>
      <c r="AI12" s="380" t="s">
        <v>116</v>
      </c>
      <c r="AJ12" s="550" t="s">
        <v>117</v>
      </c>
      <c r="AK12" s="550"/>
      <c r="AL12" s="550" t="s">
        <v>118</v>
      </c>
      <c r="AM12" s="550"/>
      <c r="AN12" s="26" t="s">
        <v>119</v>
      </c>
      <c r="AO12" s="380" t="s">
        <v>120</v>
      </c>
      <c r="AP12" s="380" t="s">
        <v>312</v>
      </c>
      <c r="AQ12" s="380" t="s">
        <v>313</v>
      </c>
      <c r="AR12" s="380" t="s">
        <v>314</v>
      </c>
      <c r="AS12" s="380" t="s">
        <v>315</v>
      </c>
      <c r="AT12" s="380" t="s">
        <v>316</v>
      </c>
      <c r="AU12" s="380" t="s">
        <v>317</v>
      </c>
      <c r="AV12" s="27" t="s">
        <v>270</v>
      </c>
      <c r="AW12" s="27" t="s">
        <v>272</v>
      </c>
      <c r="AX12" s="7"/>
      <c r="AY12" s="7"/>
    </row>
    <row r="13" spans="1:51" s="10" customFormat="1" ht="15" customHeight="1" thickBot="1" x14ac:dyDescent="0.3">
      <c r="A13" s="365" t="s">
        <v>318</v>
      </c>
      <c r="B13" s="366" t="s">
        <v>319</v>
      </c>
      <c r="C13" s="367" t="s">
        <v>320</v>
      </c>
      <c r="D13" s="368" t="s">
        <v>321</v>
      </c>
      <c r="E13" s="369" t="s">
        <v>322</v>
      </c>
      <c r="F13" s="369" t="s">
        <v>323</v>
      </c>
      <c r="G13" s="369" t="s">
        <v>324</v>
      </c>
      <c r="H13" s="369" t="s">
        <v>325</v>
      </c>
      <c r="I13" s="366" t="s">
        <v>326</v>
      </c>
      <c r="J13" s="369" t="s">
        <v>327</v>
      </c>
      <c r="K13" s="370"/>
      <c r="L13" s="369" t="s">
        <v>328</v>
      </c>
      <c r="M13" s="371" t="s">
        <v>329</v>
      </c>
      <c r="N13" s="366" t="s">
        <v>330</v>
      </c>
      <c r="O13" s="372" t="s">
        <v>331</v>
      </c>
      <c r="P13" s="372" t="s">
        <v>332</v>
      </c>
      <c r="Q13" s="372" t="s">
        <v>333</v>
      </c>
      <c r="R13" s="372" t="s">
        <v>334</v>
      </c>
      <c r="S13" s="369" t="s">
        <v>335</v>
      </c>
      <c r="T13" s="373" t="s">
        <v>336</v>
      </c>
      <c r="U13" s="373" t="s">
        <v>337</v>
      </c>
      <c r="V13" s="373" t="s">
        <v>338</v>
      </c>
      <c r="W13" s="369" t="s">
        <v>339</v>
      </c>
      <c r="X13" s="369" t="s">
        <v>340</v>
      </c>
      <c r="Y13" s="369" t="s">
        <v>173</v>
      </c>
      <c r="Z13" s="373" t="s">
        <v>542</v>
      </c>
      <c r="AA13" s="373" t="s">
        <v>174</v>
      </c>
      <c r="AB13" s="373" t="s">
        <v>175</v>
      </c>
      <c r="AC13" s="373" t="s">
        <v>175</v>
      </c>
      <c r="AD13" s="373" t="s">
        <v>176</v>
      </c>
      <c r="AE13" s="373" t="s">
        <v>177</v>
      </c>
      <c r="AF13" s="373" t="s">
        <v>178</v>
      </c>
      <c r="AG13" s="373" t="s">
        <v>179</v>
      </c>
      <c r="AH13" s="373" t="s">
        <v>180</v>
      </c>
      <c r="AI13" s="373" t="s">
        <v>0</v>
      </c>
      <c r="AJ13" s="374" t="s">
        <v>339</v>
      </c>
      <c r="AK13" s="374" t="s">
        <v>340</v>
      </c>
      <c r="AL13" s="374" t="s">
        <v>339</v>
      </c>
      <c r="AM13" s="374" t="s">
        <v>340</v>
      </c>
      <c r="AN13" s="375" t="s">
        <v>1</v>
      </c>
      <c r="AO13" s="373" t="s">
        <v>2</v>
      </c>
      <c r="AP13" s="373" t="s">
        <v>1</v>
      </c>
      <c r="AQ13" s="373" t="s">
        <v>2</v>
      </c>
      <c r="AR13" s="369" t="s">
        <v>175</v>
      </c>
      <c r="AS13" s="369" t="s">
        <v>430</v>
      </c>
      <c r="AT13" s="369" t="s">
        <v>175</v>
      </c>
      <c r="AU13" s="369" t="s">
        <v>3</v>
      </c>
      <c r="AV13" s="376" t="s">
        <v>271</v>
      </c>
      <c r="AW13" s="376" t="s">
        <v>273</v>
      </c>
      <c r="AX13" s="376" t="s">
        <v>800</v>
      </c>
      <c r="AY13" s="376" t="s">
        <v>637</v>
      </c>
    </row>
    <row r="14" spans="1:51" ht="15" customHeight="1" x14ac:dyDescent="0.25">
      <c r="A14" s="424" t="s">
        <v>962</v>
      </c>
      <c r="B14" s="395" t="s">
        <v>834</v>
      </c>
      <c r="C14" s="433">
        <v>2.361111111111111E-2</v>
      </c>
      <c r="D14" s="433">
        <v>0</v>
      </c>
      <c r="E14" s="396">
        <v>10</v>
      </c>
      <c r="F14" s="389" t="s">
        <v>24</v>
      </c>
      <c r="G14" s="396">
        <v>870</v>
      </c>
      <c r="H14" s="396">
        <v>781</v>
      </c>
      <c r="I14" s="393" t="s">
        <v>355</v>
      </c>
      <c r="J14" s="389" t="s">
        <v>356</v>
      </c>
      <c r="K14" s="396">
        <v>4</v>
      </c>
      <c r="L14" s="389">
        <v>120</v>
      </c>
      <c r="M14" s="389">
        <v>7698.9647000000004</v>
      </c>
      <c r="N14" s="395" t="s">
        <v>26</v>
      </c>
      <c r="O14" s="389">
        <v>267</v>
      </c>
      <c r="P14" s="389">
        <v>267.39999999999998</v>
      </c>
    </row>
    <row r="15" spans="1:51" s="459" customFormat="1" ht="15" customHeight="1" x14ac:dyDescent="0.25">
      <c r="A15" s="424" t="s">
        <v>999</v>
      </c>
      <c r="B15" s="459" t="s">
        <v>361</v>
      </c>
      <c r="C15" s="450">
        <v>3.0555555555555555E-2</v>
      </c>
      <c r="D15" s="450">
        <v>0</v>
      </c>
      <c r="E15" s="392">
        <v>30</v>
      </c>
      <c r="F15" s="389" t="s">
        <v>25</v>
      </c>
      <c r="G15" s="451">
        <v>880</v>
      </c>
      <c r="H15" s="451">
        <v>866</v>
      </c>
      <c r="I15" s="393" t="s">
        <v>360</v>
      </c>
      <c r="J15" s="389" t="s">
        <v>356</v>
      </c>
      <c r="K15" s="389">
        <v>4</v>
      </c>
      <c r="L15" s="389">
        <v>120</v>
      </c>
      <c r="M15" s="389">
        <v>7647.38</v>
      </c>
      <c r="N15" s="459" t="s">
        <v>1078</v>
      </c>
      <c r="O15" s="389">
        <v>266.8</v>
      </c>
      <c r="P15" s="451">
        <v>267.5</v>
      </c>
    </row>
    <row r="16" spans="1:51" ht="15" customHeight="1" x14ac:dyDescent="0.25">
      <c r="A16" s="424" t="s">
        <v>4</v>
      </c>
      <c r="B16" s="459" t="s">
        <v>724</v>
      </c>
      <c r="C16" s="433">
        <v>4.027777777777778E-2</v>
      </c>
      <c r="D16" s="433">
        <v>0</v>
      </c>
      <c r="E16" s="392">
        <v>10</v>
      </c>
      <c r="F16" s="389" t="s">
        <v>354</v>
      </c>
      <c r="G16" s="451">
        <v>1190</v>
      </c>
      <c r="H16" s="451">
        <v>1100</v>
      </c>
      <c r="I16" s="393" t="s">
        <v>355</v>
      </c>
      <c r="J16" s="389" t="s">
        <v>356</v>
      </c>
      <c r="K16" s="389">
        <v>4</v>
      </c>
      <c r="L16" s="389">
        <v>120</v>
      </c>
      <c r="M16" s="389">
        <v>5889.9508999999998</v>
      </c>
      <c r="N16" s="395" t="s">
        <v>540</v>
      </c>
      <c r="O16" s="389">
        <v>264.60000000000002</v>
      </c>
      <c r="P16" s="396">
        <v>264</v>
      </c>
    </row>
    <row r="17" spans="1:16" ht="15" customHeight="1" x14ac:dyDescent="0.25">
      <c r="A17" s="424" t="s">
        <v>351</v>
      </c>
      <c r="B17" s="395" t="s">
        <v>14</v>
      </c>
      <c r="C17" s="433">
        <v>4.2361111111111106E-2</v>
      </c>
      <c r="D17" s="433">
        <v>0</v>
      </c>
      <c r="E17" s="396">
        <v>300</v>
      </c>
      <c r="F17" s="389" t="s">
        <v>354</v>
      </c>
      <c r="G17" s="451">
        <v>1190</v>
      </c>
      <c r="H17" s="451">
        <v>1100</v>
      </c>
      <c r="I17" s="393" t="s">
        <v>982</v>
      </c>
      <c r="J17" s="396" t="s">
        <v>496</v>
      </c>
      <c r="K17" s="389">
        <v>4</v>
      </c>
      <c r="L17" s="389">
        <v>120</v>
      </c>
      <c r="M17" s="389">
        <v>5889.9508999999998</v>
      </c>
      <c r="P17" s="396"/>
    </row>
    <row r="18" spans="1:16" ht="15" customHeight="1" x14ac:dyDescent="0.25">
      <c r="A18" s="424" t="s">
        <v>351</v>
      </c>
      <c r="B18" s="395" t="s">
        <v>16</v>
      </c>
      <c r="C18" s="433">
        <v>4.6527777777777779E-2</v>
      </c>
      <c r="D18" s="433"/>
      <c r="E18" s="396">
        <v>300</v>
      </c>
      <c r="F18" s="389" t="s">
        <v>354</v>
      </c>
      <c r="G18" s="451">
        <v>1190</v>
      </c>
      <c r="H18" s="451">
        <v>1100</v>
      </c>
      <c r="I18" s="393" t="s">
        <v>982</v>
      </c>
      <c r="J18" s="396" t="s">
        <v>496</v>
      </c>
      <c r="K18" s="389">
        <v>4</v>
      </c>
      <c r="L18" s="389">
        <v>120</v>
      </c>
      <c r="M18" s="389">
        <v>5889.9508999999998</v>
      </c>
      <c r="O18" s="389"/>
      <c r="P18" s="389"/>
    </row>
    <row r="19" spans="1:16" ht="15" customHeight="1" x14ac:dyDescent="0.25">
      <c r="A19" s="424" t="s">
        <v>351</v>
      </c>
      <c r="B19" s="388" t="s">
        <v>18</v>
      </c>
      <c r="C19" s="433">
        <v>5.0694444444444452E-2</v>
      </c>
      <c r="D19" s="433"/>
      <c r="E19" s="392">
        <v>300</v>
      </c>
      <c r="F19" s="389" t="s">
        <v>354</v>
      </c>
      <c r="G19" s="451">
        <v>1190</v>
      </c>
      <c r="H19" s="451">
        <v>1100</v>
      </c>
      <c r="I19" s="393" t="s">
        <v>982</v>
      </c>
      <c r="J19" s="389" t="s">
        <v>496</v>
      </c>
      <c r="K19" s="396">
        <v>4</v>
      </c>
      <c r="L19" s="396">
        <v>120</v>
      </c>
      <c r="M19" s="389">
        <v>5889.9508999999998</v>
      </c>
    </row>
    <row r="20" spans="1:16" ht="15" customHeight="1" x14ac:dyDescent="0.25">
      <c r="A20" s="424" t="s">
        <v>351</v>
      </c>
      <c r="B20" s="388" t="s">
        <v>19</v>
      </c>
      <c r="C20" s="433">
        <v>5.486111111111111E-2</v>
      </c>
      <c r="D20" s="433"/>
      <c r="E20" s="392">
        <v>300</v>
      </c>
      <c r="F20" s="389" t="s">
        <v>354</v>
      </c>
      <c r="G20" s="451">
        <v>1190</v>
      </c>
      <c r="H20" s="451">
        <v>1100</v>
      </c>
      <c r="I20" s="393" t="s">
        <v>982</v>
      </c>
      <c r="J20" s="389" t="s">
        <v>496</v>
      </c>
      <c r="K20" s="396">
        <v>4</v>
      </c>
      <c r="L20" s="396">
        <v>120</v>
      </c>
      <c r="M20" s="389">
        <v>5889.9508999999998</v>
      </c>
    </row>
    <row r="21" spans="1:16" ht="15" customHeight="1" x14ac:dyDescent="0.25">
      <c r="A21" s="424" t="s">
        <v>351</v>
      </c>
      <c r="B21" s="388" t="s">
        <v>396</v>
      </c>
      <c r="C21" s="433">
        <v>5.8333333333333327E-2</v>
      </c>
      <c r="D21" s="433"/>
      <c r="E21" s="392">
        <v>300</v>
      </c>
      <c r="F21" s="389" t="s">
        <v>354</v>
      </c>
      <c r="G21" s="396">
        <v>1190</v>
      </c>
      <c r="H21" s="396">
        <v>1100</v>
      </c>
      <c r="I21" s="393" t="s">
        <v>982</v>
      </c>
      <c r="J21" s="389" t="s">
        <v>496</v>
      </c>
      <c r="K21" s="396">
        <v>4</v>
      </c>
      <c r="L21" s="389">
        <v>120</v>
      </c>
      <c r="M21" s="389">
        <v>5889.9508999999998</v>
      </c>
    </row>
    <row r="22" spans="1:16" ht="15" customHeight="1" x14ac:dyDescent="0.25">
      <c r="A22" s="424" t="s">
        <v>351</v>
      </c>
      <c r="B22" s="388" t="s">
        <v>192</v>
      </c>
      <c r="C22" s="433">
        <v>6.1805555555555558E-2</v>
      </c>
      <c r="D22" s="433"/>
      <c r="E22" s="392">
        <v>300</v>
      </c>
      <c r="F22" s="389" t="s">
        <v>354</v>
      </c>
      <c r="G22" s="396">
        <v>1190</v>
      </c>
      <c r="H22" s="396">
        <v>1100</v>
      </c>
      <c r="I22" s="393" t="s">
        <v>982</v>
      </c>
      <c r="J22" s="389" t="s">
        <v>496</v>
      </c>
      <c r="K22" s="396">
        <v>4</v>
      </c>
      <c r="L22" s="389">
        <v>120</v>
      </c>
      <c r="M22" s="389">
        <v>5889.9508999999998</v>
      </c>
    </row>
    <row r="23" spans="1:16" ht="15" customHeight="1" x14ac:dyDescent="0.25">
      <c r="A23" s="424" t="s">
        <v>351</v>
      </c>
      <c r="B23" s="388" t="s">
        <v>193</v>
      </c>
      <c r="C23" s="433">
        <v>6.5972222222222224E-2</v>
      </c>
      <c r="E23" s="396">
        <v>300</v>
      </c>
      <c r="F23" s="396" t="s">
        <v>354</v>
      </c>
      <c r="G23" s="396">
        <v>1190</v>
      </c>
      <c r="H23" s="396">
        <v>1100</v>
      </c>
      <c r="I23" s="396" t="s">
        <v>982</v>
      </c>
      <c r="J23" s="396" t="s">
        <v>496</v>
      </c>
      <c r="K23" s="396">
        <v>4</v>
      </c>
      <c r="L23" s="396">
        <v>120</v>
      </c>
      <c r="M23" s="396">
        <v>5889.9508999999998</v>
      </c>
    </row>
    <row r="24" spans="1:16" ht="15" customHeight="1" x14ac:dyDescent="0.25">
      <c r="A24" s="424" t="s">
        <v>351</v>
      </c>
      <c r="B24" s="388" t="s">
        <v>821</v>
      </c>
      <c r="C24" s="433">
        <v>7.013888888888889E-2</v>
      </c>
      <c r="E24" s="396">
        <v>300</v>
      </c>
      <c r="F24" s="396" t="s">
        <v>354</v>
      </c>
      <c r="G24" s="396">
        <v>1190</v>
      </c>
      <c r="H24" s="396">
        <v>1100</v>
      </c>
      <c r="I24" s="396" t="s">
        <v>982</v>
      </c>
      <c r="J24" s="396" t="s">
        <v>496</v>
      </c>
      <c r="K24" s="396">
        <v>4</v>
      </c>
      <c r="L24" s="396">
        <v>120</v>
      </c>
      <c r="M24" s="396">
        <v>5889.9508999999998</v>
      </c>
    </row>
    <row r="25" spans="1:16" ht="15" customHeight="1" x14ac:dyDescent="0.25">
      <c r="A25" s="424" t="s">
        <v>278</v>
      </c>
      <c r="B25" s="388" t="s">
        <v>102</v>
      </c>
      <c r="C25" s="433">
        <v>8.1250000000000003E-2</v>
      </c>
      <c r="D25" s="433">
        <v>0</v>
      </c>
      <c r="E25" s="392">
        <v>30</v>
      </c>
      <c r="F25" s="389" t="s">
        <v>354</v>
      </c>
      <c r="G25" s="451">
        <v>1190</v>
      </c>
      <c r="H25" s="451">
        <v>994</v>
      </c>
      <c r="I25" s="393" t="s">
        <v>360</v>
      </c>
      <c r="J25" s="389" t="s">
        <v>356</v>
      </c>
      <c r="K25" s="389">
        <v>4</v>
      </c>
      <c r="L25" s="389">
        <v>120</v>
      </c>
      <c r="M25" s="389" t="s">
        <v>231</v>
      </c>
      <c r="O25" s="389">
        <v>264.60000000000002</v>
      </c>
      <c r="P25" s="389">
        <v>264.2</v>
      </c>
    </row>
    <row r="26" spans="1:16" ht="15" customHeight="1" x14ac:dyDescent="0.25">
      <c r="A26" s="424" t="s">
        <v>278</v>
      </c>
      <c r="B26" s="388" t="s">
        <v>143</v>
      </c>
      <c r="C26" s="433">
        <v>8.3333333333333329E-2</v>
      </c>
      <c r="D26" s="433">
        <v>0</v>
      </c>
      <c r="E26" s="392">
        <v>30</v>
      </c>
      <c r="F26" s="389" t="s">
        <v>354</v>
      </c>
      <c r="G26" s="389">
        <v>1070</v>
      </c>
      <c r="H26" s="396">
        <f>994-120</f>
        <v>874</v>
      </c>
      <c r="I26" s="395" t="s">
        <v>591</v>
      </c>
      <c r="J26" s="396" t="s">
        <v>356</v>
      </c>
      <c r="K26" s="396">
        <v>4</v>
      </c>
      <c r="L26" s="396">
        <v>120</v>
      </c>
      <c r="M26" s="396" t="s">
        <v>231</v>
      </c>
      <c r="O26" s="389">
        <v>264.7</v>
      </c>
      <c r="P26" s="396">
        <v>264.2</v>
      </c>
    </row>
    <row r="27" spans="1:16" ht="15" customHeight="1" x14ac:dyDescent="0.25">
      <c r="A27" s="388" t="s">
        <v>253</v>
      </c>
      <c r="B27" s="388" t="s">
        <v>170</v>
      </c>
      <c r="C27" s="433">
        <v>0.10069444444444443</v>
      </c>
      <c r="D27" s="433">
        <v>0</v>
      </c>
      <c r="E27" s="392">
        <v>30</v>
      </c>
      <c r="F27" s="389" t="s">
        <v>354</v>
      </c>
      <c r="G27" s="396">
        <v>1190</v>
      </c>
      <c r="H27" s="396">
        <v>1100</v>
      </c>
      <c r="I27" s="393" t="s">
        <v>1055</v>
      </c>
      <c r="J27" s="389" t="s">
        <v>496</v>
      </c>
      <c r="K27" s="396">
        <v>4</v>
      </c>
      <c r="L27" s="389">
        <v>120</v>
      </c>
      <c r="M27" s="389">
        <v>5889.9508999999998</v>
      </c>
    </row>
    <row r="28" spans="1:16" ht="15" customHeight="1" x14ac:dyDescent="0.25">
      <c r="A28" s="388" t="s">
        <v>490</v>
      </c>
      <c r="B28" s="388" t="s">
        <v>60</v>
      </c>
      <c r="C28" s="433">
        <v>0.10416666666666667</v>
      </c>
      <c r="D28" s="433"/>
      <c r="E28" s="392">
        <v>300</v>
      </c>
      <c r="F28" s="389" t="s">
        <v>354</v>
      </c>
      <c r="G28" s="396">
        <v>1190</v>
      </c>
      <c r="H28" s="396">
        <v>1100</v>
      </c>
      <c r="I28" s="393" t="s">
        <v>195</v>
      </c>
      <c r="J28" s="389" t="s">
        <v>496</v>
      </c>
      <c r="K28" s="396">
        <v>4</v>
      </c>
      <c r="L28" s="389">
        <v>120</v>
      </c>
      <c r="M28" s="389">
        <v>5889.9508999999998</v>
      </c>
    </row>
    <row r="29" spans="1:16" ht="15" customHeight="1" x14ac:dyDescent="0.25">
      <c r="A29" s="388" t="s">
        <v>490</v>
      </c>
      <c r="B29" s="388" t="s">
        <v>523</v>
      </c>
      <c r="C29" s="433">
        <v>0.10833333333333334</v>
      </c>
      <c r="D29" s="433"/>
      <c r="E29" s="392">
        <v>300</v>
      </c>
      <c r="F29" s="389" t="s">
        <v>354</v>
      </c>
      <c r="G29" s="396">
        <v>1190</v>
      </c>
      <c r="H29" s="396">
        <v>1100</v>
      </c>
      <c r="I29" s="393" t="s">
        <v>984</v>
      </c>
      <c r="J29" s="389" t="s">
        <v>496</v>
      </c>
      <c r="K29" s="396">
        <v>4</v>
      </c>
      <c r="L29" s="389">
        <v>120</v>
      </c>
      <c r="M29" s="389">
        <v>5889.9508999999998</v>
      </c>
      <c r="O29" s="389"/>
      <c r="P29" s="389"/>
    </row>
    <row r="30" spans="1:16" ht="15" customHeight="1" x14ac:dyDescent="0.25">
      <c r="A30" s="395" t="s">
        <v>490</v>
      </c>
      <c r="B30" s="388" t="s">
        <v>526</v>
      </c>
      <c r="C30" s="433">
        <v>0.11319444444444444</v>
      </c>
      <c r="D30" s="433"/>
      <c r="E30" s="392">
        <v>300</v>
      </c>
      <c r="F30" s="389" t="s">
        <v>354</v>
      </c>
      <c r="G30" s="396">
        <v>1190</v>
      </c>
      <c r="H30" s="396">
        <v>1100</v>
      </c>
      <c r="I30" s="393" t="s">
        <v>1079</v>
      </c>
      <c r="J30" s="389" t="s">
        <v>496</v>
      </c>
      <c r="K30" s="396">
        <v>4</v>
      </c>
      <c r="L30" s="389">
        <v>120</v>
      </c>
      <c r="M30" s="389">
        <v>5889.9508999999998</v>
      </c>
      <c r="O30" s="389"/>
      <c r="P30" s="389"/>
    </row>
    <row r="31" spans="1:16" ht="15" customHeight="1" x14ac:dyDescent="0.25">
      <c r="A31" s="388" t="s">
        <v>492</v>
      </c>
      <c r="B31" s="388" t="s">
        <v>529</v>
      </c>
      <c r="C31" s="433">
        <v>0.12013888888888889</v>
      </c>
      <c r="D31" s="433"/>
      <c r="E31" s="392">
        <v>300</v>
      </c>
      <c r="F31" s="389" t="s">
        <v>354</v>
      </c>
      <c r="G31" s="396">
        <v>1190</v>
      </c>
      <c r="H31" s="396">
        <v>1100</v>
      </c>
      <c r="I31" s="393" t="s">
        <v>195</v>
      </c>
      <c r="J31" s="389" t="s">
        <v>496</v>
      </c>
      <c r="K31" s="396">
        <v>4</v>
      </c>
      <c r="L31" s="389">
        <v>120</v>
      </c>
      <c r="M31" s="389">
        <v>5889.9508999999998</v>
      </c>
      <c r="N31" s="389"/>
      <c r="P31" s="389"/>
    </row>
    <row r="32" spans="1:16" ht="15" customHeight="1" x14ac:dyDescent="0.25">
      <c r="A32" s="388" t="s">
        <v>492</v>
      </c>
      <c r="B32" s="388" t="s">
        <v>532</v>
      </c>
      <c r="C32" s="433">
        <v>0.12569444444444444</v>
      </c>
      <c r="D32" s="433"/>
      <c r="E32" s="392">
        <v>300</v>
      </c>
      <c r="F32" s="389" t="s">
        <v>354</v>
      </c>
      <c r="G32" s="396">
        <v>1190</v>
      </c>
      <c r="H32" s="396">
        <v>1100</v>
      </c>
      <c r="I32" s="393" t="s">
        <v>984</v>
      </c>
      <c r="J32" s="389" t="s">
        <v>496</v>
      </c>
      <c r="K32" s="396">
        <v>4</v>
      </c>
      <c r="L32" s="389">
        <v>120</v>
      </c>
      <c r="M32" s="389">
        <v>5889.9508999999998</v>
      </c>
    </row>
    <row r="33" spans="1:16" ht="15" customHeight="1" x14ac:dyDescent="0.25">
      <c r="A33" s="388" t="s">
        <v>492</v>
      </c>
      <c r="B33" s="388" t="s">
        <v>534</v>
      </c>
      <c r="C33" s="433">
        <v>0.13055555555555556</v>
      </c>
      <c r="E33" s="392">
        <v>300</v>
      </c>
      <c r="F33" s="389" t="s">
        <v>354</v>
      </c>
      <c r="G33" s="396">
        <v>1190</v>
      </c>
      <c r="H33" s="396">
        <v>1100</v>
      </c>
      <c r="I33" s="393" t="s">
        <v>1012</v>
      </c>
      <c r="J33" s="389" t="s">
        <v>496</v>
      </c>
      <c r="K33" s="396">
        <v>4</v>
      </c>
      <c r="L33" s="389">
        <v>120</v>
      </c>
      <c r="M33" s="389">
        <v>5889.9508999999998</v>
      </c>
    </row>
    <row r="34" spans="1:16" ht="15" customHeight="1" x14ac:dyDescent="0.25">
      <c r="A34" s="388" t="s">
        <v>196</v>
      </c>
      <c r="B34" s="388" t="s">
        <v>537</v>
      </c>
      <c r="C34" s="433">
        <v>0.1361111111111111</v>
      </c>
      <c r="E34" s="392">
        <v>300</v>
      </c>
      <c r="F34" s="389" t="s">
        <v>354</v>
      </c>
      <c r="G34" s="396">
        <v>1190</v>
      </c>
      <c r="H34" s="396">
        <v>1100</v>
      </c>
      <c r="I34" s="393" t="s">
        <v>195</v>
      </c>
      <c r="J34" s="389" t="s">
        <v>496</v>
      </c>
      <c r="K34" s="396">
        <v>4</v>
      </c>
      <c r="L34" s="389">
        <v>120</v>
      </c>
      <c r="M34" s="389">
        <v>5889.9508999999998</v>
      </c>
    </row>
    <row r="35" spans="1:16" ht="15" customHeight="1" x14ac:dyDescent="0.25">
      <c r="A35" s="388" t="s">
        <v>196</v>
      </c>
      <c r="B35" s="388" t="s">
        <v>35</v>
      </c>
      <c r="C35" s="433">
        <v>0.15694444444444444</v>
      </c>
      <c r="E35" s="392">
        <v>300</v>
      </c>
      <c r="F35" s="389" t="s">
        <v>354</v>
      </c>
      <c r="G35" s="396">
        <v>1190</v>
      </c>
      <c r="H35" s="396">
        <v>1100</v>
      </c>
      <c r="I35" s="393" t="s">
        <v>1079</v>
      </c>
      <c r="J35" s="389" t="s">
        <v>496</v>
      </c>
      <c r="K35" s="396">
        <v>4</v>
      </c>
      <c r="L35" s="389">
        <v>120</v>
      </c>
      <c r="M35" s="389">
        <v>5889.9508999999998</v>
      </c>
    </row>
    <row r="36" spans="1:16" ht="15" customHeight="1" x14ac:dyDescent="0.25">
      <c r="A36" s="388" t="s">
        <v>196</v>
      </c>
      <c r="B36" s="388" t="s">
        <v>36</v>
      </c>
      <c r="C36" s="433">
        <v>0.16458333333333333</v>
      </c>
      <c r="E36" s="392">
        <v>300</v>
      </c>
      <c r="F36" s="389" t="s">
        <v>354</v>
      </c>
      <c r="G36" s="396">
        <v>1190</v>
      </c>
      <c r="H36" s="396">
        <v>1100</v>
      </c>
      <c r="I36" s="393" t="s">
        <v>197</v>
      </c>
      <c r="J36" s="389" t="s">
        <v>496</v>
      </c>
      <c r="K36" s="396">
        <v>4</v>
      </c>
      <c r="L36" s="389">
        <v>120</v>
      </c>
      <c r="M36" s="389">
        <v>5889.9508999999998</v>
      </c>
    </row>
    <row r="37" spans="1:16" ht="15" customHeight="1" x14ac:dyDescent="0.25">
      <c r="A37" s="388" t="s">
        <v>196</v>
      </c>
      <c r="B37" s="388" t="s">
        <v>37</v>
      </c>
      <c r="C37" s="433">
        <v>0.16944444444444443</v>
      </c>
      <c r="E37" s="392">
        <v>300</v>
      </c>
      <c r="F37" s="389" t="s">
        <v>354</v>
      </c>
      <c r="G37" s="396">
        <v>1190</v>
      </c>
      <c r="H37" s="396">
        <v>1100</v>
      </c>
      <c r="I37" s="393" t="s">
        <v>1021</v>
      </c>
      <c r="J37" s="389" t="s">
        <v>496</v>
      </c>
      <c r="K37" s="396">
        <v>4</v>
      </c>
      <c r="L37" s="389">
        <v>120</v>
      </c>
      <c r="M37" s="389">
        <v>5889.9508999999998</v>
      </c>
    </row>
    <row r="38" spans="1:16" ht="15" customHeight="1" x14ac:dyDescent="0.25">
      <c r="A38" s="388" t="s">
        <v>503</v>
      </c>
      <c r="B38" s="388" t="s">
        <v>40</v>
      </c>
      <c r="C38" s="433">
        <v>0.17847222222222223</v>
      </c>
      <c r="E38" s="392">
        <v>300</v>
      </c>
      <c r="F38" s="389" t="s">
        <v>354</v>
      </c>
      <c r="G38" s="396">
        <v>1190</v>
      </c>
      <c r="H38" s="396">
        <v>1100</v>
      </c>
      <c r="I38" s="393" t="s">
        <v>195</v>
      </c>
      <c r="J38" s="389" t="s">
        <v>496</v>
      </c>
      <c r="K38" s="396">
        <v>4</v>
      </c>
      <c r="L38" s="389">
        <v>120</v>
      </c>
      <c r="M38" s="389">
        <v>5889.9508999999998</v>
      </c>
    </row>
    <row r="39" spans="1:16" ht="15" customHeight="1" x14ac:dyDescent="0.25">
      <c r="A39" s="388" t="s">
        <v>503</v>
      </c>
      <c r="B39" s="388" t="s">
        <v>41</v>
      </c>
      <c r="C39" s="433">
        <v>0.18333333333333335</v>
      </c>
      <c r="E39" s="392">
        <v>300</v>
      </c>
      <c r="F39" s="389" t="s">
        <v>354</v>
      </c>
      <c r="G39" s="396">
        <v>1190</v>
      </c>
      <c r="H39" s="396">
        <v>1100</v>
      </c>
      <c r="I39" s="393" t="s">
        <v>1079</v>
      </c>
      <c r="J39" s="389" t="s">
        <v>496</v>
      </c>
      <c r="K39" s="396">
        <v>4</v>
      </c>
      <c r="L39" s="389">
        <v>120</v>
      </c>
      <c r="M39" s="389">
        <v>5889.9508999999998</v>
      </c>
      <c r="O39" s="389"/>
      <c r="P39" s="389"/>
    </row>
    <row r="40" spans="1:16" ht="15" customHeight="1" x14ac:dyDescent="0.25">
      <c r="A40" s="395" t="s">
        <v>198</v>
      </c>
      <c r="B40" s="388" t="s">
        <v>428</v>
      </c>
      <c r="C40" s="433">
        <v>0.18958333333333333</v>
      </c>
      <c r="E40" s="392">
        <v>300</v>
      </c>
      <c r="F40" s="389" t="s">
        <v>354</v>
      </c>
      <c r="G40" s="396">
        <v>1190</v>
      </c>
      <c r="H40" s="396">
        <v>1100</v>
      </c>
      <c r="I40" s="393" t="s">
        <v>195</v>
      </c>
      <c r="J40" s="389" t="s">
        <v>496</v>
      </c>
      <c r="K40" s="396">
        <v>4</v>
      </c>
      <c r="L40" s="389">
        <v>120</v>
      </c>
      <c r="M40" s="389">
        <v>5889.9508999999998</v>
      </c>
      <c r="O40" s="389"/>
      <c r="P40" s="389"/>
    </row>
    <row r="41" spans="1:16" ht="15" customHeight="1" x14ac:dyDescent="0.25">
      <c r="A41" s="395" t="s">
        <v>198</v>
      </c>
      <c r="B41" s="388" t="s">
        <v>611</v>
      </c>
      <c r="C41" s="433">
        <v>0.19444444444444445</v>
      </c>
      <c r="E41" s="392">
        <v>300</v>
      </c>
      <c r="F41" s="389" t="s">
        <v>354</v>
      </c>
      <c r="G41" s="396">
        <v>1190</v>
      </c>
      <c r="H41" s="396">
        <v>1100</v>
      </c>
      <c r="I41" s="393" t="s">
        <v>1079</v>
      </c>
      <c r="J41" s="389" t="s">
        <v>496</v>
      </c>
      <c r="K41" s="396">
        <v>4</v>
      </c>
      <c r="L41" s="389">
        <v>120</v>
      </c>
      <c r="M41" s="389">
        <v>5889.9508999999998</v>
      </c>
      <c r="O41" s="396"/>
      <c r="P41" s="396"/>
    </row>
    <row r="42" spans="1:16" ht="15" customHeight="1" x14ac:dyDescent="0.25">
      <c r="A42" s="395" t="s">
        <v>278</v>
      </c>
      <c r="B42" s="388" t="s">
        <v>47</v>
      </c>
      <c r="C42" s="433">
        <v>0.1986111111111111</v>
      </c>
      <c r="D42" s="433">
        <v>0</v>
      </c>
      <c r="E42" s="396">
        <v>30</v>
      </c>
      <c r="F42" s="389" t="s">
        <v>354</v>
      </c>
      <c r="G42" s="396">
        <v>1190</v>
      </c>
      <c r="H42" s="396">
        <v>994</v>
      </c>
      <c r="I42" s="393" t="s">
        <v>360</v>
      </c>
      <c r="J42" s="389" t="s">
        <v>356</v>
      </c>
      <c r="K42" s="396">
        <v>4</v>
      </c>
      <c r="L42" s="389">
        <v>120</v>
      </c>
      <c r="M42" s="389" t="s">
        <v>231</v>
      </c>
      <c r="N42" s="395" t="s">
        <v>1080</v>
      </c>
      <c r="O42" s="396">
        <v>264.60000000000002</v>
      </c>
      <c r="P42" s="396">
        <v>264.2</v>
      </c>
    </row>
    <row r="43" spans="1:16" ht="15" customHeight="1" x14ac:dyDescent="0.25">
      <c r="A43" s="395" t="s">
        <v>999</v>
      </c>
      <c r="B43" s="388" t="s">
        <v>501</v>
      </c>
      <c r="C43" s="433">
        <v>0.20208333333333331</v>
      </c>
      <c r="D43" s="433">
        <v>0</v>
      </c>
      <c r="E43" s="396">
        <v>30</v>
      </c>
      <c r="F43" s="389" t="s">
        <v>25</v>
      </c>
      <c r="G43" s="396">
        <v>880</v>
      </c>
      <c r="H43" s="396">
        <v>866</v>
      </c>
      <c r="I43" s="478" t="s">
        <v>360</v>
      </c>
      <c r="J43" s="389" t="s">
        <v>356</v>
      </c>
      <c r="K43" s="396">
        <v>4</v>
      </c>
      <c r="L43" s="389">
        <v>120</v>
      </c>
      <c r="M43" s="389">
        <v>7647.38</v>
      </c>
      <c r="N43" s="395" t="s">
        <v>26</v>
      </c>
      <c r="O43" s="396">
        <v>265.60000000000002</v>
      </c>
      <c r="P43" s="396">
        <v>261.10000000000002</v>
      </c>
    </row>
    <row r="44" spans="1:16" ht="15" customHeight="1" x14ac:dyDescent="0.25">
      <c r="A44" s="395" t="s">
        <v>490</v>
      </c>
      <c r="B44" s="388" t="s">
        <v>619</v>
      </c>
      <c r="C44" s="433">
        <v>0.20416666666666669</v>
      </c>
      <c r="E44" s="392">
        <v>300</v>
      </c>
      <c r="F44" s="396" t="s">
        <v>24</v>
      </c>
      <c r="G44" s="396">
        <v>870</v>
      </c>
      <c r="H44" s="396">
        <v>781</v>
      </c>
      <c r="I44" s="478" t="s">
        <v>195</v>
      </c>
      <c r="J44" s="396" t="s">
        <v>496</v>
      </c>
      <c r="K44" s="396">
        <v>4</v>
      </c>
      <c r="L44" s="396">
        <v>120</v>
      </c>
      <c r="M44" s="396">
        <v>7698.9647000000004</v>
      </c>
    </row>
    <row r="45" spans="1:16" ht="15" customHeight="1" x14ac:dyDescent="0.25">
      <c r="A45" s="395" t="s">
        <v>490</v>
      </c>
      <c r="B45" s="388" t="s">
        <v>620</v>
      </c>
      <c r="C45" s="433">
        <v>0.20902777777777778</v>
      </c>
      <c r="E45" s="392">
        <v>300</v>
      </c>
      <c r="F45" s="396" t="s">
        <v>24</v>
      </c>
      <c r="G45" s="396">
        <v>870</v>
      </c>
      <c r="H45" s="396">
        <v>781</v>
      </c>
      <c r="I45" s="478" t="s">
        <v>984</v>
      </c>
      <c r="J45" s="396" t="s">
        <v>496</v>
      </c>
      <c r="K45" s="396">
        <v>4</v>
      </c>
      <c r="L45" s="396">
        <v>120</v>
      </c>
      <c r="M45" s="396">
        <v>7698.9647000000004</v>
      </c>
    </row>
    <row r="46" spans="1:16" ht="15" customHeight="1" x14ac:dyDescent="0.25">
      <c r="A46" s="395" t="s">
        <v>490</v>
      </c>
      <c r="B46" s="388" t="s">
        <v>622</v>
      </c>
      <c r="C46" s="433">
        <v>0.21458333333333335</v>
      </c>
      <c r="E46" s="392">
        <v>300</v>
      </c>
      <c r="F46" s="396" t="s">
        <v>24</v>
      </c>
      <c r="G46" s="396">
        <v>870</v>
      </c>
      <c r="H46" s="396">
        <v>781</v>
      </c>
      <c r="I46" s="393" t="s">
        <v>1079</v>
      </c>
      <c r="J46" s="396" t="s">
        <v>496</v>
      </c>
      <c r="K46" s="396">
        <v>4</v>
      </c>
      <c r="L46" s="396">
        <v>120</v>
      </c>
      <c r="M46" s="396">
        <v>7698.9647000000004</v>
      </c>
    </row>
    <row r="47" spans="1:16" ht="15" customHeight="1" x14ac:dyDescent="0.25">
      <c r="A47" s="395" t="s">
        <v>490</v>
      </c>
      <c r="B47" s="388" t="s">
        <v>623</v>
      </c>
      <c r="C47" s="433">
        <v>0.21944444444444444</v>
      </c>
      <c r="E47" s="396">
        <v>300</v>
      </c>
      <c r="F47" s="396" t="s">
        <v>24</v>
      </c>
      <c r="G47" s="396">
        <v>870</v>
      </c>
      <c r="H47" s="396">
        <v>781</v>
      </c>
      <c r="I47" s="395" t="s">
        <v>1064</v>
      </c>
      <c r="J47" s="396" t="s">
        <v>496</v>
      </c>
      <c r="K47" s="396">
        <v>4</v>
      </c>
      <c r="L47" s="396">
        <v>120</v>
      </c>
      <c r="M47" s="396">
        <v>7698.9647000000004</v>
      </c>
    </row>
    <row r="48" spans="1:16" ht="15" customHeight="1" x14ac:dyDescent="0.25">
      <c r="A48" s="395" t="s">
        <v>492</v>
      </c>
      <c r="B48" s="388" t="s">
        <v>625</v>
      </c>
      <c r="C48" s="433">
        <v>0.22430555555555556</v>
      </c>
      <c r="E48" s="396">
        <v>300</v>
      </c>
      <c r="F48" s="396" t="s">
        <v>24</v>
      </c>
      <c r="G48" s="396">
        <v>870</v>
      </c>
      <c r="H48" s="396">
        <v>781</v>
      </c>
      <c r="I48" s="395" t="s">
        <v>195</v>
      </c>
      <c r="J48" s="396" t="s">
        <v>496</v>
      </c>
      <c r="K48" s="396">
        <v>4</v>
      </c>
      <c r="L48" s="396">
        <v>120</v>
      </c>
      <c r="M48" s="396">
        <v>7698.9647000000004</v>
      </c>
    </row>
    <row r="49" spans="1:16" ht="15" customHeight="1" x14ac:dyDescent="0.25">
      <c r="A49" s="395" t="s">
        <v>492</v>
      </c>
      <c r="B49" s="388" t="s">
        <v>626</v>
      </c>
      <c r="C49" s="433">
        <v>0.22847222222222222</v>
      </c>
      <c r="E49" s="396">
        <v>300</v>
      </c>
      <c r="F49" s="396" t="s">
        <v>24</v>
      </c>
      <c r="G49" s="396">
        <v>870</v>
      </c>
      <c r="H49" s="396">
        <v>781</v>
      </c>
      <c r="I49" s="395" t="s">
        <v>984</v>
      </c>
      <c r="J49" s="396" t="s">
        <v>496</v>
      </c>
      <c r="K49" s="396">
        <v>4</v>
      </c>
      <c r="L49" s="396">
        <v>120</v>
      </c>
      <c r="M49" s="396">
        <v>7698.9647000000004</v>
      </c>
    </row>
    <row r="50" spans="1:16" ht="15" customHeight="1" x14ac:dyDescent="0.25">
      <c r="A50" s="395" t="s">
        <v>492</v>
      </c>
      <c r="B50" s="388" t="s">
        <v>627</v>
      </c>
      <c r="C50" s="433">
        <v>0.23333333333333331</v>
      </c>
      <c r="E50" s="396">
        <v>300</v>
      </c>
      <c r="F50" s="396" t="s">
        <v>24</v>
      </c>
      <c r="G50" s="396">
        <v>870</v>
      </c>
      <c r="H50" s="396">
        <v>781</v>
      </c>
      <c r="I50" s="393" t="s">
        <v>1079</v>
      </c>
      <c r="J50" s="396" t="s">
        <v>496</v>
      </c>
      <c r="K50" s="396">
        <v>4</v>
      </c>
      <c r="L50" s="396">
        <v>120</v>
      </c>
      <c r="M50" s="396">
        <v>7698.9647000000004</v>
      </c>
    </row>
    <row r="51" spans="1:16" ht="15" customHeight="1" x14ac:dyDescent="0.25">
      <c r="A51" s="395" t="s">
        <v>492</v>
      </c>
      <c r="B51" s="388" t="s">
        <v>628</v>
      </c>
      <c r="C51" s="433">
        <v>0.24305555555555555</v>
      </c>
      <c r="E51" s="396">
        <v>300</v>
      </c>
      <c r="F51" s="396" t="s">
        <v>24</v>
      </c>
      <c r="G51" s="396">
        <v>870</v>
      </c>
      <c r="H51" s="396">
        <v>781</v>
      </c>
      <c r="I51" s="395" t="s">
        <v>1064</v>
      </c>
      <c r="J51" s="396" t="s">
        <v>496</v>
      </c>
      <c r="K51" s="396">
        <v>4</v>
      </c>
      <c r="L51" s="396">
        <v>120</v>
      </c>
      <c r="M51" s="396">
        <v>7698.9647000000004</v>
      </c>
    </row>
    <row r="52" spans="1:16" ht="15" customHeight="1" x14ac:dyDescent="0.25">
      <c r="A52" s="395" t="s">
        <v>196</v>
      </c>
      <c r="B52" s="388" t="s">
        <v>388</v>
      </c>
      <c r="C52" s="433">
        <v>0.25138888888888888</v>
      </c>
      <c r="E52" s="396">
        <v>300</v>
      </c>
      <c r="F52" s="396" t="s">
        <v>24</v>
      </c>
      <c r="G52" s="396">
        <v>870</v>
      </c>
      <c r="H52" s="396">
        <v>781</v>
      </c>
      <c r="I52" s="395" t="s">
        <v>195</v>
      </c>
      <c r="J52" s="396" t="s">
        <v>496</v>
      </c>
      <c r="K52" s="396">
        <v>4</v>
      </c>
      <c r="L52" s="396">
        <v>120</v>
      </c>
      <c r="M52" s="396">
        <v>7698.9647000000004</v>
      </c>
    </row>
    <row r="53" spans="1:16" ht="15" customHeight="1" x14ac:dyDescent="0.25">
      <c r="A53" s="395" t="s">
        <v>196</v>
      </c>
      <c r="B53" s="388" t="s">
        <v>389</v>
      </c>
      <c r="C53" s="433">
        <v>0.25625000000000003</v>
      </c>
      <c r="E53" s="396">
        <v>300</v>
      </c>
      <c r="F53" s="396" t="s">
        <v>24</v>
      </c>
      <c r="G53" s="396">
        <v>870</v>
      </c>
      <c r="H53" s="396">
        <v>781</v>
      </c>
      <c r="I53" s="393" t="s">
        <v>1079</v>
      </c>
      <c r="J53" s="396" t="s">
        <v>496</v>
      </c>
      <c r="K53" s="396">
        <v>4</v>
      </c>
      <c r="L53" s="396">
        <v>120</v>
      </c>
      <c r="M53" s="396">
        <v>7698.9647000000004</v>
      </c>
    </row>
    <row r="54" spans="1:16" ht="15" customHeight="1" x14ac:dyDescent="0.25">
      <c r="A54" s="395" t="s">
        <v>196</v>
      </c>
      <c r="B54" s="388" t="s">
        <v>390</v>
      </c>
      <c r="C54" s="433">
        <v>0.26180555555555557</v>
      </c>
      <c r="E54" s="396">
        <v>300</v>
      </c>
      <c r="F54" s="396" t="s">
        <v>24</v>
      </c>
      <c r="G54" s="396">
        <v>870</v>
      </c>
      <c r="H54" s="396">
        <v>781</v>
      </c>
      <c r="I54" s="395" t="s">
        <v>197</v>
      </c>
      <c r="J54" s="396" t="s">
        <v>496</v>
      </c>
      <c r="K54" s="396">
        <v>4</v>
      </c>
      <c r="L54" s="396">
        <v>120</v>
      </c>
      <c r="M54" s="396">
        <v>7698.9647000000004</v>
      </c>
    </row>
    <row r="55" spans="1:16" ht="15" customHeight="1" x14ac:dyDescent="0.25">
      <c r="A55" s="395" t="s">
        <v>196</v>
      </c>
      <c r="B55" s="388" t="s">
        <v>391</v>
      </c>
      <c r="C55" s="433">
        <v>0.26666666666666666</v>
      </c>
      <c r="E55" s="396">
        <v>300</v>
      </c>
      <c r="F55" s="396" t="s">
        <v>24</v>
      </c>
      <c r="G55" s="396">
        <v>870</v>
      </c>
      <c r="H55" s="396">
        <v>781</v>
      </c>
      <c r="I55" s="395" t="s">
        <v>1021</v>
      </c>
      <c r="J55" s="396" t="s">
        <v>496</v>
      </c>
      <c r="K55" s="396">
        <v>4</v>
      </c>
      <c r="L55" s="396">
        <v>120</v>
      </c>
      <c r="M55" s="396">
        <v>7698.9647000000004</v>
      </c>
    </row>
    <row r="56" spans="1:16" ht="15" customHeight="1" x14ac:dyDescent="0.25">
      <c r="A56" s="395" t="s">
        <v>503</v>
      </c>
      <c r="B56" s="388" t="s">
        <v>392</v>
      </c>
      <c r="C56" s="433">
        <v>0.27291666666666664</v>
      </c>
      <c r="E56" s="396">
        <v>300</v>
      </c>
      <c r="F56" s="396" t="s">
        <v>24</v>
      </c>
      <c r="G56" s="396">
        <v>870</v>
      </c>
      <c r="H56" s="396">
        <v>781</v>
      </c>
      <c r="I56" s="395" t="s">
        <v>195</v>
      </c>
      <c r="J56" s="396" t="s">
        <v>496</v>
      </c>
      <c r="K56" s="396">
        <v>4</v>
      </c>
      <c r="L56" s="396">
        <v>120</v>
      </c>
      <c r="M56" s="396">
        <v>7698.9647000000004</v>
      </c>
    </row>
    <row r="57" spans="1:16" ht="15" customHeight="1" x14ac:dyDescent="0.25">
      <c r="A57" s="395" t="s">
        <v>503</v>
      </c>
      <c r="B57" s="388" t="s">
        <v>570</v>
      </c>
      <c r="C57" s="433">
        <v>0.27986111111111112</v>
      </c>
      <c r="E57" s="396">
        <v>300</v>
      </c>
      <c r="F57" s="396" t="s">
        <v>24</v>
      </c>
      <c r="G57" s="396">
        <v>870</v>
      </c>
      <c r="H57" s="396">
        <v>781</v>
      </c>
      <c r="I57" s="395" t="s">
        <v>1079</v>
      </c>
      <c r="J57" s="396" t="s">
        <v>496</v>
      </c>
      <c r="K57" s="396">
        <v>4</v>
      </c>
      <c r="L57" s="396">
        <v>120</v>
      </c>
      <c r="M57" s="396">
        <v>7698.9647000000004</v>
      </c>
    </row>
    <row r="58" spans="1:16" ht="15" customHeight="1" x14ac:dyDescent="0.25">
      <c r="A58" s="395" t="s">
        <v>198</v>
      </c>
      <c r="B58" s="388" t="s">
        <v>571</v>
      </c>
      <c r="C58" s="433">
        <v>0.28611111111111115</v>
      </c>
      <c r="E58" s="396">
        <v>300</v>
      </c>
      <c r="F58" s="396" t="s">
        <v>24</v>
      </c>
      <c r="G58" s="396">
        <v>870</v>
      </c>
      <c r="H58" s="396">
        <v>781</v>
      </c>
      <c r="I58" s="395" t="s">
        <v>195</v>
      </c>
      <c r="J58" s="396" t="s">
        <v>496</v>
      </c>
      <c r="K58" s="396">
        <v>4</v>
      </c>
      <c r="L58" s="396">
        <v>120</v>
      </c>
      <c r="M58" s="396">
        <v>7698.9647000000004</v>
      </c>
    </row>
    <row r="59" spans="1:16" ht="15" customHeight="1" x14ac:dyDescent="0.25">
      <c r="A59" s="395" t="s">
        <v>198</v>
      </c>
      <c r="B59" s="388" t="s">
        <v>572</v>
      </c>
      <c r="C59" s="433">
        <v>0.2902777777777778</v>
      </c>
      <c r="E59" s="396">
        <v>300</v>
      </c>
      <c r="F59" s="396" t="s">
        <v>24</v>
      </c>
      <c r="G59" s="396">
        <v>870</v>
      </c>
      <c r="H59" s="396">
        <v>781</v>
      </c>
      <c r="I59" s="395" t="s">
        <v>1079</v>
      </c>
      <c r="J59" s="396" t="s">
        <v>496</v>
      </c>
      <c r="K59" s="396">
        <v>4</v>
      </c>
      <c r="L59" s="396">
        <v>120</v>
      </c>
      <c r="M59" s="396">
        <v>7698.9647000000004</v>
      </c>
    </row>
    <row r="60" spans="1:16" ht="15" customHeight="1" x14ac:dyDescent="0.25">
      <c r="A60" s="395" t="s">
        <v>253</v>
      </c>
      <c r="B60" s="388" t="s">
        <v>573</v>
      </c>
      <c r="C60" s="433">
        <v>0.30138888888888887</v>
      </c>
      <c r="E60" s="396">
        <v>30</v>
      </c>
      <c r="F60" s="396" t="s">
        <v>24</v>
      </c>
      <c r="G60" s="396">
        <v>870</v>
      </c>
      <c r="H60" s="396">
        <v>781</v>
      </c>
      <c r="I60" s="395" t="s">
        <v>1055</v>
      </c>
      <c r="J60" s="396" t="s">
        <v>496</v>
      </c>
      <c r="K60" s="396">
        <v>4</v>
      </c>
      <c r="L60" s="396">
        <v>120</v>
      </c>
      <c r="M60" s="396">
        <v>7698.9647000000004</v>
      </c>
    </row>
    <row r="61" spans="1:16" ht="15" customHeight="1" x14ac:dyDescent="0.25">
      <c r="A61" s="395" t="s">
        <v>962</v>
      </c>
      <c r="B61" s="388" t="s">
        <v>1081</v>
      </c>
      <c r="C61" s="433">
        <v>0.30624999999999997</v>
      </c>
      <c r="E61" s="396">
        <v>10</v>
      </c>
      <c r="F61" s="396" t="s">
        <v>24</v>
      </c>
      <c r="G61" s="396">
        <v>870</v>
      </c>
      <c r="H61" s="396">
        <v>781</v>
      </c>
      <c r="I61" s="478" t="s">
        <v>355</v>
      </c>
      <c r="J61" s="396" t="s">
        <v>356</v>
      </c>
      <c r="K61" s="396">
        <v>4</v>
      </c>
      <c r="L61" s="396">
        <v>120</v>
      </c>
      <c r="M61" s="396">
        <v>7698.9647000000004</v>
      </c>
      <c r="O61" s="396">
        <v>265.60000000000002</v>
      </c>
      <c r="P61" s="396">
        <v>261</v>
      </c>
    </row>
    <row r="62" spans="1:16" ht="15" customHeight="1" x14ac:dyDescent="0.25">
      <c r="A62" s="395" t="s">
        <v>999</v>
      </c>
      <c r="B62" s="388" t="s">
        <v>1082</v>
      </c>
      <c r="C62" s="433">
        <v>0.30833333333333335</v>
      </c>
      <c r="E62" s="396">
        <v>30</v>
      </c>
      <c r="F62" s="396" t="s">
        <v>25</v>
      </c>
      <c r="G62" s="396">
        <v>880</v>
      </c>
      <c r="H62" s="396">
        <v>866</v>
      </c>
      <c r="I62" s="395" t="s">
        <v>360</v>
      </c>
      <c r="J62" s="396" t="s">
        <v>356</v>
      </c>
      <c r="K62" s="396">
        <v>4</v>
      </c>
      <c r="L62" s="396">
        <v>120</v>
      </c>
      <c r="M62" s="396">
        <v>7647.38</v>
      </c>
      <c r="N62" s="395" t="s">
        <v>1083</v>
      </c>
      <c r="O62" s="396">
        <v>265.60000000000002</v>
      </c>
      <c r="P62" s="396">
        <v>261.10000000000002</v>
      </c>
    </row>
    <row r="63" spans="1:16" ht="15" customHeight="1" x14ac:dyDescent="0.25">
      <c r="A63" s="395" t="s">
        <v>278</v>
      </c>
      <c r="B63" s="388" t="s">
        <v>1084</v>
      </c>
      <c r="C63" s="433">
        <v>0.31180555555555556</v>
      </c>
      <c r="E63" s="396">
        <v>30</v>
      </c>
      <c r="F63" s="396" t="s">
        <v>354</v>
      </c>
      <c r="G63" s="396">
        <v>1190</v>
      </c>
      <c r="H63" s="396">
        <v>994</v>
      </c>
      <c r="I63" s="395" t="s">
        <v>360</v>
      </c>
      <c r="J63" s="396" t="s">
        <v>356</v>
      </c>
      <c r="K63" s="396">
        <v>4</v>
      </c>
      <c r="L63" s="396">
        <v>120</v>
      </c>
      <c r="M63" s="396" t="s">
        <v>231</v>
      </c>
      <c r="N63" s="478" t="s">
        <v>1066</v>
      </c>
      <c r="O63" s="396">
        <v>264.5</v>
      </c>
      <c r="P63" s="396">
        <v>263</v>
      </c>
    </row>
    <row r="64" spans="1:16" ht="15" customHeight="1" x14ac:dyDescent="0.25">
      <c r="A64" s="395" t="s">
        <v>278</v>
      </c>
      <c r="B64" s="388" t="s">
        <v>1085</v>
      </c>
      <c r="C64" s="433">
        <v>0.31319444444444444</v>
      </c>
      <c r="E64" s="396">
        <v>30</v>
      </c>
      <c r="F64" s="396" t="s">
        <v>354</v>
      </c>
      <c r="G64" s="396">
        <v>1070</v>
      </c>
      <c r="H64" s="396">
        <v>874</v>
      </c>
      <c r="I64" s="395" t="s">
        <v>591</v>
      </c>
      <c r="J64" s="396" t="s">
        <v>356</v>
      </c>
      <c r="K64" s="396">
        <v>4</v>
      </c>
      <c r="L64" s="396">
        <v>120</v>
      </c>
      <c r="M64" s="396" t="s">
        <v>231</v>
      </c>
      <c r="O64" s="396">
        <v>264.3</v>
      </c>
      <c r="P64" s="396">
        <v>263.10000000000002</v>
      </c>
    </row>
    <row r="65" spans="1:16" ht="15" customHeight="1" x14ac:dyDescent="0.25">
      <c r="A65" s="395" t="s">
        <v>4</v>
      </c>
      <c r="B65" s="388" t="s">
        <v>1086</v>
      </c>
      <c r="C65" s="433">
        <v>0.32083333333333336</v>
      </c>
      <c r="E65" s="396">
        <v>10</v>
      </c>
      <c r="F65" s="396" t="s">
        <v>354</v>
      </c>
      <c r="G65" s="396">
        <v>1190</v>
      </c>
      <c r="H65" s="396">
        <v>1100</v>
      </c>
      <c r="I65" s="395" t="s">
        <v>355</v>
      </c>
      <c r="J65" s="396" t="s">
        <v>356</v>
      </c>
      <c r="K65" s="396">
        <v>4</v>
      </c>
      <c r="L65" s="396">
        <v>120</v>
      </c>
      <c r="M65" s="396">
        <v>5889.9508999999998</v>
      </c>
      <c r="O65" s="396">
        <v>264.39999999999998</v>
      </c>
      <c r="P65" s="396">
        <v>263</v>
      </c>
    </row>
    <row r="66" spans="1:16" ht="30" customHeight="1" x14ac:dyDescent="0.25">
      <c r="N66" s="388" t="s">
        <v>1223</v>
      </c>
    </row>
  </sheetData>
  <mergeCells count="24">
    <mergeCell ref="F7:I7"/>
    <mergeCell ref="A1:H1"/>
    <mergeCell ref="A3:E3"/>
    <mergeCell ref="F3:I3"/>
    <mergeCell ref="K3:N3"/>
    <mergeCell ref="A4:B4"/>
    <mergeCell ref="F4:I4"/>
    <mergeCell ref="K4:P4"/>
    <mergeCell ref="A5:E5"/>
    <mergeCell ref="F5:I5"/>
    <mergeCell ref="K5:P5"/>
    <mergeCell ref="F6:I6"/>
    <mergeCell ref="K6:M6"/>
    <mergeCell ref="F8:I8"/>
    <mergeCell ref="K8:P8"/>
    <mergeCell ref="F9:I9"/>
    <mergeCell ref="K9:P9"/>
    <mergeCell ref="G12:H12"/>
    <mergeCell ref="O12:P12"/>
    <mergeCell ref="Q12:R12"/>
    <mergeCell ref="S12:V12"/>
    <mergeCell ref="W12:Y12"/>
    <mergeCell ref="AJ12:AK12"/>
    <mergeCell ref="AL12:AM12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327"/>
  <sheetViews>
    <sheetView topLeftCell="A7" workbookViewId="0">
      <selection activeCell="Q20" sqref="Q20"/>
    </sheetView>
  </sheetViews>
  <sheetFormatPr defaultColWidth="8.85546875" defaultRowHeight="15" x14ac:dyDescent="0.25"/>
  <cols>
    <col min="1" max="1" width="20.7109375" style="395" customWidth="1"/>
    <col min="2" max="2" width="11.7109375" style="395" customWidth="1"/>
    <col min="3" max="3" width="10.7109375" style="396" customWidth="1"/>
    <col min="4" max="4" width="10.7109375" style="464" customWidth="1"/>
    <col min="5" max="5" width="5.7109375" style="395" customWidth="1"/>
    <col min="6" max="6" width="14.7109375" style="395" customWidth="1"/>
    <col min="7" max="8" width="7.7109375" style="395" customWidth="1"/>
    <col min="9" max="9" width="30.7109375" style="395" customWidth="1"/>
    <col min="10" max="12" width="7.7109375" style="395" customWidth="1"/>
    <col min="13" max="13" width="11.7109375" style="395" customWidth="1"/>
    <col min="14" max="14" width="25.7109375" style="395" customWidth="1"/>
    <col min="15" max="16" width="7.7109375" style="396" customWidth="1"/>
    <col min="17" max="18" width="7.7109375" style="395" customWidth="1"/>
    <col min="19" max="19" width="15.7109375" style="395" customWidth="1"/>
    <col min="20" max="21" width="7.7109375" style="451" customWidth="1"/>
    <col min="22" max="22" width="7.7109375" style="395" customWidth="1"/>
    <col min="23" max="24" width="9.7109375" style="395" customWidth="1"/>
    <col min="25" max="25" width="11.7109375" style="395" customWidth="1"/>
    <col min="26" max="27" width="10.7109375" style="395" customWidth="1"/>
    <col min="28" max="30" width="8.7109375" style="395" customWidth="1"/>
    <col min="31" max="32" width="5.7109375" style="395" customWidth="1"/>
    <col min="33" max="33" width="9.7109375" style="395" customWidth="1"/>
    <col min="34" max="34" width="10.7109375" style="395" customWidth="1"/>
    <col min="35" max="39" width="9.7109375" style="395" customWidth="1"/>
    <col min="40" max="40" width="11.7109375" style="395" customWidth="1"/>
    <col min="41" max="44" width="7.7109375" style="395" customWidth="1"/>
    <col min="45" max="45" width="3.7109375" style="395" customWidth="1"/>
    <col min="46" max="48" width="6.7109375" style="395" customWidth="1"/>
    <col min="49" max="49" width="7.7109375" style="395" customWidth="1"/>
    <col min="50" max="50" width="10.7109375" style="395" customWidth="1"/>
    <col min="51" max="51" width="20.7109375" style="395" customWidth="1"/>
    <col min="52" max="16384" width="8.85546875" style="395"/>
  </cols>
  <sheetData>
    <row r="1" spans="1:51" s="396" customFormat="1" ht="20.100000000000001" customHeight="1" x14ac:dyDescent="0.25">
      <c r="A1" s="584" t="s">
        <v>414</v>
      </c>
      <c r="B1" s="584"/>
      <c r="C1" s="584"/>
      <c r="D1" s="584"/>
      <c r="E1" s="584"/>
      <c r="F1" s="584"/>
      <c r="G1" s="584"/>
      <c r="H1" s="584"/>
      <c r="I1" s="389"/>
      <c r="J1" s="389"/>
      <c r="K1" s="389"/>
      <c r="L1" s="389"/>
      <c r="M1" s="389"/>
      <c r="N1" s="389"/>
      <c r="O1" s="394"/>
      <c r="P1" s="394"/>
      <c r="T1" s="451"/>
      <c r="U1" s="451"/>
    </row>
    <row r="2" spans="1:51" ht="15" customHeight="1" x14ac:dyDescent="0.25">
      <c r="A2" s="388"/>
      <c r="B2" s="389"/>
      <c r="C2" s="390"/>
      <c r="D2" s="391"/>
      <c r="E2" s="392"/>
      <c r="F2" s="389"/>
      <c r="G2" s="389"/>
      <c r="H2" s="389"/>
      <c r="I2" s="393"/>
      <c r="J2" s="389"/>
      <c r="K2" s="389"/>
      <c r="L2" s="389"/>
      <c r="M2" s="389"/>
      <c r="N2" s="393"/>
      <c r="O2" s="394"/>
      <c r="P2" s="394"/>
    </row>
    <row r="3" spans="1:51" ht="15" customHeight="1" x14ac:dyDescent="0.25">
      <c r="A3" s="585" t="s">
        <v>137</v>
      </c>
      <c r="B3" s="585"/>
      <c r="C3" s="585"/>
      <c r="D3" s="585"/>
      <c r="E3" s="585"/>
      <c r="F3" s="581" t="s">
        <v>138</v>
      </c>
      <c r="G3" s="581"/>
      <c r="H3" s="581"/>
      <c r="I3" s="581"/>
      <c r="J3" s="389"/>
      <c r="K3" s="586" t="s">
        <v>139</v>
      </c>
      <c r="L3" s="586"/>
      <c r="M3" s="586"/>
      <c r="N3" s="586"/>
      <c r="O3" s="394"/>
      <c r="P3" s="394"/>
    </row>
    <row r="4" spans="1:51" ht="15" customHeight="1" x14ac:dyDescent="0.25">
      <c r="A4" s="582" t="s">
        <v>1087</v>
      </c>
      <c r="B4" s="582"/>
      <c r="C4" s="397"/>
      <c r="D4" s="398"/>
      <c r="E4" s="399"/>
      <c r="F4" s="581" t="s">
        <v>1039</v>
      </c>
      <c r="G4" s="581"/>
      <c r="H4" s="581"/>
      <c r="I4" s="581"/>
      <c r="J4" s="389"/>
      <c r="K4" s="586" t="s">
        <v>265</v>
      </c>
      <c r="L4" s="586"/>
      <c r="M4" s="586"/>
      <c r="N4" s="586"/>
      <c r="O4" s="586"/>
      <c r="P4" s="586"/>
    </row>
    <row r="5" spans="1:51" ht="15" customHeight="1" x14ac:dyDescent="0.25">
      <c r="A5" s="585"/>
      <c r="B5" s="585"/>
      <c r="C5" s="585"/>
      <c r="D5" s="585"/>
      <c r="E5" s="585"/>
      <c r="F5" s="581" t="s">
        <v>1088</v>
      </c>
      <c r="G5" s="581"/>
      <c r="H5" s="581"/>
      <c r="I5" s="581"/>
      <c r="J5" s="389"/>
      <c r="K5" s="586" t="s">
        <v>266</v>
      </c>
      <c r="L5" s="586"/>
      <c r="M5" s="586"/>
      <c r="N5" s="586"/>
      <c r="O5" s="586"/>
      <c r="P5" s="586"/>
    </row>
    <row r="6" spans="1:51" ht="15" customHeight="1" x14ac:dyDescent="0.25">
      <c r="A6" s="400" t="s">
        <v>267</v>
      </c>
      <c r="B6" s="400" t="s">
        <v>268</v>
      </c>
      <c r="C6" s="397" t="s">
        <v>269</v>
      </c>
      <c r="D6" s="398" t="s">
        <v>70</v>
      </c>
      <c r="E6" s="399"/>
      <c r="F6" s="583" t="s">
        <v>1089</v>
      </c>
      <c r="G6" s="583"/>
      <c r="H6" s="583"/>
      <c r="I6" s="583"/>
      <c r="J6" s="389"/>
      <c r="K6" s="582" t="s">
        <v>71</v>
      </c>
      <c r="L6" s="582"/>
      <c r="M6" s="582"/>
      <c r="N6" s="501" t="s">
        <v>1235</v>
      </c>
      <c r="O6" s="394"/>
      <c r="P6" s="394"/>
    </row>
    <row r="7" spans="1:51" ht="15" customHeight="1" x14ac:dyDescent="0.25">
      <c r="A7" s="400" t="s">
        <v>72</v>
      </c>
      <c r="B7" s="400" t="s">
        <v>73</v>
      </c>
      <c r="C7" s="397" t="s">
        <v>74</v>
      </c>
      <c r="D7" s="398" t="s">
        <v>75</v>
      </c>
      <c r="E7" s="399"/>
      <c r="F7" s="583" t="s">
        <v>1090</v>
      </c>
      <c r="G7" s="583"/>
      <c r="H7" s="583"/>
      <c r="I7" s="583"/>
      <c r="J7" s="389"/>
      <c r="K7" s="389"/>
      <c r="L7" s="389"/>
      <c r="M7" s="394"/>
      <c r="N7" s="401"/>
      <c r="O7" s="394"/>
      <c r="P7" s="394"/>
    </row>
    <row r="8" spans="1:51" ht="15" customHeight="1" x14ac:dyDescent="0.25">
      <c r="A8" s="400" t="s">
        <v>76</v>
      </c>
      <c r="B8" s="400" t="s">
        <v>261</v>
      </c>
      <c r="C8" s="397" t="s">
        <v>262</v>
      </c>
      <c r="D8" s="398" t="s">
        <v>263</v>
      </c>
      <c r="E8" s="392"/>
      <c r="F8" s="581" t="s">
        <v>429</v>
      </c>
      <c r="G8" s="581"/>
      <c r="H8" s="581"/>
      <c r="I8" s="581"/>
      <c r="J8" s="400"/>
      <c r="K8" s="582" t="s">
        <v>955</v>
      </c>
      <c r="L8" s="582"/>
      <c r="M8" s="582"/>
      <c r="N8" s="582"/>
      <c r="O8" s="582"/>
      <c r="P8" s="582"/>
    </row>
    <row r="9" spans="1:51" ht="15" customHeight="1" x14ac:dyDescent="0.25">
      <c r="A9" s="400"/>
      <c r="B9" s="400"/>
      <c r="C9" s="397"/>
      <c r="D9" s="398"/>
      <c r="E9" s="392"/>
      <c r="F9" s="581" t="s">
        <v>431</v>
      </c>
      <c r="G9" s="581"/>
      <c r="H9" s="581"/>
      <c r="I9" s="581"/>
      <c r="J9" s="400"/>
      <c r="K9" s="582"/>
      <c r="L9" s="582"/>
      <c r="M9" s="582"/>
      <c r="N9" s="582"/>
      <c r="O9" s="582"/>
      <c r="P9" s="582"/>
    </row>
    <row r="10" spans="1:51" s="459" customFormat="1" ht="15" customHeight="1" x14ac:dyDescent="0.25">
      <c r="C10" s="451"/>
      <c r="D10" s="462"/>
      <c r="H10" s="451"/>
      <c r="J10" s="451"/>
      <c r="N10" s="388"/>
      <c r="O10" s="460"/>
      <c r="P10" s="460"/>
      <c r="T10" s="451"/>
      <c r="U10" s="451"/>
    </row>
    <row r="11" spans="1:51" s="459" customFormat="1" ht="15" customHeight="1" x14ac:dyDescent="0.25">
      <c r="C11" s="451"/>
      <c r="D11" s="462"/>
      <c r="H11" s="451"/>
      <c r="J11" s="451"/>
      <c r="N11" s="388"/>
      <c r="O11" s="460"/>
      <c r="P11" s="460"/>
      <c r="T11" s="451"/>
      <c r="U11" s="451"/>
    </row>
    <row r="12" spans="1:51" s="10" customFormat="1" ht="15" customHeight="1" x14ac:dyDescent="0.25">
      <c r="A12" s="382"/>
      <c r="B12" s="384"/>
      <c r="C12" s="224" t="s">
        <v>432</v>
      </c>
      <c r="D12" s="16" t="s">
        <v>433</v>
      </c>
      <c r="E12" s="380" t="s">
        <v>434</v>
      </c>
      <c r="F12" s="380"/>
      <c r="G12" s="549" t="s">
        <v>435</v>
      </c>
      <c r="H12" s="549"/>
      <c r="I12" s="382"/>
      <c r="J12" s="24" t="s">
        <v>436</v>
      </c>
      <c r="K12" s="24" t="s">
        <v>437</v>
      </c>
      <c r="L12" s="380" t="s">
        <v>438</v>
      </c>
      <c r="M12" s="25" t="s">
        <v>439</v>
      </c>
      <c r="N12" s="384"/>
      <c r="O12" s="551" t="s">
        <v>440</v>
      </c>
      <c r="P12" s="551"/>
      <c r="Q12" s="551" t="s">
        <v>441</v>
      </c>
      <c r="R12" s="551"/>
      <c r="S12" s="549" t="s">
        <v>442</v>
      </c>
      <c r="T12" s="549"/>
      <c r="U12" s="549"/>
      <c r="V12" s="549"/>
      <c r="W12" s="549" t="s">
        <v>109</v>
      </c>
      <c r="X12" s="549"/>
      <c r="Y12" s="549"/>
      <c r="Z12" s="24" t="s">
        <v>110</v>
      </c>
      <c r="AA12" s="24" t="s">
        <v>111</v>
      </c>
      <c r="AB12" s="24" t="s">
        <v>112</v>
      </c>
      <c r="AC12" s="24" t="s">
        <v>113</v>
      </c>
      <c r="AD12" s="12"/>
      <c r="AE12" s="12"/>
      <c r="AF12" s="12"/>
      <c r="AG12" s="380" t="s">
        <v>114</v>
      </c>
      <c r="AH12" s="380" t="s">
        <v>115</v>
      </c>
      <c r="AI12" s="380" t="s">
        <v>116</v>
      </c>
      <c r="AJ12" s="550" t="s">
        <v>117</v>
      </c>
      <c r="AK12" s="550"/>
      <c r="AL12" s="550" t="s">
        <v>118</v>
      </c>
      <c r="AM12" s="550"/>
      <c r="AN12" s="26" t="s">
        <v>119</v>
      </c>
      <c r="AO12" s="380" t="s">
        <v>120</v>
      </c>
      <c r="AP12" s="380" t="s">
        <v>312</v>
      </c>
      <c r="AQ12" s="380" t="s">
        <v>313</v>
      </c>
      <c r="AR12" s="380" t="s">
        <v>314</v>
      </c>
      <c r="AS12" s="380" t="s">
        <v>315</v>
      </c>
      <c r="AT12" s="380" t="s">
        <v>316</v>
      </c>
      <c r="AU12" s="380" t="s">
        <v>317</v>
      </c>
      <c r="AV12" s="27" t="s">
        <v>270</v>
      </c>
      <c r="AW12" s="27" t="s">
        <v>272</v>
      </c>
      <c r="AX12" s="7"/>
      <c r="AY12" s="7"/>
    </row>
    <row r="13" spans="1:51" s="10" customFormat="1" ht="15" customHeight="1" thickBot="1" x14ac:dyDescent="0.3">
      <c r="A13" s="365" t="s">
        <v>318</v>
      </c>
      <c r="B13" s="366" t="s">
        <v>319</v>
      </c>
      <c r="C13" s="367" t="s">
        <v>320</v>
      </c>
      <c r="D13" s="368" t="s">
        <v>321</v>
      </c>
      <c r="E13" s="369" t="s">
        <v>322</v>
      </c>
      <c r="F13" s="369" t="s">
        <v>323</v>
      </c>
      <c r="G13" s="369" t="s">
        <v>324</v>
      </c>
      <c r="H13" s="369" t="s">
        <v>325</v>
      </c>
      <c r="I13" s="366" t="s">
        <v>326</v>
      </c>
      <c r="J13" s="369" t="s">
        <v>327</v>
      </c>
      <c r="K13" s="370"/>
      <c r="L13" s="369" t="s">
        <v>328</v>
      </c>
      <c r="M13" s="371" t="s">
        <v>329</v>
      </c>
      <c r="N13" s="366" t="s">
        <v>330</v>
      </c>
      <c r="O13" s="372" t="s">
        <v>331</v>
      </c>
      <c r="P13" s="372" t="s">
        <v>332</v>
      </c>
      <c r="Q13" s="372" t="s">
        <v>333</v>
      </c>
      <c r="R13" s="372" t="s">
        <v>334</v>
      </c>
      <c r="S13" s="369" t="s">
        <v>335</v>
      </c>
      <c r="T13" s="373" t="s">
        <v>336</v>
      </c>
      <c r="U13" s="373" t="s">
        <v>337</v>
      </c>
      <c r="V13" s="373" t="s">
        <v>338</v>
      </c>
      <c r="W13" s="369" t="s">
        <v>339</v>
      </c>
      <c r="X13" s="369" t="s">
        <v>340</v>
      </c>
      <c r="Y13" s="369" t="s">
        <v>173</v>
      </c>
      <c r="Z13" s="373" t="s">
        <v>542</v>
      </c>
      <c r="AA13" s="373" t="s">
        <v>174</v>
      </c>
      <c r="AB13" s="373" t="s">
        <v>175</v>
      </c>
      <c r="AC13" s="373" t="s">
        <v>175</v>
      </c>
      <c r="AD13" s="373" t="s">
        <v>176</v>
      </c>
      <c r="AE13" s="373" t="s">
        <v>177</v>
      </c>
      <c r="AF13" s="373" t="s">
        <v>178</v>
      </c>
      <c r="AG13" s="373" t="s">
        <v>179</v>
      </c>
      <c r="AH13" s="373" t="s">
        <v>180</v>
      </c>
      <c r="AI13" s="373" t="s">
        <v>0</v>
      </c>
      <c r="AJ13" s="374" t="s">
        <v>339</v>
      </c>
      <c r="AK13" s="374" t="s">
        <v>340</v>
      </c>
      <c r="AL13" s="374" t="s">
        <v>339</v>
      </c>
      <c r="AM13" s="374" t="s">
        <v>340</v>
      </c>
      <c r="AN13" s="375" t="s">
        <v>1</v>
      </c>
      <c r="AO13" s="373" t="s">
        <v>2</v>
      </c>
      <c r="AP13" s="373" t="s">
        <v>1</v>
      </c>
      <c r="AQ13" s="373" t="s">
        <v>2</v>
      </c>
      <c r="AR13" s="369" t="s">
        <v>175</v>
      </c>
      <c r="AS13" s="369" t="s">
        <v>430</v>
      </c>
      <c r="AT13" s="369" t="s">
        <v>175</v>
      </c>
      <c r="AU13" s="369" t="s">
        <v>3</v>
      </c>
      <c r="AV13" s="376" t="s">
        <v>271</v>
      </c>
      <c r="AW13" s="376" t="s">
        <v>273</v>
      </c>
      <c r="AX13" s="376" t="s">
        <v>800</v>
      </c>
      <c r="AY13" s="376" t="s">
        <v>637</v>
      </c>
    </row>
    <row r="14" spans="1:51" ht="15" customHeight="1" x14ac:dyDescent="0.25">
      <c r="A14" s="424" t="s">
        <v>4</v>
      </c>
      <c r="B14" s="395" t="s">
        <v>5</v>
      </c>
      <c r="C14" s="433">
        <v>3.5416666666666666E-2</v>
      </c>
      <c r="D14" s="433">
        <v>0</v>
      </c>
      <c r="E14" s="396">
        <v>10</v>
      </c>
      <c r="F14" s="389" t="s">
        <v>354</v>
      </c>
      <c r="G14" s="396">
        <v>1190</v>
      </c>
      <c r="H14" s="396">
        <v>1099</v>
      </c>
      <c r="I14" s="393" t="s">
        <v>355</v>
      </c>
      <c r="J14" s="389" t="s">
        <v>356</v>
      </c>
      <c r="K14" s="396">
        <v>4</v>
      </c>
      <c r="L14" s="389">
        <v>120</v>
      </c>
      <c r="M14" s="389">
        <v>5889.9508999999998</v>
      </c>
      <c r="N14" s="395" t="s">
        <v>540</v>
      </c>
      <c r="O14" s="389">
        <v>264.5</v>
      </c>
      <c r="P14" s="389">
        <v>262.7</v>
      </c>
    </row>
    <row r="15" spans="1:51" ht="15" customHeight="1" x14ac:dyDescent="0.25">
      <c r="A15" s="424" t="s">
        <v>351</v>
      </c>
      <c r="B15" s="459" t="s">
        <v>11</v>
      </c>
      <c r="C15" s="433">
        <v>5.486111111111111E-2</v>
      </c>
      <c r="D15" s="433"/>
      <c r="E15" s="392">
        <v>300</v>
      </c>
      <c r="F15" s="389" t="s">
        <v>354</v>
      </c>
      <c r="G15" s="396">
        <v>1190</v>
      </c>
      <c r="H15" s="396">
        <v>1099</v>
      </c>
      <c r="I15" s="393" t="s">
        <v>982</v>
      </c>
      <c r="J15" s="389" t="s">
        <v>496</v>
      </c>
      <c r="K15" s="389">
        <v>4</v>
      </c>
      <c r="L15" s="389">
        <v>120</v>
      </c>
      <c r="M15" s="389">
        <v>5889.9508999999998</v>
      </c>
      <c r="O15" s="389"/>
    </row>
    <row r="16" spans="1:51" ht="15" customHeight="1" x14ac:dyDescent="0.25">
      <c r="A16" s="424" t="s">
        <v>351</v>
      </c>
      <c r="B16" s="459" t="s">
        <v>13</v>
      </c>
      <c r="C16" s="433">
        <v>5.9027777777777783E-2</v>
      </c>
      <c r="D16" s="433"/>
      <c r="E16" s="392">
        <v>300</v>
      </c>
      <c r="F16" s="389" t="s">
        <v>354</v>
      </c>
      <c r="G16" s="451">
        <v>1190</v>
      </c>
      <c r="H16" s="451">
        <v>1099</v>
      </c>
      <c r="I16" s="393" t="s">
        <v>982</v>
      </c>
      <c r="J16" s="389" t="s">
        <v>496</v>
      </c>
      <c r="K16" s="389">
        <v>4</v>
      </c>
      <c r="L16" s="389">
        <v>120</v>
      </c>
      <c r="M16" s="389">
        <v>5889.9508999999998</v>
      </c>
      <c r="O16" s="389"/>
    </row>
    <row r="17" spans="1:21" ht="15" customHeight="1" x14ac:dyDescent="0.25">
      <c r="A17" s="424" t="s">
        <v>351</v>
      </c>
      <c r="B17" s="395" t="s">
        <v>14</v>
      </c>
      <c r="C17" s="433">
        <v>6.3194444444444442E-2</v>
      </c>
      <c r="D17" s="433"/>
      <c r="E17" s="392">
        <v>300</v>
      </c>
      <c r="F17" s="389" t="s">
        <v>354</v>
      </c>
      <c r="G17" s="451">
        <v>1190</v>
      </c>
      <c r="H17" s="451">
        <v>1099</v>
      </c>
      <c r="I17" s="393" t="s">
        <v>982</v>
      </c>
      <c r="J17" s="389" t="s">
        <v>496</v>
      </c>
      <c r="K17" s="389">
        <v>4</v>
      </c>
      <c r="L17" s="389">
        <v>120</v>
      </c>
      <c r="M17" s="389">
        <v>5889.9508999999998</v>
      </c>
    </row>
    <row r="18" spans="1:21" ht="15" customHeight="1" x14ac:dyDescent="0.25">
      <c r="A18" s="424" t="s">
        <v>351</v>
      </c>
      <c r="B18" s="395" t="s">
        <v>16</v>
      </c>
      <c r="C18" s="433">
        <v>6.7361111111111108E-2</v>
      </c>
      <c r="D18" s="433"/>
      <c r="E18" s="396">
        <v>300</v>
      </c>
      <c r="F18" s="389" t="s">
        <v>354</v>
      </c>
      <c r="G18" s="451">
        <v>1190</v>
      </c>
      <c r="H18" s="451">
        <v>1099</v>
      </c>
      <c r="I18" s="393" t="s">
        <v>982</v>
      </c>
      <c r="J18" s="396" t="s">
        <v>496</v>
      </c>
      <c r="K18" s="389">
        <v>4</v>
      </c>
      <c r="L18" s="389">
        <v>120</v>
      </c>
      <c r="M18" s="389">
        <v>5889.9508999999998</v>
      </c>
      <c r="O18" s="389"/>
      <c r="P18" s="389"/>
    </row>
    <row r="19" spans="1:21" ht="15" customHeight="1" x14ac:dyDescent="0.25">
      <c r="A19" s="424" t="s">
        <v>278</v>
      </c>
      <c r="B19" s="388" t="s">
        <v>282</v>
      </c>
      <c r="C19" s="433">
        <v>8.1250000000000003E-2</v>
      </c>
      <c r="D19" s="433">
        <v>0</v>
      </c>
      <c r="E19" s="392">
        <v>30</v>
      </c>
      <c r="F19" s="389" t="s">
        <v>354</v>
      </c>
      <c r="G19" s="451">
        <v>1190</v>
      </c>
      <c r="H19" s="451">
        <v>993</v>
      </c>
      <c r="I19" s="393" t="s">
        <v>360</v>
      </c>
      <c r="J19" s="389" t="s">
        <v>356</v>
      </c>
      <c r="K19" s="389">
        <v>4</v>
      </c>
      <c r="L19" s="389">
        <v>120</v>
      </c>
      <c r="M19" s="389" t="s">
        <v>231</v>
      </c>
      <c r="O19" s="396">
        <v>264.39999999999998</v>
      </c>
      <c r="P19" s="389">
        <v>262.8</v>
      </c>
    </row>
    <row r="20" spans="1:21" ht="15" customHeight="1" x14ac:dyDescent="0.25">
      <c r="A20" s="424" t="s">
        <v>278</v>
      </c>
      <c r="B20" s="388" t="s">
        <v>1007</v>
      </c>
      <c r="C20" s="433">
        <v>8.1250000000000003E-2</v>
      </c>
      <c r="D20" s="433">
        <v>0</v>
      </c>
      <c r="E20" s="392">
        <v>30</v>
      </c>
      <c r="F20" s="389" t="s">
        <v>354</v>
      </c>
      <c r="G20" s="451">
        <v>1070</v>
      </c>
      <c r="H20" s="451">
        <v>873</v>
      </c>
      <c r="I20" s="393" t="s">
        <v>591</v>
      </c>
      <c r="J20" s="389" t="s">
        <v>356</v>
      </c>
      <c r="K20" s="389">
        <v>4</v>
      </c>
      <c r="L20" s="389">
        <v>120</v>
      </c>
      <c r="M20" s="389" t="s">
        <v>231</v>
      </c>
      <c r="O20" s="396">
        <v>264.39999999999998</v>
      </c>
      <c r="P20" s="396">
        <v>263</v>
      </c>
    </row>
    <row r="21" spans="1:21" ht="15" customHeight="1" x14ac:dyDescent="0.25">
      <c r="A21" s="424" t="s">
        <v>253</v>
      </c>
      <c r="B21" s="388" t="s">
        <v>156</v>
      </c>
      <c r="C21" s="433">
        <v>9.0972222222222218E-2</v>
      </c>
      <c r="D21" s="433"/>
      <c r="E21" s="392">
        <v>30</v>
      </c>
      <c r="F21" s="389" t="s">
        <v>354</v>
      </c>
      <c r="G21" s="396">
        <v>1190</v>
      </c>
      <c r="H21" s="396">
        <v>993</v>
      </c>
      <c r="I21" s="393" t="s">
        <v>1055</v>
      </c>
      <c r="J21" s="389" t="s">
        <v>496</v>
      </c>
      <c r="K21" s="396">
        <v>4</v>
      </c>
      <c r="L21" s="389">
        <v>120</v>
      </c>
      <c r="M21" s="389">
        <v>5889.9508999999998</v>
      </c>
      <c r="S21" s="477" t="s">
        <v>253</v>
      </c>
    </row>
    <row r="22" spans="1:21" ht="15" customHeight="1" x14ac:dyDescent="0.25">
      <c r="A22" s="424" t="s">
        <v>253</v>
      </c>
      <c r="B22" s="388" t="s">
        <v>158</v>
      </c>
      <c r="C22" s="433">
        <v>9.375E-2</v>
      </c>
      <c r="D22" s="433"/>
      <c r="E22" s="392">
        <v>30</v>
      </c>
      <c r="F22" s="389" t="s">
        <v>354</v>
      </c>
      <c r="G22" s="396">
        <v>1190</v>
      </c>
      <c r="H22" s="396">
        <v>993</v>
      </c>
      <c r="I22" s="393" t="s">
        <v>285</v>
      </c>
      <c r="J22" s="389" t="s">
        <v>496</v>
      </c>
      <c r="K22" s="396">
        <v>4</v>
      </c>
      <c r="L22" s="389">
        <v>120</v>
      </c>
      <c r="M22" s="389">
        <v>5889.9508999999998</v>
      </c>
      <c r="S22" s="477" t="s">
        <v>253</v>
      </c>
    </row>
    <row r="23" spans="1:21" ht="15" customHeight="1" x14ac:dyDescent="0.25">
      <c r="A23" s="424" t="s">
        <v>490</v>
      </c>
      <c r="B23" s="388" t="s">
        <v>160</v>
      </c>
      <c r="C23" s="433">
        <v>9.5138888888888884E-2</v>
      </c>
      <c r="E23" s="396">
        <v>300</v>
      </c>
      <c r="F23" s="396" t="s">
        <v>354</v>
      </c>
      <c r="G23" s="396">
        <v>1190</v>
      </c>
      <c r="H23" s="396">
        <v>1099</v>
      </c>
      <c r="I23" s="478" t="s">
        <v>195</v>
      </c>
      <c r="J23" s="396" t="s">
        <v>496</v>
      </c>
      <c r="K23" s="396">
        <v>4</v>
      </c>
      <c r="L23" s="396">
        <v>120</v>
      </c>
      <c r="M23" s="396">
        <v>5889.9508999999998</v>
      </c>
      <c r="S23" s="424" t="s">
        <v>220</v>
      </c>
      <c r="T23" s="451">
        <v>0</v>
      </c>
      <c r="U23" s="451">
        <v>0</v>
      </c>
    </row>
    <row r="24" spans="1:21" ht="15" customHeight="1" x14ac:dyDescent="0.25">
      <c r="A24" s="424" t="s">
        <v>490</v>
      </c>
      <c r="B24" s="388" t="s">
        <v>163</v>
      </c>
      <c r="C24" s="433">
        <v>0.1013888888888889</v>
      </c>
      <c r="E24" s="396">
        <v>300</v>
      </c>
      <c r="F24" s="396" t="s">
        <v>354</v>
      </c>
      <c r="G24" s="396">
        <v>1190</v>
      </c>
      <c r="H24" s="396">
        <v>1099</v>
      </c>
      <c r="I24" s="478" t="s">
        <v>984</v>
      </c>
      <c r="J24" s="396" t="s">
        <v>496</v>
      </c>
      <c r="K24" s="396">
        <v>4</v>
      </c>
      <c r="L24" s="396">
        <v>120</v>
      </c>
      <c r="M24" s="396">
        <v>5889.9508999999998</v>
      </c>
      <c r="S24" s="424" t="s">
        <v>220</v>
      </c>
      <c r="T24" s="451">
        <v>0</v>
      </c>
      <c r="U24" s="451">
        <v>0</v>
      </c>
    </row>
    <row r="25" spans="1:21" ht="15" customHeight="1" x14ac:dyDescent="0.25">
      <c r="A25" s="424" t="s">
        <v>490</v>
      </c>
      <c r="B25" s="388" t="s">
        <v>166</v>
      </c>
      <c r="C25" s="433">
        <v>0.1076388888888889</v>
      </c>
      <c r="D25" s="433"/>
      <c r="E25" s="392">
        <v>300</v>
      </c>
      <c r="F25" s="389" t="s">
        <v>354</v>
      </c>
      <c r="G25" s="451">
        <v>1190</v>
      </c>
      <c r="H25" s="396">
        <v>1099</v>
      </c>
      <c r="I25" s="393" t="s">
        <v>1079</v>
      </c>
      <c r="J25" s="389" t="s">
        <v>496</v>
      </c>
      <c r="K25" s="389">
        <v>4</v>
      </c>
      <c r="L25" s="389">
        <v>120</v>
      </c>
      <c r="M25" s="389">
        <v>5889.9508999999998</v>
      </c>
      <c r="O25" s="389"/>
      <c r="P25" s="389"/>
      <c r="S25" s="424" t="s">
        <v>220</v>
      </c>
      <c r="T25" s="451">
        <v>0</v>
      </c>
      <c r="U25" s="451">
        <v>0</v>
      </c>
    </row>
    <row r="26" spans="1:21" ht="15" customHeight="1" x14ac:dyDescent="0.25">
      <c r="A26" s="424" t="s">
        <v>492</v>
      </c>
      <c r="B26" s="388" t="s">
        <v>167</v>
      </c>
      <c r="C26" s="433">
        <v>0.1125</v>
      </c>
      <c r="D26" s="433"/>
      <c r="E26" s="392">
        <v>300</v>
      </c>
      <c r="F26" s="389" t="s">
        <v>354</v>
      </c>
      <c r="G26" s="389">
        <v>1190</v>
      </c>
      <c r="H26" s="396">
        <v>1099</v>
      </c>
      <c r="I26" s="478" t="s">
        <v>195</v>
      </c>
      <c r="J26" s="396" t="s">
        <v>496</v>
      </c>
      <c r="K26" s="396">
        <v>4</v>
      </c>
      <c r="L26" s="396">
        <v>120</v>
      </c>
      <c r="M26" s="396">
        <v>5889.9508999999998</v>
      </c>
      <c r="N26" s="395" t="s">
        <v>1091</v>
      </c>
      <c r="O26" s="389"/>
      <c r="S26" s="424" t="s">
        <v>241</v>
      </c>
      <c r="T26" s="451">
        <v>0</v>
      </c>
      <c r="U26" s="451">
        <v>0</v>
      </c>
    </row>
    <row r="27" spans="1:21" ht="15" customHeight="1" x14ac:dyDescent="0.25">
      <c r="A27" s="388" t="s">
        <v>492</v>
      </c>
      <c r="B27" s="388" t="s">
        <v>170</v>
      </c>
      <c r="C27" s="433">
        <v>0.1173611111111111</v>
      </c>
      <c r="D27" s="433"/>
      <c r="E27" s="392">
        <v>300</v>
      </c>
      <c r="F27" s="389" t="s">
        <v>354</v>
      </c>
      <c r="G27" s="396">
        <v>1190</v>
      </c>
      <c r="H27" s="396">
        <v>1099</v>
      </c>
      <c r="I27" s="393" t="s">
        <v>984</v>
      </c>
      <c r="J27" s="389" t="s">
        <v>496</v>
      </c>
      <c r="K27" s="396">
        <v>4</v>
      </c>
      <c r="L27" s="389">
        <v>120</v>
      </c>
      <c r="M27" s="389">
        <v>5889.9508999999998</v>
      </c>
      <c r="S27" s="388" t="s">
        <v>241</v>
      </c>
      <c r="T27" s="451">
        <v>0</v>
      </c>
      <c r="U27" s="451">
        <v>0</v>
      </c>
    </row>
    <row r="28" spans="1:21" ht="15" customHeight="1" x14ac:dyDescent="0.25">
      <c r="A28" s="388" t="s">
        <v>492</v>
      </c>
      <c r="B28" s="388" t="s">
        <v>60</v>
      </c>
      <c r="C28" s="433">
        <v>0.12152777777777778</v>
      </c>
      <c r="D28" s="433"/>
      <c r="E28" s="392">
        <v>300</v>
      </c>
      <c r="F28" s="389" t="s">
        <v>354</v>
      </c>
      <c r="G28" s="396">
        <v>1190</v>
      </c>
      <c r="H28" s="396">
        <v>1099</v>
      </c>
      <c r="I28" s="393" t="s">
        <v>1012</v>
      </c>
      <c r="J28" s="389" t="s">
        <v>496</v>
      </c>
      <c r="K28" s="396">
        <v>4</v>
      </c>
      <c r="L28" s="389">
        <v>120</v>
      </c>
      <c r="M28" s="389">
        <v>5889.9508999999998</v>
      </c>
      <c r="S28" s="388" t="s">
        <v>241</v>
      </c>
      <c r="T28" s="451">
        <v>0</v>
      </c>
      <c r="U28" s="451">
        <v>0</v>
      </c>
    </row>
    <row r="29" spans="1:21" ht="15" customHeight="1" x14ac:dyDescent="0.25">
      <c r="A29" s="388" t="s">
        <v>196</v>
      </c>
      <c r="B29" s="388" t="s">
        <v>523</v>
      </c>
      <c r="C29" s="433">
        <v>0.12708333333333333</v>
      </c>
      <c r="D29" s="433"/>
      <c r="E29" s="392">
        <v>300</v>
      </c>
      <c r="F29" s="389" t="s">
        <v>354</v>
      </c>
      <c r="G29" s="396">
        <v>1190</v>
      </c>
      <c r="H29" s="396">
        <v>1099</v>
      </c>
      <c r="I29" s="393" t="s">
        <v>195</v>
      </c>
      <c r="J29" s="389" t="s">
        <v>496</v>
      </c>
      <c r="K29" s="396">
        <v>4</v>
      </c>
      <c r="L29" s="389">
        <v>120</v>
      </c>
      <c r="M29" s="389">
        <v>5889.9508999999998</v>
      </c>
      <c r="O29" s="389"/>
      <c r="P29" s="389"/>
      <c r="S29" s="388" t="s">
        <v>790</v>
      </c>
      <c r="T29" s="451">
        <v>0</v>
      </c>
      <c r="U29" s="451">
        <v>0</v>
      </c>
    </row>
    <row r="30" spans="1:21" ht="15" customHeight="1" x14ac:dyDescent="0.25">
      <c r="A30" s="395" t="s">
        <v>196</v>
      </c>
      <c r="B30" s="388" t="s">
        <v>526</v>
      </c>
      <c r="C30" s="433">
        <v>0.13194444444444445</v>
      </c>
      <c r="D30" s="433"/>
      <c r="E30" s="392">
        <v>300</v>
      </c>
      <c r="F30" s="389" t="s">
        <v>354</v>
      </c>
      <c r="G30" s="396">
        <v>1190</v>
      </c>
      <c r="H30" s="396">
        <v>1099</v>
      </c>
      <c r="I30" s="393" t="s">
        <v>1079</v>
      </c>
      <c r="J30" s="389" t="s">
        <v>496</v>
      </c>
      <c r="K30" s="396">
        <v>4</v>
      </c>
      <c r="L30" s="389">
        <v>120</v>
      </c>
      <c r="M30" s="389">
        <v>5889.9508999999998</v>
      </c>
      <c r="O30" s="389"/>
      <c r="P30" s="389"/>
      <c r="S30" s="395" t="s">
        <v>790</v>
      </c>
      <c r="T30" s="451">
        <v>0</v>
      </c>
      <c r="U30" s="451">
        <v>0</v>
      </c>
    </row>
    <row r="31" spans="1:21" ht="15" customHeight="1" x14ac:dyDescent="0.25">
      <c r="A31" s="388" t="s">
        <v>196</v>
      </c>
      <c r="B31" s="388" t="s">
        <v>529</v>
      </c>
      <c r="C31" s="433">
        <v>0.13680555555555554</v>
      </c>
      <c r="D31" s="433"/>
      <c r="E31" s="392">
        <v>300</v>
      </c>
      <c r="F31" s="389" t="s">
        <v>354</v>
      </c>
      <c r="G31" s="396">
        <v>1190</v>
      </c>
      <c r="H31" s="396">
        <v>1099</v>
      </c>
      <c r="I31" s="393" t="s">
        <v>197</v>
      </c>
      <c r="J31" s="389" t="s">
        <v>496</v>
      </c>
      <c r="K31" s="396">
        <v>4</v>
      </c>
      <c r="L31" s="389">
        <v>120</v>
      </c>
      <c r="M31" s="389">
        <v>5889.9508999999998</v>
      </c>
      <c r="N31" s="389"/>
      <c r="P31" s="389"/>
      <c r="S31" s="388" t="s">
        <v>790</v>
      </c>
      <c r="T31" s="451">
        <v>0</v>
      </c>
      <c r="U31" s="451">
        <v>0</v>
      </c>
    </row>
    <row r="32" spans="1:21" ht="15" customHeight="1" x14ac:dyDescent="0.25">
      <c r="A32" s="388" t="s">
        <v>196</v>
      </c>
      <c r="B32" s="388" t="s">
        <v>532</v>
      </c>
      <c r="C32" s="433">
        <v>0.14097222222222222</v>
      </c>
      <c r="D32" s="433"/>
      <c r="E32" s="392">
        <v>300</v>
      </c>
      <c r="F32" s="389" t="s">
        <v>354</v>
      </c>
      <c r="G32" s="396">
        <v>1190</v>
      </c>
      <c r="H32" s="396">
        <v>1099</v>
      </c>
      <c r="I32" s="393" t="s">
        <v>1021</v>
      </c>
      <c r="J32" s="389" t="s">
        <v>496</v>
      </c>
      <c r="K32" s="396">
        <v>4</v>
      </c>
      <c r="L32" s="389">
        <v>120</v>
      </c>
      <c r="M32" s="389">
        <v>5889.9508999999998</v>
      </c>
      <c r="S32" s="388" t="s">
        <v>790</v>
      </c>
      <c r="T32" s="451">
        <v>0</v>
      </c>
      <c r="U32" s="451">
        <v>0</v>
      </c>
    </row>
    <row r="33" spans="1:21" ht="15" customHeight="1" x14ac:dyDescent="0.25">
      <c r="A33" s="395" t="s">
        <v>525</v>
      </c>
      <c r="B33" s="395" t="s">
        <v>534</v>
      </c>
      <c r="C33" s="433">
        <v>0.14652777777777778</v>
      </c>
      <c r="E33" s="396">
        <v>300</v>
      </c>
      <c r="F33" s="396" t="s">
        <v>354</v>
      </c>
      <c r="G33" s="396">
        <v>1190</v>
      </c>
      <c r="H33" s="396">
        <v>1099</v>
      </c>
      <c r="I33" s="478" t="s">
        <v>197</v>
      </c>
      <c r="J33" s="396" t="s">
        <v>496</v>
      </c>
      <c r="K33" s="396">
        <v>4</v>
      </c>
      <c r="L33" s="396">
        <v>120</v>
      </c>
      <c r="M33" s="396">
        <v>5889.9508999999998</v>
      </c>
      <c r="N33" s="395" t="s">
        <v>1092</v>
      </c>
      <c r="S33" s="395" t="s">
        <v>245</v>
      </c>
      <c r="T33" s="451">
        <v>0</v>
      </c>
      <c r="U33" s="451">
        <v>0</v>
      </c>
    </row>
    <row r="34" spans="1:21" ht="15" customHeight="1" x14ac:dyDescent="0.25">
      <c r="A34" s="388" t="s">
        <v>503</v>
      </c>
      <c r="B34" s="388" t="s">
        <v>537</v>
      </c>
      <c r="C34" s="433">
        <v>0.15694444444444444</v>
      </c>
      <c r="E34" s="392">
        <v>300</v>
      </c>
      <c r="F34" s="389" t="s">
        <v>354</v>
      </c>
      <c r="G34" s="396">
        <v>1190</v>
      </c>
      <c r="H34" s="396">
        <v>1099</v>
      </c>
      <c r="I34" s="393" t="s">
        <v>195</v>
      </c>
      <c r="J34" s="389" t="s">
        <v>496</v>
      </c>
      <c r="K34" s="396">
        <v>4</v>
      </c>
      <c r="L34" s="389">
        <v>120</v>
      </c>
      <c r="M34" s="389">
        <v>5889.9508999999998</v>
      </c>
      <c r="S34" s="388" t="s">
        <v>797</v>
      </c>
      <c r="T34" s="451">
        <v>0</v>
      </c>
      <c r="U34" s="451">
        <v>0</v>
      </c>
    </row>
    <row r="35" spans="1:21" ht="15" customHeight="1" x14ac:dyDescent="0.25">
      <c r="A35" s="388" t="s">
        <v>503</v>
      </c>
      <c r="B35" s="388" t="s">
        <v>35</v>
      </c>
      <c r="C35" s="433">
        <v>0.16041666666666668</v>
      </c>
      <c r="E35" s="392">
        <v>300</v>
      </c>
      <c r="F35" s="389" t="s">
        <v>354</v>
      </c>
      <c r="G35" s="396">
        <v>1190</v>
      </c>
      <c r="H35" s="396">
        <v>1099</v>
      </c>
      <c r="I35" s="393" t="s">
        <v>1079</v>
      </c>
      <c r="J35" s="389" t="s">
        <v>496</v>
      </c>
      <c r="K35" s="396">
        <v>4</v>
      </c>
      <c r="L35" s="389">
        <v>120</v>
      </c>
      <c r="M35" s="389">
        <v>5889.9508999999998</v>
      </c>
      <c r="S35" s="388" t="s">
        <v>797</v>
      </c>
      <c r="T35" s="451">
        <v>0</v>
      </c>
      <c r="U35" s="451">
        <v>0</v>
      </c>
    </row>
    <row r="36" spans="1:21" ht="15" customHeight="1" x14ac:dyDescent="0.25">
      <c r="A36" s="388" t="s">
        <v>198</v>
      </c>
      <c r="B36" s="388" t="s">
        <v>36</v>
      </c>
      <c r="C36" s="433">
        <v>0.16666666666666666</v>
      </c>
      <c r="E36" s="392">
        <v>300</v>
      </c>
      <c r="F36" s="389" t="s">
        <v>354</v>
      </c>
      <c r="G36" s="396">
        <v>1190</v>
      </c>
      <c r="H36" s="396">
        <v>1099</v>
      </c>
      <c r="I36" s="393" t="s">
        <v>195</v>
      </c>
      <c r="J36" s="389" t="s">
        <v>496</v>
      </c>
      <c r="K36" s="396">
        <v>4</v>
      </c>
      <c r="L36" s="389">
        <v>120</v>
      </c>
      <c r="M36" s="389">
        <v>5889.9508999999998</v>
      </c>
      <c r="S36" s="388" t="s">
        <v>123</v>
      </c>
      <c r="T36" s="451">
        <v>0</v>
      </c>
      <c r="U36" s="451">
        <v>0</v>
      </c>
    </row>
    <row r="37" spans="1:21" ht="15" customHeight="1" x14ac:dyDescent="0.25">
      <c r="A37" s="388" t="s">
        <v>198</v>
      </c>
      <c r="B37" s="388" t="s">
        <v>37</v>
      </c>
      <c r="C37" s="433">
        <v>0.17152777777777775</v>
      </c>
      <c r="E37" s="392">
        <v>300</v>
      </c>
      <c r="F37" s="389" t="s">
        <v>354</v>
      </c>
      <c r="G37" s="396">
        <v>1190</v>
      </c>
      <c r="H37" s="396">
        <v>1099</v>
      </c>
      <c r="I37" s="393" t="s">
        <v>1079</v>
      </c>
      <c r="J37" s="389" t="s">
        <v>496</v>
      </c>
      <c r="K37" s="396">
        <v>4</v>
      </c>
      <c r="L37" s="389">
        <v>120</v>
      </c>
      <c r="M37" s="389">
        <v>5889.9508999999998</v>
      </c>
      <c r="S37" s="388" t="s">
        <v>123</v>
      </c>
      <c r="T37" s="451">
        <v>0</v>
      </c>
      <c r="U37" s="451">
        <v>0</v>
      </c>
    </row>
    <row r="38" spans="1:21" ht="15" customHeight="1" x14ac:dyDescent="0.25">
      <c r="A38" s="395" t="s">
        <v>278</v>
      </c>
      <c r="B38" s="388" t="s">
        <v>297</v>
      </c>
      <c r="C38" s="433">
        <v>0.1763888888888889</v>
      </c>
      <c r="D38" s="433">
        <v>0</v>
      </c>
      <c r="E38" s="392">
        <v>30</v>
      </c>
      <c r="F38" s="389" t="s">
        <v>354</v>
      </c>
      <c r="G38" s="396">
        <v>1190</v>
      </c>
      <c r="H38" s="396">
        <v>993</v>
      </c>
      <c r="I38" s="393" t="s">
        <v>360</v>
      </c>
      <c r="J38" s="389" t="s">
        <v>356</v>
      </c>
      <c r="K38" s="396">
        <v>4</v>
      </c>
      <c r="L38" s="389">
        <v>120</v>
      </c>
      <c r="M38" s="389" t="s">
        <v>231</v>
      </c>
      <c r="O38" s="396">
        <v>264.5</v>
      </c>
      <c r="P38" s="396">
        <v>263</v>
      </c>
    </row>
    <row r="39" spans="1:21" ht="15" customHeight="1" x14ac:dyDescent="0.25">
      <c r="A39" s="395" t="s">
        <v>278</v>
      </c>
      <c r="B39" s="388" t="s">
        <v>587</v>
      </c>
      <c r="C39" s="433">
        <v>0.17777777777777778</v>
      </c>
      <c r="D39" s="433">
        <v>0</v>
      </c>
      <c r="E39" s="396">
        <v>30</v>
      </c>
      <c r="F39" s="389" t="s">
        <v>354</v>
      </c>
      <c r="G39" s="396">
        <v>1070</v>
      </c>
      <c r="H39" s="396">
        <v>873</v>
      </c>
      <c r="I39" s="393" t="s">
        <v>591</v>
      </c>
      <c r="J39" s="389" t="s">
        <v>356</v>
      </c>
      <c r="K39" s="396">
        <v>4</v>
      </c>
      <c r="L39" s="389">
        <v>120</v>
      </c>
      <c r="M39" s="389" t="s">
        <v>231</v>
      </c>
      <c r="N39" s="395" t="s">
        <v>1093</v>
      </c>
      <c r="O39" s="396">
        <v>264.39999999999998</v>
      </c>
      <c r="P39" s="396">
        <v>263</v>
      </c>
    </row>
    <row r="40" spans="1:21" ht="15" customHeight="1" x14ac:dyDescent="0.25">
      <c r="A40" s="395" t="s">
        <v>999</v>
      </c>
      <c r="B40" s="388" t="s">
        <v>748</v>
      </c>
      <c r="C40" s="433">
        <v>0.19166666666666665</v>
      </c>
      <c r="D40" s="433">
        <v>0</v>
      </c>
      <c r="E40" s="392">
        <v>30</v>
      </c>
      <c r="F40" s="396" t="s">
        <v>25</v>
      </c>
      <c r="G40" s="396">
        <v>880</v>
      </c>
      <c r="H40" s="396">
        <v>862</v>
      </c>
      <c r="I40" s="478" t="s">
        <v>360</v>
      </c>
      <c r="J40" s="396" t="s">
        <v>356</v>
      </c>
      <c r="K40" s="396">
        <v>4</v>
      </c>
      <c r="L40" s="396">
        <v>120</v>
      </c>
      <c r="M40" s="396">
        <v>7647.38</v>
      </c>
      <c r="N40" s="395" t="s">
        <v>26</v>
      </c>
      <c r="O40" s="396">
        <v>265.5</v>
      </c>
      <c r="P40" s="396">
        <v>261.5</v>
      </c>
    </row>
    <row r="41" spans="1:21" ht="15" customHeight="1" x14ac:dyDescent="0.25">
      <c r="A41" s="395" t="s">
        <v>962</v>
      </c>
      <c r="B41" s="388" t="s">
        <v>1059</v>
      </c>
      <c r="C41" s="433">
        <v>0.20138888888888887</v>
      </c>
      <c r="D41" s="433">
        <v>0</v>
      </c>
      <c r="E41" s="396">
        <v>10</v>
      </c>
      <c r="F41" s="389" t="s">
        <v>24</v>
      </c>
      <c r="G41" s="396">
        <v>870</v>
      </c>
      <c r="H41" s="396">
        <v>780</v>
      </c>
      <c r="I41" s="478" t="s">
        <v>355</v>
      </c>
      <c r="J41" s="389" t="s">
        <v>356</v>
      </c>
      <c r="K41" s="396">
        <v>4</v>
      </c>
      <c r="L41" s="389">
        <v>120</v>
      </c>
      <c r="M41" s="389">
        <v>7698.9647000000004</v>
      </c>
      <c r="O41" s="396">
        <v>265.8</v>
      </c>
      <c r="P41" s="396">
        <v>261.60000000000002</v>
      </c>
    </row>
    <row r="42" spans="1:21" ht="15" customHeight="1" x14ac:dyDescent="0.25">
      <c r="A42" s="395" t="s">
        <v>490</v>
      </c>
      <c r="B42" s="388" t="s">
        <v>613</v>
      </c>
      <c r="C42" s="433">
        <v>0.20416666666666669</v>
      </c>
      <c r="E42" s="392">
        <v>300</v>
      </c>
      <c r="F42" s="389" t="s">
        <v>24</v>
      </c>
      <c r="G42" s="396">
        <v>870</v>
      </c>
      <c r="H42" s="396">
        <v>780</v>
      </c>
      <c r="I42" s="393" t="s">
        <v>195</v>
      </c>
      <c r="J42" s="396" t="s">
        <v>496</v>
      </c>
      <c r="K42" s="396">
        <v>4</v>
      </c>
      <c r="L42" s="396">
        <v>120</v>
      </c>
      <c r="M42" s="389">
        <v>7698.9647000000004</v>
      </c>
      <c r="S42" s="395" t="s">
        <v>220</v>
      </c>
      <c r="T42" s="451">
        <v>0</v>
      </c>
      <c r="U42" s="451">
        <v>0</v>
      </c>
    </row>
    <row r="43" spans="1:21" ht="15" customHeight="1" x14ac:dyDescent="0.25">
      <c r="A43" s="395" t="s">
        <v>490</v>
      </c>
      <c r="B43" s="388" t="s">
        <v>614</v>
      </c>
      <c r="C43" s="433">
        <v>0.20902777777777778</v>
      </c>
      <c r="E43" s="396">
        <v>300</v>
      </c>
      <c r="F43" s="389" t="s">
        <v>24</v>
      </c>
      <c r="G43" s="396">
        <v>870</v>
      </c>
      <c r="H43" s="396">
        <v>780</v>
      </c>
      <c r="I43" s="395" t="s">
        <v>984</v>
      </c>
      <c r="J43" s="396" t="s">
        <v>496</v>
      </c>
      <c r="K43" s="396">
        <v>4</v>
      </c>
      <c r="L43" s="396">
        <v>120</v>
      </c>
      <c r="M43" s="389">
        <v>7698.9647000000004</v>
      </c>
      <c r="S43" s="395" t="s">
        <v>220</v>
      </c>
      <c r="T43" s="451">
        <v>0</v>
      </c>
      <c r="U43" s="451">
        <v>0</v>
      </c>
    </row>
    <row r="44" spans="1:21" ht="15" customHeight="1" x14ac:dyDescent="0.25">
      <c r="A44" s="395" t="s">
        <v>490</v>
      </c>
      <c r="B44" s="388" t="s">
        <v>619</v>
      </c>
      <c r="C44" s="433">
        <v>0.21319444444444444</v>
      </c>
      <c r="E44" s="396">
        <v>300</v>
      </c>
      <c r="F44" s="389" t="s">
        <v>24</v>
      </c>
      <c r="G44" s="396">
        <v>870</v>
      </c>
      <c r="H44" s="396">
        <v>780</v>
      </c>
      <c r="I44" s="395" t="s">
        <v>1079</v>
      </c>
      <c r="J44" s="396" t="s">
        <v>496</v>
      </c>
      <c r="K44" s="396">
        <v>4</v>
      </c>
      <c r="L44" s="396">
        <v>120</v>
      </c>
      <c r="M44" s="389">
        <v>7698.9647000000004</v>
      </c>
      <c r="S44" s="395" t="s">
        <v>220</v>
      </c>
      <c r="T44" s="451">
        <v>0</v>
      </c>
      <c r="U44" s="451">
        <v>0</v>
      </c>
    </row>
    <row r="45" spans="1:21" ht="15" customHeight="1" x14ac:dyDescent="0.25">
      <c r="A45" s="395" t="s">
        <v>490</v>
      </c>
      <c r="B45" s="388" t="s">
        <v>620</v>
      </c>
      <c r="C45" s="433">
        <v>0.21875</v>
      </c>
      <c r="E45" s="396">
        <v>300</v>
      </c>
      <c r="F45" s="389" t="s">
        <v>24</v>
      </c>
      <c r="G45" s="396">
        <v>870</v>
      </c>
      <c r="H45" s="396">
        <v>780</v>
      </c>
      <c r="I45" s="395" t="s">
        <v>1094</v>
      </c>
      <c r="J45" s="396" t="s">
        <v>496</v>
      </c>
      <c r="K45" s="396">
        <v>4</v>
      </c>
      <c r="L45" s="396">
        <v>120</v>
      </c>
      <c r="M45" s="389">
        <v>7698.9647000000004</v>
      </c>
      <c r="S45" s="395" t="s">
        <v>220</v>
      </c>
      <c r="T45" s="451">
        <v>28</v>
      </c>
      <c r="U45" s="451">
        <v>0</v>
      </c>
    </row>
    <row r="46" spans="1:21" ht="15" customHeight="1" x14ac:dyDescent="0.25">
      <c r="A46" s="395" t="s">
        <v>492</v>
      </c>
      <c r="B46" s="388" t="s">
        <v>622</v>
      </c>
      <c r="C46" s="433">
        <v>0.22291666666666665</v>
      </c>
      <c r="E46" s="396">
        <v>300</v>
      </c>
      <c r="F46" s="396" t="s">
        <v>24</v>
      </c>
      <c r="G46" s="396">
        <v>870</v>
      </c>
      <c r="H46" s="396">
        <v>780</v>
      </c>
      <c r="I46" s="395" t="s">
        <v>195</v>
      </c>
      <c r="J46" s="396" t="s">
        <v>496</v>
      </c>
      <c r="K46" s="396">
        <v>4</v>
      </c>
      <c r="L46" s="396">
        <v>120</v>
      </c>
      <c r="M46" s="396">
        <v>7698.9647000000004</v>
      </c>
      <c r="S46" s="395" t="s">
        <v>241</v>
      </c>
      <c r="T46" s="451">
        <v>0</v>
      </c>
      <c r="U46" s="451">
        <v>0</v>
      </c>
    </row>
    <row r="47" spans="1:21" ht="15" customHeight="1" x14ac:dyDescent="0.25">
      <c r="A47" s="395" t="s">
        <v>492</v>
      </c>
      <c r="B47" s="388" t="s">
        <v>623</v>
      </c>
      <c r="C47" s="433">
        <v>0.22777777777777777</v>
      </c>
      <c r="E47" s="396">
        <v>300</v>
      </c>
      <c r="F47" s="396" t="s">
        <v>24</v>
      </c>
      <c r="G47" s="396">
        <v>870</v>
      </c>
      <c r="H47" s="396">
        <v>780</v>
      </c>
      <c r="I47" s="393" t="s">
        <v>984</v>
      </c>
      <c r="J47" s="396" t="s">
        <v>496</v>
      </c>
      <c r="K47" s="396">
        <v>4</v>
      </c>
      <c r="L47" s="396">
        <v>120</v>
      </c>
      <c r="M47" s="396">
        <v>7698.9647000000004</v>
      </c>
      <c r="S47" s="395" t="s">
        <v>241</v>
      </c>
      <c r="T47" s="451">
        <v>0</v>
      </c>
      <c r="U47" s="451">
        <v>0</v>
      </c>
    </row>
    <row r="48" spans="1:21" ht="15" customHeight="1" x14ac:dyDescent="0.25">
      <c r="A48" s="395" t="s">
        <v>492</v>
      </c>
      <c r="B48" s="388" t="s">
        <v>625</v>
      </c>
      <c r="C48" s="433">
        <v>0.23263888888888887</v>
      </c>
      <c r="E48" s="396">
        <v>300</v>
      </c>
      <c r="F48" s="396" t="s">
        <v>24</v>
      </c>
      <c r="G48" s="396">
        <v>870</v>
      </c>
      <c r="H48" s="396">
        <v>780</v>
      </c>
      <c r="I48" s="395" t="s">
        <v>1079</v>
      </c>
      <c r="J48" s="396" t="s">
        <v>496</v>
      </c>
      <c r="K48" s="396">
        <v>4</v>
      </c>
      <c r="L48" s="396">
        <v>120</v>
      </c>
      <c r="M48" s="396">
        <v>7698.9647000000004</v>
      </c>
      <c r="S48" s="395" t="s">
        <v>241</v>
      </c>
      <c r="T48" s="451">
        <v>0</v>
      </c>
      <c r="U48" s="451">
        <v>0</v>
      </c>
    </row>
    <row r="49" spans="1:21" ht="15" customHeight="1" x14ac:dyDescent="0.25">
      <c r="A49" s="395" t="s">
        <v>196</v>
      </c>
      <c r="B49" s="388" t="s">
        <v>626</v>
      </c>
      <c r="C49" s="433">
        <v>0.23750000000000002</v>
      </c>
      <c r="E49" s="396">
        <v>300</v>
      </c>
      <c r="F49" s="396" t="s">
        <v>24</v>
      </c>
      <c r="G49" s="396">
        <v>870</v>
      </c>
      <c r="H49" s="396">
        <v>780</v>
      </c>
      <c r="I49" s="395" t="s">
        <v>195</v>
      </c>
      <c r="J49" s="396" t="s">
        <v>496</v>
      </c>
      <c r="K49" s="396">
        <v>4</v>
      </c>
      <c r="L49" s="396">
        <v>120</v>
      </c>
      <c r="M49" s="396">
        <v>7698.9647000000004</v>
      </c>
      <c r="S49" s="395" t="s">
        <v>790</v>
      </c>
      <c r="T49" s="451">
        <v>0</v>
      </c>
      <c r="U49" s="451">
        <v>0</v>
      </c>
    </row>
    <row r="50" spans="1:21" ht="15" customHeight="1" x14ac:dyDescent="0.25">
      <c r="A50" s="395" t="s">
        <v>196</v>
      </c>
      <c r="B50" s="388" t="s">
        <v>627</v>
      </c>
      <c r="C50" s="433">
        <v>0.24236111111111111</v>
      </c>
      <c r="E50" s="396">
        <v>300</v>
      </c>
      <c r="F50" s="396" t="s">
        <v>24</v>
      </c>
      <c r="G50" s="396">
        <v>870</v>
      </c>
      <c r="H50" s="396">
        <v>780</v>
      </c>
      <c r="I50" s="393" t="s">
        <v>1079</v>
      </c>
      <c r="J50" s="396" t="s">
        <v>496</v>
      </c>
      <c r="K50" s="396">
        <v>4</v>
      </c>
      <c r="L50" s="396">
        <v>120</v>
      </c>
      <c r="M50" s="396">
        <v>7698.9647000000004</v>
      </c>
      <c r="S50" s="395" t="s">
        <v>790</v>
      </c>
      <c r="T50" s="451">
        <v>0</v>
      </c>
      <c r="U50" s="451">
        <v>0</v>
      </c>
    </row>
    <row r="51" spans="1:21" ht="15" customHeight="1" x14ac:dyDescent="0.25">
      <c r="A51" s="395" t="s">
        <v>196</v>
      </c>
      <c r="B51" s="388" t="s">
        <v>628</v>
      </c>
      <c r="C51" s="433">
        <v>0.24652777777777779</v>
      </c>
      <c r="E51" s="396">
        <v>300</v>
      </c>
      <c r="F51" s="396" t="s">
        <v>24</v>
      </c>
      <c r="G51" s="396">
        <v>870</v>
      </c>
      <c r="H51" s="396">
        <v>780</v>
      </c>
      <c r="I51" s="395" t="s">
        <v>197</v>
      </c>
      <c r="J51" s="396" t="s">
        <v>496</v>
      </c>
      <c r="K51" s="396">
        <v>4</v>
      </c>
      <c r="L51" s="396">
        <v>120</v>
      </c>
      <c r="M51" s="396">
        <v>7698.9647000000004</v>
      </c>
      <c r="S51" s="395" t="s">
        <v>790</v>
      </c>
      <c r="T51" s="451">
        <v>0</v>
      </c>
      <c r="U51" s="451">
        <v>0</v>
      </c>
    </row>
    <row r="52" spans="1:21" ht="15" customHeight="1" x14ac:dyDescent="0.25">
      <c r="A52" s="395" t="s">
        <v>196</v>
      </c>
      <c r="B52" s="388" t="s">
        <v>388</v>
      </c>
      <c r="C52" s="433">
        <v>0.25069444444444444</v>
      </c>
      <c r="E52" s="396">
        <v>300</v>
      </c>
      <c r="F52" s="396" t="s">
        <v>24</v>
      </c>
      <c r="G52" s="396">
        <v>870</v>
      </c>
      <c r="H52" s="396">
        <v>780</v>
      </c>
      <c r="I52" s="395" t="s">
        <v>1021</v>
      </c>
      <c r="J52" s="396" t="s">
        <v>496</v>
      </c>
      <c r="K52" s="396">
        <v>4</v>
      </c>
      <c r="L52" s="396">
        <v>120</v>
      </c>
      <c r="M52" s="396">
        <v>7698.9647000000004</v>
      </c>
      <c r="S52" s="395" t="s">
        <v>790</v>
      </c>
      <c r="T52" s="451">
        <v>0</v>
      </c>
      <c r="U52" s="451">
        <v>0</v>
      </c>
    </row>
    <row r="53" spans="1:21" ht="15" customHeight="1" x14ac:dyDescent="0.25">
      <c r="A53" s="395" t="s">
        <v>525</v>
      </c>
      <c r="B53" s="388" t="s">
        <v>389</v>
      </c>
      <c r="C53" s="433">
        <v>0.25486111111111109</v>
      </c>
      <c r="E53" s="396">
        <v>300</v>
      </c>
      <c r="F53" s="396" t="s">
        <v>24</v>
      </c>
      <c r="G53" s="396">
        <v>870</v>
      </c>
      <c r="H53" s="396">
        <v>780</v>
      </c>
      <c r="I53" s="395" t="s">
        <v>197</v>
      </c>
      <c r="J53" s="396" t="s">
        <v>496</v>
      </c>
      <c r="K53" s="396">
        <v>4</v>
      </c>
      <c r="L53" s="396">
        <v>120</v>
      </c>
      <c r="M53" s="396">
        <v>7698.9647000000004</v>
      </c>
      <c r="S53" s="395" t="s">
        <v>245</v>
      </c>
      <c r="T53" s="451">
        <v>0</v>
      </c>
      <c r="U53" s="451">
        <v>0</v>
      </c>
    </row>
    <row r="54" spans="1:21" ht="15" customHeight="1" x14ac:dyDescent="0.25">
      <c r="A54" s="395" t="s">
        <v>503</v>
      </c>
      <c r="B54" s="388" t="s">
        <v>390</v>
      </c>
      <c r="C54" s="433">
        <v>0.26180555555555557</v>
      </c>
      <c r="E54" s="396">
        <v>300</v>
      </c>
      <c r="F54" s="396" t="s">
        <v>24</v>
      </c>
      <c r="G54" s="396">
        <v>870</v>
      </c>
      <c r="H54" s="396">
        <v>780</v>
      </c>
      <c r="I54" s="395" t="s">
        <v>195</v>
      </c>
      <c r="J54" s="396" t="s">
        <v>496</v>
      </c>
      <c r="K54" s="396">
        <v>4</v>
      </c>
      <c r="L54" s="396">
        <v>120</v>
      </c>
      <c r="M54" s="396">
        <v>7698.9647000000004</v>
      </c>
      <c r="S54" s="395" t="s">
        <v>797</v>
      </c>
      <c r="T54" s="451">
        <v>0</v>
      </c>
      <c r="U54" s="451">
        <v>0</v>
      </c>
    </row>
    <row r="55" spans="1:21" ht="15" customHeight="1" x14ac:dyDescent="0.25">
      <c r="A55" s="395" t="s">
        <v>503</v>
      </c>
      <c r="B55" s="388" t="s">
        <v>391</v>
      </c>
      <c r="C55" s="433">
        <v>0.26805555555555555</v>
      </c>
      <c r="E55" s="396">
        <v>300</v>
      </c>
      <c r="F55" s="396" t="s">
        <v>24</v>
      </c>
      <c r="G55" s="396">
        <v>870</v>
      </c>
      <c r="H55" s="396">
        <v>780</v>
      </c>
      <c r="I55" s="395" t="s">
        <v>1079</v>
      </c>
      <c r="J55" s="396" t="s">
        <v>496</v>
      </c>
      <c r="K55" s="396">
        <v>4</v>
      </c>
      <c r="L55" s="396">
        <v>120</v>
      </c>
      <c r="M55" s="396">
        <v>7698.9647000000004</v>
      </c>
      <c r="S55" s="395" t="s">
        <v>797</v>
      </c>
      <c r="T55" s="451">
        <v>0</v>
      </c>
      <c r="U55" s="451">
        <v>0</v>
      </c>
    </row>
    <row r="56" spans="1:21" ht="15" customHeight="1" x14ac:dyDescent="0.25">
      <c r="A56" s="395" t="s">
        <v>198</v>
      </c>
      <c r="B56" s="388" t="s">
        <v>392</v>
      </c>
      <c r="C56" s="433">
        <v>0.27499999999999997</v>
      </c>
      <c r="E56" s="396">
        <v>300</v>
      </c>
      <c r="F56" s="396" t="s">
        <v>24</v>
      </c>
      <c r="G56" s="396">
        <v>870</v>
      </c>
      <c r="H56" s="396">
        <v>780</v>
      </c>
      <c r="I56" s="395" t="s">
        <v>195</v>
      </c>
      <c r="J56" s="396" t="s">
        <v>496</v>
      </c>
      <c r="K56" s="396">
        <v>4</v>
      </c>
      <c r="L56" s="396">
        <v>120</v>
      </c>
      <c r="M56" s="396">
        <v>7698.9647000000004</v>
      </c>
      <c r="S56" s="395" t="s">
        <v>123</v>
      </c>
      <c r="T56" s="451">
        <v>0</v>
      </c>
      <c r="U56" s="451">
        <v>0</v>
      </c>
    </row>
    <row r="57" spans="1:21" ht="15" customHeight="1" x14ac:dyDescent="0.25">
      <c r="A57" s="395" t="s">
        <v>198</v>
      </c>
      <c r="B57" s="388" t="s">
        <v>570</v>
      </c>
      <c r="C57" s="433">
        <v>0.27986111111111112</v>
      </c>
      <c r="E57" s="396">
        <v>300</v>
      </c>
      <c r="F57" s="396" t="s">
        <v>24</v>
      </c>
      <c r="G57" s="396">
        <v>870</v>
      </c>
      <c r="H57" s="396">
        <v>780</v>
      </c>
      <c r="I57" s="395" t="s">
        <v>1079</v>
      </c>
      <c r="J57" s="396" t="s">
        <v>496</v>
      </c>
      <c r="K57" s="396">
        <v>4</v>
      </c>
      <c r="L57" s="396">
        <v>120</v>
      </c>
      <c r="M57" s="396">
        <v>7698.9647000000004</v>
      </c>
      <c r="S57" s="395" t="s">
        <v>123</v>
      </c>
      <c r="T57" s="451">
        <v>0</v>
      </c>
      <c r="U57" s="451">
        <v>0</v>
      </c>
    </row>
    <row r="58" spans="1:21" ht="15" customHeight="1" x14ac:dyDescent="0.25">
      <c r="A58" s="395" t="s">
        <v>253</v>
      </c>
      <c r="B58" s="388" t="s">
        <v>571</v>
      </c>
      <c r="C58" s="433">
        <v>0.28680555555555554</v>
      </c>
      <c r="E58" s="396">
        <v>30</v>
      </c>
      <c r="F58" s="396" t="s">
        <v>24</v>
      </c>
      <c r="G58" s="396">
        <v>870</v>
      </c>
      <c r="H58" s="396">
        <v>780</v>
      </c>
      <c r="I58" s="478" t="s">
        <v>1095</v>
      </c>
      <c r="J58" s="396" t="s">
        <v>496</v>
      </c>
      <c r="K58" s="396">
        <v>4</v>
      </c>
      <c r="L58" s="396">
        <v>120</v>
      </c>
      <c r="M58" s="396">
        <v>7698.9647000000004</v>
      </c>
      <c r="S58" s="395" t="s">
        <v>253</v>
      </c>
    </row>
    <row r="59" spans="1:21" ht="15" customHeight="1" x14ac:dyDescent="0.25">
      <c r="A59" s="395" t="s">
        <v>253</v>
      </c>
      <c r="B59" s="388" t="s">
        <v>572</v>
      </c>
      <c r="C59" s="433">
        <v>0.28819444444444448</v>
      </c>
      <c r="E59" s="396">
        <v>30</v>
      </c>
      <c r="F59" s="396" t="s">
        <v>24</v>
      </c>
      <c r="G59" s="396">
        <v>870</v>
      </c>
      <c r="H59" s="396">
        <v>780</v>
      </c>
      <c r="I59" s="395" t="s">
        <v>1055</v>
      </c>
      <c r="J59" s="396" t="s">
        <v>496</v>
      </c>
      <c r="K59" s="396">
        <v>4</v>
      </c>
      <c r="L59" s="396">
        <v>120</v>
      </c>
      <c r="M59" s="396">
        <v>7698.9647000000004</v>
      </c>
      <c r="S59" s="395" t="s">
        <v>253</v>
      </c>
    </row>
    <row r="60" spans="1:21" ht="15" customHeight="1" x14ac:dyDescent="0.25">
      <c r="A60" s="395" t="s">
        <v>962</v>
      </c>
      <c r="B60" s="388" t="s">
        <v>1096</v>
      </c>
      <c r="C60" s="433">
        <v>0.29166666666666669</v>
      </c>
      <c r="D60" s="433">
        <v>0</v>
      </c>
      <c r="E60" s="396">
        <v>10</v>
      </c>
      <c r="F60" s="396" t="s">
        <v>24</v>
      </c>
      <c r="G60" s="396">
        <v>870</v>
      </c>
      <c r="H60" s="396">
        <v>780</v>
      </c>
      <c r="I60" s="395" t="s">
        <v>355</v>
      </c>
      <c r="J60" s="396" t="s">
        <v>356</v>
      </c>
      <c r="K60" s="396">
        <v>4</v>
      </c>
      <c r="L60" s="396">
        <v>120</v>
      </c>
      <c r="M60" s="396">
        <v>7698.9647000000004</v>
      </c>
      <c r="N60" s="395" t="s">
        <v>1097</v>
      </c>
      <c r="O60" s="396">
        <v>265.7</v>
      </c>
      <c r="P60" s="396">
        <v>261.60000000000002</v>
      </c>
    </row>
    <row r="61" spans="1:21" ht="15" customHeight="1" x14ac:dyDescent="0.25">
      <c r="A61" s="395" t="s">
        <v>999</v>
      </c>
      <c r="B61" s="388" t="s">
        <v>1098</v>
      </c>
      <c r="C61" s="433">
        <v>0.29444444444444445</v>
      </c>
      <c r="D61" s="433">
        <v>0</v>
      </c>
      <c r="E61" s="396">
        <v>30</v>
      </c>
      <c r="F61" s="396" t="s">
        <v>25</v>
      </c>
      <c r="G61" s="396">
        <v>880</v>
      </c>
      <c r="H61" s="396">
        <v>862</v>
      </c>
      <c r="I61" s="395" t="s">
        <v>360</v>
      </c>
      <c r="J61" s="396" t="s">
        <v>356</v>
      </c>
      <c r="K61" s="396">
        <v>4</v>
      </c>
      <c r="L61" s="396">
        <v>120</v>
      </c>
      <c r="M61" s="396">
        <v>7647.38</v>
      </c>
      <c r="N61" s="396"/>
      <c r="O61" s="396">
        <v>265.60000000000002</v>
      </c>
      <c r="P61" s="396">
        <v>261.7</v>
      </c>
    </row>
    <row r="62" spans="1:21" ht="30" customHeight="1" x14ac:dyDescent="0.25">
      <c r="N62" s="388" t="s">
        <v>1224</v>
      </c>
    </row>
    <row r="63" spans="1:21" ht="15" customHeight="1" x14ac:dyDescent="0.25"/>
    <row r="64" spans="1:21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  <row r="74" ht="15" customHeight="1" x14ac:dyDescent="0.25"/>
    <row r="75" ht="15" customHeight="1" x14ac:dyDescent="0.25"/>
    <row r="76" ht="15" customHeight="1" x14ac:dyDescent="0.25"/>
    <row r="77" ht="15" customHeight="1" x14ac:dyDescent="0.25"/>
    <row r="78" ht="15" customHeight="1" x14ac:dyDescent="0.25"/>
    <row r="79" ht="15" customHeight="1" x14ac:dyDescent="0.25"/>
    <row r="80" ht="15" customHeight="1" x14ac:dyDescent="0.25"/>
    <row r="81" ht="15" customHeight="1" x14ac:dyDescent="0.25"/>
    <row r="82" ht="15" customHeight="1" x14ac:dyDescent="0.25"/>
    <row r="83" ht="15" customHeight="1" x14ac:dyDescent="0.25"/>
    <row r="84" ht="15" customHeight="1" x14ac:dyDescent="0.25"/>
    <row r="85" ht="15" customHeight="1" x14ac:dyDescent="0.25"/>
    <row r="86" ht="15" customHeight="1" x14ac:dyDescent="0.25"/>
    <row r="87" ht="15" customHeight="1" x14ac:dyDescent="0.25"/>
    <row r="88" ht="15" customHeight="1" x14ac:dyDescent="0.25"/>
    <row r="89" ht="15" customHeight="1" x14ac:dyDescent="0.25"/>
    <row r="90" ht="15" customHeight="1" x14ac:dyDescent="0.25"/>
    <row r="91" ht="15" customHeight="1" x14ac:dyDescent="0.25"/>
    <row r="92" ht="15" customHeight="1" x14ac:dyDescent="0.25"/>
    <row r="93" ht="15" customHeight="1" x14ac:dyDescent="0.25"/>
    <row r="94" ht="15" customHeight="1" x14ac:dyDescent="0.25"/>
    <row r="95" ht="15" customHeight="1" x14ac:dyDescent="0.25"/>
    <row r="96" ht="15" customHeight="1" x14ac:dyDescent="0.25"/>
    <row r="97" ht="15" customHeight="1" x14ac:dyDescent="0.25"/>
    <row r="98" ht="15" customHeight="1" x14ac:dyDescent="0.25"/>
    <row r="99" ht="15" customHeight="1" x14ac:dyDescent="0.25"/>
    <row r="100" ht="15" customHeight="1" x14ac:dyDescent="0.25"/>
    <row r="101" ht="15" customHeight="1" x14ac:dyDescent="0.25"/>
    <row r="102" ht="15" customHeight="1" x14ac:dyDescent="0.25"/>
    <row r="103" ht="15" customHeight="1" x14ac:dyDescent="0.25"/>
    <row r="104" ht="15" customHeight="1" x14ac:dyDescent="0.25"/>
    <row r="105" ht="15" customHeight="1" x14ac:dyDescent="0.25"/>
    <row r="106" ht="15" customHeight="1" x14ac:dyDescent="0.25"/>
    <row r="107" ht="15" customHeight="1" x14ac:dyDescent="0.25"/>
    <row r="108" ht="15" customHeight="1" x14ac:dyDescent="0.25"/>
    <row r="109" ht="15" customHeight="1" x14ac:dyDescent="0.25"/>
    <row r="110" ht="15" customHeight="1" x14ac:dyDescent="0.25"/>
    <row r="111" ht="15" customHeight="1" x14ac:dyDescent="0.25"/>
    <row r="112" ht="15" customHeight="1" x14ac:dyDescent="0.25"/>
    <row r="113" ht="15" customHeight="1" x14ac:dyDescent="0.25"/>
    <row r="114" ht="15" customHeight="1" x14ac:dyDescent="0.25"/>
    <row r="115" ht="15" customHeight="1" x14ac:dyDescent="0.25"/>
    <row r="116" ht="15" customHeight="1" x14ac:dyDescent="0.25"/>
    <row r="117" ht="15" customHeight="1" x14ac:dyDescent="0.25"/>
    <row r="118" ht="15" customHeight="1" x14ac:dyDescent="0.25"/>
    <row r="119" ht="15" customHeight="1" x14ac:dyDescent="0.25"/>
    <row r="120" ht="15" customHeight="1" x14ac:dyDescent="0.25"/>
    <row r="121" ht="15" customHeight="1" x14ac:dyDescent="0.25"/>
    <row r="122" ht="15" customHeight="1" x14ac:dyDescent="0.25"/>
    <row r="123" ht="15" customHeight="1" x14ac:dyDescent="0.25"/>
    <row r="124" ht="15" customHeight="1" x14ac:dyDescent="0.25"/>
    <row r="125" ht="15" customHeight="1" x14ac:dyDescent="0.25"/>
    <row r="126" ht="15" customHeight="1" x14ac:dyDescent="0.25"/>
    <row r="127" ht="15" customHeight="1" x14ac:dyDescent="0.25"/>
    <row r="128" ht="15" customHeight="1" x14ac:dyDescent="0.25"/>
    <row r="129" ht="15" customHeight="1" x14ac:dyDescent="0.25"/>
    <row r="130" ht="15" customHeight="1" x14ac:dyDescent="0.25"/>
    <row r="131" ht="15" customHeight="1" x14ac:dyDescent="0.25"/>
    <row r="132" ht="15" customHeight="1" x14ac:dyDescent="0.25"/>
    <row r="133" ht="15" customHeight="1" x14ac:dyDescent="0.25"/>
    <row r="134" ht="15" customHeight="1" x14ac:dyDescent="0.25"/>
    <row r="135" ht="15" customHeight="1" x14ac:dyDescent="0.25"/>
    <row r="136" ht="15" customHeight="1" x14ac:dyDescent="0.25"/>
    <row r="137" ht="15" customHeight="1" x14ac:dyDescent="0.25"/>
    <row r="138" ht="15" customHeight="1" x14ac:dyDescent="0.25"/>
    <row r="139" ht="15" customHeight="1" x14ac:dyDescent="0.25"/>
    <row r="140" ht="15" customHeight="1" x14ac:dyDescent="0.25"/>
    <row r="141" ht="15" customHeight="1" x14ac:dyDescent="0.25"/>
    <row r="142" ht="15" customHeight="1" x14ac:dyDescent="0.25"/>
    <row r="143" ht="15" customHeight="1" x14ac:dyDescent="0.25"/>
    <row r="144" ht="15" customHeight="1" x14ac:dyDescent="0.25"/>
    <row r="145" ht="15" customHeight="1" x14ac:dyDescent="0.25"/>
    <row r="146" ht="15" customHeight="1" x14ac:dyDescent="0.25"/>
    <row r="147" ht="15" customHeight="1" x14ac:dyDescent="0.25"/>
    <row r="148" ht="15" customHeight="1" x14ac:dyDescent="0.25"/>
    <row r="149" ht="15" customHeight="1" x14ac:dyDescent="0.25"/>
    <row r="150" ht="15" customHeight="1" x14ac:dyDescent="0.25"/>
    <row r="151" ht="15" customHeight="1" x14ac:dyDescent="0.25"/>
    <row r="152" ht="15" customHeight="1" x14ac:dyDescent="0.25"/>
    <row r="153" ht="15" customHeight="1" x14ac:dyDescent="0.25"/>
    <row r="154" ht="15" customHeight="1" x14ac:dyDescent="0.25"/>
    <row r="155" ht="15" customHeight="1" x14ac:dyDescent="0.25"/>
    <row r="156" ht="15" customHeight="1" x14ac:dyDescent="0.25"/>
    <row r="157" ht="15" customHeight="1" x14ac:dyDescent="0.25"/>
    <row r="158" ht="15" customHeight="1" x14ac:dyDescent="0.25"/>
    <row r="159" ht="15" customHeight="1" x14ac:dyDescent="0.25"/>
    <row r="160" ht="15" customHeight="1" x14ac:dyDescent="0.25"/>
    <row r="161" ht="15" customHeight="1" x14ac:dyDescent="0.25"/>
    <row r="162" ht="15" customHeight="1" x14ac:dyDescent="0.25"/>
    <row r="163" ht="15" customHeight="1" x14ac:dyDescent="0.25"/>
    <row r="164" ht="15" customHeight="1" x14ac:dyDescent="0.25"/>
    <row r="165" ht="15" customHeight="1" x14ac:dyDescent="0.25"/>
    <row r="166" ht="15" customHeight="1" x14ac:dyDescent="0.25"/>
    <row r="167" ht="15" customHeight="1" x14ac:dyDescent="0.25"/>
    <row r="168" ht="15" customHeight="1" x14ac:dyDescent="0.25"/>
    <row r="169" ht="15" customHeight="1" x14ac:dyDescent="0.25"/>
    <row r="170" ht="15" customHeight="1" x14ac:dyDescent="0.25"/>
    <row r="171" ht="15" customHeight="1" x14ac:dyDescent="0.25"/>
    <row r="172" ht="15" customHeight="1" x14ac:dyDescent="0.25"/>
    <row r="173" ht="15" customHeight="1" x14ac:dyDescent="0.25"/>
    <row r="174" ht="15" customHeight="1" x14ac:dyDescent="0.25"/>
    <row r="175" ht="15" customHeight="1" x14ac:dyDescent="0.25"/>
    <row r="176" ht="15" customHeight="1" x14ac:dyDescent="0.25"/>
    <row r="177" ht="15" customHeight="1" x14ac:dyDescent="0.25"/>
    <row r="178" ht="15" customHeight="1" x14ac:dyDescent="0.25"/>
    <row r="179" ht="15" customHeight="1" x14ac:dyDescent="0.25"/>
    <row r="180" ht="15" customHeight="1" x14ac:dyDescent="0.25"/>
    <row r="181" ht="15" customHeight="1" x14ac:dyDescent="0.25"/>
    <row r="182" ht="15" customHeight="1" x14ac:dyDescent="0.25"/>
    <row r="183" ht="15" customHeight="1" x14ac:dyDescent="0.25"/>
    <row r="184" ht="15" customHeight="1" x14ac:dyDescent="0.25"/>
    <row r="185" ht="15" customHeight="1" x14ac:dyDescent="0.25"/>
    <row r="186" ht="15" customHeight="1" x14ac:dyDescent="0.25"/>
    <row r="187" ht="15" customHeight="1" x14ac:dyDescent="0.25"/>
    <row r="188" ht="15" customHeight="1" x14ac:dyDescent="0.25"/>
    <row r="189" ht="15" customHeight="1" x14ac:dyDescent="0.25"/>
    <row r="190" ht="15" customHeight="1" x14ac:dyDescent="0.25"/>
    <row r="191" ht="15" customHeight="1" x14ac:dyDescent="0.25"/>
    <row r="192" ht="15" customHeight="1" x14ac:dyDescent="0.25"/>
    <row r="193" ht="15" customHeight="1" x14ac:dyDescent="0.25"/>
    <row r="194" ht="15" customHeight="1" x14ac:dyDescent="0.25"/>
    <row r="195" ht="15" customHeight="1" x14ac:dyDescent="0.25"/>
    <row r="196" ht="15" customHeight="1" x14ac:dyDescent="0.25"/>
    <row r="197" ht="15" customHeight="1" x14ac:dyDescent="0.25"/>
    <row r="198" ht="15" customHeight="1" x14ac:dyDescent="0.25"/>
    <row r="199" ht="15" customHeight="1" x14ac:dyDescent="0.25"/>
    <row r="200" ht="15" customHeight="1" x14ac:dyDescent="0.25"/>
    <row r="201" ht="15" customHeight="1" x14ac:dyDescent="0.25"/>
    <row r="202" ht="15" customHeight="1" x14ac:dyDescent="0.25"/>
    <row r="203" ht="15" customHeight="1" x14ac:dyDescent="0.25"/>
    <row r="204" ht="15" customHeight="1" x14ac:dyDescent="0.25"/>
    <row r="205" ht="15" customHeight="1" x14ac:dyDescent="0.25"/>
    <row r="206" ht="15" customHeight="1" x14ac:dyDescent="0.25"/>
    <row r="207" ht="15" customHeight="1" x14ac:dyDescent="0.25"/>
    <row r="208" ht="15" customHeight="1" x14ac:dyDescent="0.25"/>
    <row r="209" ht="15" customHeight="1" x14ac:dyDescent="0.25"/>
    <row r="210" ht="15" customHeight="1" x14ac:dyDescent="0.25"/>
    <row r="211" ht="15" customHeight="1" x14ac:dyDescent="0.25"/>
    <row r="212" ht="15" customHeight="1" x14ac:dyDescent="0.25"/>
    <row r="213" ht="15" customHeight="1" x14ac:dyDescent="0.25"/>
    <row r="214" ht="15" customHeight="1" x14ac:dyDescent="0.25"/>
    <row r="215" ht="15" customHeight="1" x14ac:dyDescent="0.25"/>
    <row r="216" ht="15" customHeight="1" x14ac:dyDescent="0.25"/>
    <row r="217" ht="15" customHeight="1" x14ac:dyDescent="0.25"/>
    <row r="218" ht="15" customHeight="1" x14ac:dyDescent="0.25"/>
    <row r="219" ht="15" customHeight="1" x14ac:dyDescent="0.25"/>
    <row r="220" ht="15" customHeight="1" x14ac:dyDescent="0.25"/>
    <row r="221" ht="15" customHeight="1" x14ac:dyDescent="0.25"/>
    <row r="222" ht="15" customHeight="1" x14ac:dyDescent="0.25"/>
    <row r="223" ht="15" customHeight="1" x14ac:dyDescent="0.25"/>
    <row r="224" ht="15" customHeight="1" x14ac:dyDescent="0.25"/>
    <row r="225" ht="15" customHeight="1" x14ac:dyDescent="0.25"/>
    <row r="226" ht="15" customHeight="1" x14ac:dyDescent="0.25"/>
    <row r="227" ht="15" customHeight="1" x14ac:dyDescent="0.25"/>
    <row r="228" ht="15" customHeight="1" x14ac:dyDescent="0.25"/>
    <row r="229" ht="15" customHeight="1" x14ac:dyDescent="0.25"/>
    <row r="230" ht="15" customHeight="1" x14ac:dyDescent="0.25"/>
    <row r="231" ht="15" customHeight="1" x14ac:dyDescent="0.25"/>
    <row r="232" ht="15" customHeight="1" x14ac:dyDescent="0.25"/>
    <row r="233" ht="15" customHeight="1" x14ac:dyDescent="0.25"/>
    <row r="234" ht="15" customHeight="1" x14ac:dyDescent="0.25"/>
    <row r="235" ht="15" customHeight="1" x14ac:dyDescent="0.25"/>
    <row r="236" ht="15" customHeight="1" x14ac:dyDescent="0.25"/>
    <row r="237" ht="15" customHeight="1" x14ac:dyDescent="0.25"/>
    <row r="238" ht="15" customHeight="1" x14ac:dyDescent="0.25"/>
    <row r="239" ht="15" customHeight="1" x14ac:dyDescent="0.25"/>
    <row r="240" ht="15" customHeight="1" x14ac:dyDescent="0.25"/>
    <row r="241" ht="15" customHeight="1" x14ac:dyDescent="0.25"/>
    <row r="242" ht="15" customHeight="1" x14ac:dyDescent="0.25"/>
    <row r="243" ht="15" customHeight="1" x14ac:dyDescent="0.25"/>
    <row r="244" ht="15" customHeight="1" x14ac:dyDescent="0.25"/>
    <row r="245" ht="15" customHeight="1" x14ac:dyDescent="0.25"/>
    <row r="246" ht="15" customHeight="1" x14ac:dyDescent="0.25"/>
    <row r="247" ht="15" customHeight="1" x14ac:dyDescent="0.25"/>
    <row r="248" ht="15" customHeight="1" x14ac:dyDescent="0.25"/>
    <row r="249" ht="15" customHeight="1" x14ac:dyDescent="0.25"/>
    <row r="250" ht="15" customHeight="1" x14ac:dyDescent="0.25"/>
    <row r="251" ht="15" customHeight="1" x14ac:dyDescent="0.25"/>
    <row r="252" ht="15" customHeight="1" x14ac:dyDescent="0.25"/>
    <row r="253" ht="15" customHeight="1" x14ac:dyDescent="0.25"/>
    <row r="254" ht="15" customHeight="1" x14ac:dyDescent="0.25"/>
    <row r="255" ht="15" customHeight="1" x14ac:dyDescent="0.25"/>
    <row r="256" ht="15" customHeight="1" x14ac:dyDescent="0.25"/>
    <row r="257" ht="15" customHeight="1" x14ac:dyDescent="0.25"/>
    <row r="258" ht="15" customHeight="1" x14ac:dyDescent="0.25"/>
    <row r="259" ht="15" customHeight="1" x14ac:dyDescent="0.25"/>
    <row r="260" ht="15" customHeight="1" x14ac:dyDescent="0.25"/>
    <row r="261" ht="15" customHeight="1" x14ac:dyDescent="0.25"/>
    <row r="262" ht="15" customHeight="1" x14ac:dyDescent="0.25"/>
    <row r="263" ht="15" customHeight="1" x14ac:dyDescent="0.25"/>
    <row r="264" ht="15" customHeight="1" x14ac:dyDescent="0.25"/>
    <row r="265" ht="15" customHeight="1" x14ac:dyDescent="0.25"/>
    <row r="266" ht="15" customHeight="1" x14ac:dyDescent="0.25"/>
    <row r="267" ht="15" customHeight="1" x14ac:dyDescent="0.25"/>
    <row r="268" ht="15" customHeight="1" x14ac:dyDescent="0.25"/>
    <row r="269" ht="15" customHeight="1" x14ac:dyDescent="0.25"/>
    <row r="270" ht="15" customHeight="1" x14ac:dyDescent="0.25"/>
    <row r="271" ht="15" customHeight="1" x14ac:dyDescent="0.25"/>
    <row r="272" ht="15" customHeight="1" x14ac:dyDescent="0.25"/>
    <row r="273" ht="15" customHeight="1" x14ac:dyDescent="0.25"/>
    <row r="274" ht="15" customHeight="1" x14ac:dyDescent="0.25"/>
    <row r="275" ht="15" customHeight="1" x14ac:dyDescent="0.25"/>
    <row r="276" ht="15" customHeight="1" x14ac:dyDescent="0.25"/>
    <row r="277" ht="15" customHeight="1" x14ac:dyDescent="0.25"/>
    <row r="278" ht="15" customHeight="1" x14ac:dyDescent="0.25"/>
    <row r="279" ht="15" customHeight="1" x14ac:dyDescent="0.25"/>
    <row r="280" ht="15" customHeight="1" x14ac:dyDescent="0.25"/>
    <row r="281" ht="15" customHeight="1" x14ac:dyDescent="0.25"/>
    <row r="282" ht="15" customHeight="1" x14ac:dyDescent="0.25"/>
    <row r="283" ht="15" customHeight="1" x14ac:dyDescent="0.25"/>
    <row r="284" ht="15" customHeight="1" x14ac:dyDescent="0.25"/>
    <row r="285" ht="15" customHeight="1" x14ac:dyDescent="0.25"/>
    <row r="286" ht="15" customHeight="1" x14ac:dyDescent="0.25"/>
    <row r="287" ht="15" customHeight="1" x14ac:dyDescent="0.25"/>
    <row r="288" ht="15" customHeight="1" x14ac:dyDescent="0.25"/>
    <row r="289" ht="15" customHeight="1" x14ac:dyDescent="0.25"/>
    <row r="290" ht="15" customHeight="1" x14ac:dyDescent="0.25"/>
    <row r="291" ht="15" customHeight="1" x14ac:dyDescent="0.25"/>
    <row r="292" ht="15" customHeight="1" x14ac:dyDescent="0.25"/>
    <row r="293" ht="15" customHeight="1" x14ac:dyDescent="0.25"/>
    <row r="294" ht="15" customHeight="1" x14ac:dyDescent="0.25"/>
    <row r="295" ht="15" customHeight="1" x14ac:dyDescent="0.25"/>
    <row r="296" ht="15" customHeight="1" x14ac:dyDescent="0.25"/>
    <row r="297" ht="15" customHeight="1" x14ac:dyDescent="0.25"/>
    <row r="298" ht="15" customHeight="1" x14ac:dyDescent="0.25"/>
    <row r="299" ht="15" customHeight="1" x14ac:dyDescent="0.25"/>
    <row r="300" ht="15" customHeight="1" x14ac:dyDescent="0.25"/>
    <row r="301" ht="15" customHeight="1" x14ac:dyDescent="0.25"/>
    <row r="302" ht="15" customHeight="1" x14ac:dyDescent="0.25"/>
    <row r="303" ht="15" customHeight="1" x14ac:dyDescent="0.25"/>
    <row r="304" ht="15" customHeight="1" x14ac:dyDescent="0.25"/>
    <row r="305" ht="15" customHeight="1" x14ac:dyDescent="0.25"/>
    <row r="306" ht="15" customHeight="1" x14ac:dyDescent="0.25"/>
    <row r="307" ht="15" customHeight="1" x14ac:dyDescent="0.25"/>
    <row r="308" ht="15" customHeight="1" x14ac:dyDescent="0.25"/>
    <row r="309" ht="15" customHeight="1" x14ac:dyDescent="0.25"/>
    <row r="310" ht="15" customHeight="1" x14ac:dyDescent="0.25"/>
    <row r="311" ht="15" customHeight="1" x14ac:dyDescent="0.25"/>
    <row r="312" ht="15" customHeight="1" x14ac:dyDescent="0.25"/>
    <row r="313" ht="15" customHeight="1" x14ac:dyDescent="0.25"/>
    <row r="314" ht="15" customHeight="1" x14ac:dyDescent="0.25"/>
    <row r="315" ht="15" customHeight="1" x14ac:dyDescent="0.25"/>
    <row r="316" ht="15" customHeight="1" x14ac:dyDescent="0.25"/>
    <row r="317" ht="15" customHeight="1" x14ac:dyDescent="0.25"/>
    <row r="318" ht="15" customHeight="1" x14ac:dyDescent="0.25"/>
    <row r="319" ht="15" customHeight="1" x14ac:dyDescent="0.25"/>
    <row r="320" ht="15" customHeight="1" x14ac:dyDescent="0.25"/>
    <row r="321" ht="15" customHeight="1" x14ac:dyDescent="0.25"/>
    <row r="322" ht="15" customHeight="1" x14ac:dyDescent="0.25"/>
    <row r="323" ht="15" customHeight="1" x14ac:dyDescent="0.25"/>
    <row r="324" ht="15" customHeight="1" x14ac:dyDescent="0.25"/>
    <row r="325" ht="15" customHeight="1" x14ac:dyDescent="0.25"/>
    <row r="326" ht="15" customHeight="1" x14ac:dyDescent="0.25"/>
    <row r="327" ht="15" customHeight="1" x14ac:dyDescent="0.25"/>
  </sheetData>
  <mergeCells count="24">
    <mergeCell ref="F7:I7"/>
    <mergeCell ref="A1:H1"/>
    <mergeCell ref="A3:E3"/>
    <mergeCell ref="F3:I3"/>
    <mergeCell ref="K3:N3"/>
    <mergeCell ref="A4:B4"/>
    <mergeCell ref="F4:I4"/>
    <mergeCell ref="K4:P4"/>
    <mergeCell ref="A5:E5"/>
    <mergeCell ref="F5:I5"/>
    <mergeCell ref="K5:P5"/>
    <mergeCell ref="F6:I6"/>
    <mergeCell ref="K6:M6"/>
    <mergeCell ref="F8:I8"/>
    <mergeCell ref="K8:P8"/>
    <mergeCell ref="F9:I9"/>
    <mergeCell ref="K9:P9"/>
    <mergeCell ref="G12:H12"/>
    <mergeCell ref="O12:P12"/>
    <mergeCell ref="Q12:R12"/>
    <mergeCell ref="S12:V12"/>
    <mergeCell ref="W12:Y12"/>
    <mergeCell ref="AJ12:AK12"/>
    <mergeCell ref="AL12:AM12"/>
  </mergeCell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32"/>
  <sheetViews>
    <sheetView topLeftCell="A7" workbookViewId="0">
      <selection activeCell="O31" sqref="O31"/>
    </sheetView>
  </sheetViews>
  <sheetFormatPr defaultColWidth="8.85546875" defaultRowHeight="15" x14ac:dyDescent="0.25"/>
  <cols>
    <col min="1" max="1" width="20.7109375" style="395" customWidth="1"/>
    <col min="2" max="2" width="11.7109375" style="395" customWidth="1"/>
    <col min="3" max="4" width="10.7109375" style="396" customWidth="1"/>
    <col min="5" max="5" width="5.7109375" style="396" customWidth="1"/>
    <col min="6" max="6" width="14.7109375" style="395" customWidth="1"/>
    <col min="7" max="8" width="7.7109375" style="395" customWidth="1"/>
    <col min="9" max="9" width="30.7109375" style="395" customWidth="1"/>
    <col min="10" max="12" width="7.7109375" style="395" customWidth="1"/>
    <col min="13" max="13" width="11.7109375" style="395" customWidth="1"/>
    <col min="14" max="14" width="25.7109375" style="395" customWidth="1"/>
    <col min="15" max="16" width="7.7109375" style="396" customWidth="1"/>
    <col min="17" max="18" width="7.7109375" style="395" customWidth="1"/>
    <col min="19" max="19" width="15.7109375" style="395" customWidth="1"/>
    <col min="20" max="21" width="7.7109375" style="451" customWidth="1"/>
    <col min="22" max="22" width="7.7109375" style="395" customWidth="1"/>
    <col min="23" max="24" width="9.7109375" style="395" customWidth="1"/>
    <col min="25" max="25" width="11.7109375" style="395" customWidth="1"/>
    <col min="26" max="27" width="10.7109375" style="395" customWidth="1"/>
    <col min="28" max="30" width="8.7109375" style="395" customWidth="1"/>
    <col min="31" max="32" width="5.7109375" style="395" customWidth="1"/>
    <col min="33" max="33" width="9.7109375" style="395" customWidth="1"/>
    <col min="34" max="34" width="10.7109375" style="395" customWidth="1"/>
    <col min="35" max="39" width="9.7109375" style="395" customWidth="1"/>
    <col min="40" max="40" width="11.7109375" style="395" customWidth="1"/>
    <col min="41" max="44" width="7.7109375" style="395" customWidth="1"/>
    <col min="45" max="45" width="3.7109375" style="395" customWidth="1"/>
    <col min="46" max="48" width="6.7109375" style="395" customWidth="1"/>
    <col min="49" max="49" width="7.7109375" style="395" customWidth="1"/>
    <col min="50" max="50" width="10.7109375" style="395" customWidth="1"/>
    <col min="51" max="51" width="20.7109375" style="395" customWidth="1"/>
    <col min="52" max="16384" width="8.85546875" style="395"/>
  </cols>
  <sheetData>
    <row r="1" spans="1:51" s="396" customFormat="1" ht="20.100000000000001" customHeight="1" x14ac:dyDescent="0.25">
      <c r="A1" s="584" t="s">
        <v>414</v>
      </c>
      <c r="B1" s="584"/>
      <c r="C1" s="584"/>
      <c r="D1" s="584"/>
      <c r="E1" s="584"/>
      <c r="F1" s="584"/>
      <c r="G1" s="584"/>
      <c r="H1" s="584"/>
      <c r="I1" s="389"/>
      <c r="J1" s="389"/>
      <c r="K1" s="389"/>
      <c r="L1" s="389"/>
      <c r="M1" s="389"/>
      <c r="N1" s="389"/>
      <c r="O1" s="394"/>
      <c r="P1" s="394"/>
      <c r="T1" s="451"/>
      <c r="U1" s="451"/>
    </row>
    <row r="2" spans="1:51" s="459" customFormat="1" ht="15" customHeight="1" x14ac:dyDescent="0.25">
      <c r="A2" s="388"/>
      <c r="B2" s="389"/>
      <c r="C2" s="390"/>
      <c r="D2" s="391"/>
      <c r="E2" s="392"/>
      <c r="F2" s="389"/>
      <c r="G2" s="389"/>
      <c r="H2" s="389"/>
      <c r="I2" s="393"/>
      <c r="J2" s="389"/>
      <c r="K2" s="389"/>
      <c r="L2" s="389"/>
      <c r="M2" s="389"/>
      <c r="N2" s="393"/>
      <c r="O2" s="394"/>
      <c r="P2" s="394"/>
      <c r="T2" s="451"/>
      <c r="U2" s="451"/>
    </row>
    <row r="3" spans="1:51" s="459" customFormat="1" ht="15" customHeight="1" x14ac:dyDescent="0.25">
      <c r="A3" s="585" t="s">
        <v>137</v>
      </c>
      <c r="B3" s="585"/>
      <c r="C3" s="585"/>
      <c r="D3" s="585"/>
      <c r="E3" s="585"/>
      <c r="F3" s="581" t="s">
        <v>138</v>
      </c>
      <c r="G3" s="581"/>
      <c r="H3" s="581"/>
      <c r="I3" s="581"/>
      <c r="J3" s="389"/>
      <c r="K3" s="586" t="s">
        <v>139</v>
      </c>
      <c r="L3" s="586"/>
      <c r="M3" s="586"/>
      <c r="N3" s="586"/>
      <c r="O3" s="394"/>
      <c r="P3" s="394"/>
      <c r="T3" s="451"/>
      <c r="U3" s="451"/>
    </row>
    <row r="4" spans="1:51" s="459" customFormat="1" ht="15" customHeight="1" x14ac:dyDescent="0.25">
      <c r="A4" s="582" t="s">
        <v>1099</v>
      </c>
      <c r="B4" s="582"/>
      <c r="C4" s="397"/>
      <c r="D4" s="398"/>
      <c r="E4" s="399"/>
      <c r="F4" s="581" t="s">
        <v>1100</v>
      </c>
      <c r="G4" s="581"/>
      <c r="H4" s="581"/>
      <c r="I4" s="581"/>
      <c r="J4" s="389"/>
      <c r="K4" s="586" t="s">
        <v>265</v>
      </c>
      <c r="L4" s="586"/>
      <c r="M4" s="586"/>
      <c r="N4" s="586"/>
      <c r="O4" s="586"/>
      <c r="P4" s="586"/>
      <c r="T4" s="451"/>
      <c r="U4" s="451"/>
    </row>
    <row r="5" spans="1:51" s="459" customFormat="1" ht="15" customHeight="1" x14ac:dyDescent="0.25">
      <c r="A5" s="585"/>
      <c r="B5" s="585"/>
      <c r="C5" s="585"/>
      <c r="D5" s="585"/>
      <c r="E5" s="585"/>
      <c r="F5" s="581" t="s">
        <v>1101</v>
      </c>
      <c r="G5" s="581"/>
      <c r="H5" s="581"/>
      <c r="I5" s="581"/>
      <c r="J5" s="389"/>
      <c r="K5" s="586" t="s">
        <v>266</v>
      </c>
      <c r="L5" s="586"/>
      <c r="M5" s="586"/>
      <c r="N5" s="586"/>
      <c r="O5" s="586"/>
      <c r="P5" s="586"/>
      <c r="T5" s="451"/>
      <c r="U5" s="451"/>
    </row>
    <row r="6" spans="1:51" s="459" customFormat="1" ht="15" customHeight="1" x14ac:dyDescent="0.25">
      <c r="A6" s="400" t="s">
        <v>267</v>
      </c>
      <c r="B6" s="400" t="s">
        <v>268</v>
      </c>
      <c r="C6" s="397" t="s">
        <v>269</v>
      </c>
      <c r="D6" s="398" t="s">
        <v>70</v>
      </c>
      <c r="E6" s="399"/>
      <c r="F6" s="583" t="s">
        <v>1102</v>
      </c>
      <c r="G6" s="583"/>
      <c r="H6" s="583"/>
      <c r="I6" s="583"/>
      <c r="J6" s="389"/>
      <c r="K6" s="582" t="s">
        <v>71</v>
      </c>
      <c r="L6" s="582"/>
      <c r="M6" s="582"/>
      <c r="N6" s="501" t="s">
        <v>1235</v>
      </c>
      <c r="O6" s="394"/>
      <c r="P6" s="394"/>
      <c r="T6" s="451"/>
      <c r="U6" s="451"/>
    </row>
    <row r="7" spans="1:51" s="459" customFormat="1" ht="15" customHeight="1" x14ac:dyDescent="0.25">
      <c r="A7" s="400" t="s">
        <v>72</v>
      </c>
      <c r="B7" s="400" t="s">
        <v>73</v>
      </c>
      <c r="C7" s="397" t="s">
        <v>74</v>
      </c>
      <c r="D7" s="398" t="s">
        <v>75</v>
      </c>
      <c r="E7" s="399"/>
      <c r="F7" s="583" t="s">
        <v>1103</v>
      </c>
      <c r="G7" s="583"/>
      <c r="H7" s="583"/>
      <c r="I7" s="583"/>
      <c r="J7" s="389"/>
      <c r="K7" s="389"/>
      <c r="L7" s="389"/>
      <c r="M7" s="394"/>
      <c r="N7" s="401"/>
      <c r="O7" s="394"/>
      <c r="P7" s="394"/>
      <c r="T7" s="451"/>
      <c r="U7" s="451"/>
    </row>
    <row r="8" spans="1:51" s="459" customFormat="1" ht="15" customHeight="1" x14ac:dyDescent="0.25">
      <c r="A8" s="400" t="s">
        <v>76</v>
      </c>
      <c r="B8" s="400" t="s">
        <v>261</v>
      </c>
      <c r="C8" s="397" t="s">
        <v>262</v>
      </c>
      <c r="D8" s="398" t="s">
        <v>263</v>
      </c>
      <c r="E8" s="392"/>
      <c r="F8" s="581" t="s">
        <v>429</v>
      </c>
      <c r="G8" s="581"/>
      <c r="H8" s="581"/>
      <c r="I8" s="581"/>
      <c r="J8" s="400"/>
      <c r="K8" s="582" t="s">
        <v>1104</v>
      </c>
      <c r="L8" s="582"/>
      <c r="M8" s="582"/>
      <c r="N8" s="582"/>
      <c r="O8" s="582"/>
      <c r="P8" s="582"/>
      <c r="T8" s="451"/>
      <c r="U8" s="451"/>
    </row>
    <row r="9" spans="1:51" s="459" customFormat="1" ht="15" customHeight="1" x14ac:dyDescent="0.25">
      <c r="A9" s="400"/>
      <c r="B9" s="400"/>
      <c r="C9" s="397"/>
      <c r="D9" s="398"/>
      <c r="E9" s="392"/>
      <c r="F9" s="581" t="s">
        <v>431</v>
      </c>
      <c r="G9" s="581"/>
      <c r="H9" s="581"/>
      <c r="I9" s="581"/>
      <c r="J9" s="400"/>
      <c r="K9" s="582"/>
      <c r="L9" s="582"/>
      <c r="M9" s="582"/>
      <c r="N9" s="582"/>
      <c r="O9" s="582"/>
      <c r="P9" s="582"/>
      <c r="T9" s="451"/>
      <c r="U9" s="451"/>
    </row>
    <row r="10" spans="1:51" s="459" customFormat="1" ht="15" customHeight="1" x14ac:dyDescent="0.25">
      <c r="C10" s="451"/>
      <c r="D10" s="462"/>
      <c r="E10" s="451"/>
      <c r="H10" s="451"/>
      <c r="J10" s="451"/>
      <c r="N10" s="388"/>
      <c r="O10" s="460"/>
      <c r="P10" s="460"/>
      <c r="T10" s="451"/>
      <c r="U10" s="451"/>
    </row>
    <row r="11" spans="1:51" s="459" customFormat="1" ht="15" customHeight="1" x14ac:dyDescent="0.25">
      <c r="C11" s="451"/>
      <c r="D11" s="462"/>
      <c r="E11" s="451"/>
      <c r="H11" s="451"/>
      <c r="J11" s="451"/>
      <c r="N11" s="388"/>
      <c r="O11" s="460"/>
      <c r="P11" s="460"/>
      <c r="T11" s="451"/>
      <c r="U11" s="451"/>
    </row>
    <row r="12" spans="1:51" s="459" customFormat="1" ht="15" customHeight="1" x14ac:dyDescent="0.25">
      <c r="A12" s="402"/>
      <c r="B12" s="403"/>
      <c r="C12" s="404" t="s">
        <v>432</v>
      </c>
      <c r="D12" s="405" t="s">
        <v>433</v>
      </c>
      <c r="E12" s="406" t="s">
        <v>434</v>
      </c>
      <c r="F12" s="403"/>
      <c r="G12" s="590" t="s">
        <v>435</v>
      </c>
      <c r="H12" s="590"/>
      <c r="I12" s="407"/>
      <c r="J12" s="408" t="s">
        <v>436</v>
      </c>
      <c r="K12" s="408" t="s">
        <v>437</v>
      </c>
      <c r="L12" s="400" t="s">
        <v>438</v>
      </c>
      <c r="M12" s="409" t="s">
        <v>439</v>
      </c>
      <c r="N12" s="410"/>
      <c r="O12" s="587" t="s">
        <v>440</v>
      </c>
      <c r="P12" s="587"/>
      <c r="Q12" s="587" t="s">
        <v>441</v>
      </c>
      <c r="R12" s="587"/>
      <c r="S12" s="588" t="s">
        <v>442</v>
      </c>
      <c r="T12" s="588"/>
      <c r="U12" s="588"/>
      <c r="V12" s="588"/>
      <c r="W12" s="588" t="s">
        <v>109</v>
      </c>
      <c r="X12" s="588"/>
      <c r="Y12" s="588"/>
      <c r="Z12" s="408" t="s">
        <v>110</v>
      </c>
      <c r="AA12" s="408" t="s">
        <v>111</v>
      </c>
      <c r="AB12" s="408" t="s">
        <v>112</v>
      </c>
      <c r="AC12" s="408" t="s">
        <v>113</v>
      </c>
      <c r="AG12" s="400" t="s">
        <v>114</v>
      </c>
      <c r="AH12" s="400" t="s">
        <v>115</v>
      </c>
      <c r="AI12" s="400" t="s">
        <v>116</v>
      </c>
      <c r="AJ12" s="589" t="s">
        <v>117</v>
      </c>
      <c r="AK12" s="589"/>
      <c r="AL12" s="589" t="s">
        <v>118</v>
      </c>
      <c r="AM12" s="589"/>
      <c r="AN12" s="399" t="s">
        <v>119</v>
      </c>
      <c r="AO12" s="400" t="s">
        <v>120</v>
      </c>
      <c r="AP12" s="400" t="s">
        <v>312</v>
      </c>
      <c r="AQ12" s="400" t="s">
        <v>313</v>
      </c>
      <c r="AR12" s="400" t="s">
        <v>314</v>
      </c>
      <c r="AS12" s="400" t="s">
        <v>315</v>
      </c>
      <c r="AT12" s="400" t="s">
        <v>316</v>
      </c>
      <c r="AU12" s="400" t="s">
        <v>317</v>
      </c>
      <c r="AV12" s="465" t="s">
        <v>956</v>
      </c>
      <c r="AW12" s="466" t="s">
        <v>957</v>
      </c>
      <c r="AX12" s="463"/>
    </row>
    <row r="13" spans="1:51" s="459" customFormat="1" ht="15" customHeight="1" thickBot="1" x14ac:dyDescent="0.3">
      <c r="A13" s="411" t="s">
        <v>318</v>
      </c>
      <c r="B13" s="412" t="s">
        <v>319</v>
      </c>
      <c r="C13" s="413" t="s">
        <v>320</v>
      </c>
      <c r="D13" s="414" t="s">
        <v>321</v>
      </c>
      <c r="E13" s="415" t="s">
        <v>322</v>
      </c>
      <c r="F13" s="412" t="s">
        <v>323</v>
      </c>
      <c r="G13" s="412" t="s">
        <v>324</v>
      </c>
      <c r="H13" s="412" t="s">
        <v>325</v>
      </c>
      <c r="I13" s="412" t="s">
        <v>326</v>
      </c>
      <c r="J13" s="412" t="s">
        <v>327</v>
      </c>
      <c r="K13" s="416"/>
      <c r="L13" s="412" t="s">
        <v>328</v>
      </c>
      <c r="M13" s="417" t="s">
        <v>329</v>
      </c>
      <c r="N13" s="412" t="s">
        <v>330</v>
      </c>
      <c r="O13" s="418" t="s">
        <v>331</v>
      </c>
      <c r="P13" s="418" t="s">
        <v>332</v>
      </c>
      <c r="Q13" s="419" t="s">
        <v>333</v>
      </c>
      <c r="R13" s="419" t="s">
        <v>334</v>
      </c>
      <c r="S13" s="420" t="s">
        <v>335</v>
      </c>
      <c r="T13" s="421" t="s">
        <v>336</v>
      </c>
      <c r="U13" s="421" t="s">
        <v>958</v>
      </c>
      <c r="V13" s="421" t="s">
        <v>338</v>
      </c>
      <c r="W13" s="420" t="s">
        <v>339</v>
      </c>
      <c r="X13" s="420" t="s">
        <v>340</v>
      </c>
      <c r="Y13" s="420" t="s">
        <v>173</v>
      </c>
      <c r="Z13" s="421" t="s">
        <v>542</v>
      </c>
      <c r="AA13" s="421" t="s">
        <v>174</v>
      </c>
      <c r="AB13" s="421" t="s">
        <v>175</v>
      </c>
      <c r="AC13" s="421" t="s">
        <v>175</v>
      </c>
      <c r="AD13" s="421" t="s">
        <v>176</v>
      </c>
      <c r="AE13" s="421" t="s">
        <v>177</v>
      </c>
      <c r="AF13" s="421" t="s">
        <v>178</v>
      </c>
      <c r="AG13" s="421" t="s">
        <v>179</v>
      </c>
      <c r="AH13" s="421" t="s">
        <v>180</v>
      </c>
      <c r="AI13" s="421" t="s">
        <v>0</v>
      </c>
      <c r="AJ13" s="422" t="s">
        <v>339</v>
      </c>
      <c r="AK13" s="422" t="s">
        <v>340</v>
      </c>
      <c r="AL13" s="422" t="s">
        <v>339</v>
      </c>
      <c r="AM13" s="422" t="s">
        <v>340</v>
      </c>
      <c r="AN13" s="423" t="s">
        <v>1</v>
      </c>
      <c r="AO13" s="421" t="s">
        <v>2</v>
      </c>
      <c r="AP13" s="421" t="s">
        <v>1</v>
      </c>
      <c r="AQ13" s="421" t="s">
        <v>2</v>
      </c>
      <c r="AR13" s="420" t="s">
        <v>175</v>
      </c>
      <c r="AS13" s="420" t="s">
        <v>430</v>
      </c>
      <c r="AT13" s="420" t="s">
        <v>175</v>
      </c>
      <c r="AU13" s="420" t="s">
        <v>3</v>
      </c>
      <c r="AV13" s="467" t="s">
        <v>959</v>
      </c>
      <c r="AW13" s="468" t="s">
        <v>960</v>
      </c>
      <c r="AX13" s="468" t="s">
        <v>800</v>
      </c>
      <c r="AY13" s="467" t="s">
        <v>637</v>
      </c>
    </row>
    <row r="14" spans="1:51" s="459" customFormat="1" ht="15" customHeight="1" x14ac:dyDescent="0.25">
      <c r="A14" s="459" t="s">
        <v>4</v>
      </c>
      <c r="B14" s="459" t="s">
        <v>5</v>
      </c>
      <c r="C14" s="450">
        <v>0.12222222222222223</v>
      </c>
      <c r="D14" s="450">
        <v>0</v>
      </c>
      <c r="E14" s="451">
        <v>10</v>
      </c>
      <c r="F14" s="389" t="s">
        <v>354</v>
      </c>
      <c r="G14" s="451">
        <v>1190</v>
      </c>
      <c r="H14" s="451">
        <v>1100</v>
      </c>
      <c r="I14" s="393" t="s">
        <v>355</v>
      </c>
      <c r="J14" s="389" t="s">
        <v>356</v>
      </c>
      <c r="K14" s="451">
        <v>4</v>
      </c>
      <c r="L14" s="389">
        <v>120</v>
      </c>
      <c r="M14" s="389">
        <v>5889.9508999999998</v>
      </c>
      <c r="N14" s="459" t="s">
        <v>540</v>
      </c>
      <c r="O14" s="451">
        <v>264.7</v>
      </c>
      <c r="P14" s="451">
        <v>263.10000000000002</v>
      </c>
      <c r="T14" s="451"/>
      <c r="U14" s="451"/>
    </row>
    <row r="15" spans="1:51" s="459" customFormat="1" ht="15" customHeight="1" x14ac:dyDescent="0.25">
      <c r="A15" s="459" t="s">
        <v>679</v>
      </c>
      <c r="B15" s="388" t="s">
        <v>488</v>
      </c>
      <c r="C15" s="450">
        <v>0.1361111111111111</v>
      </c>
      <c r="D15" s="450">
        <v>0</v>
      </c>
      <c r="E15" s="451">
        <v>10</v>
      </c>
      <c r="F15" s="451" t="s">
        <v>24</v>
      </c>
      <c r="G15" s="451">
        <v>870</v>
      </c>
      <c r="H15" s="451">
        <v>784</v>
      </c>
      <c r="I15" s="459" t="s">
        <v>355</v>
      </c>
      <c r="J15" s="451" t="s">
        <v>356</v>
      </c>
      <c r="K15" s="451">
        <v>4</v>
      </c>
      <c r="L15" s="451">
        <v>120</v>
      </c>
      <c r="M15" s="451">
        <v>7698.9647000000004</v>
      </c>
      <c r="N15" s="459" t="s">
        <v>26</v>
      </c>
      <c r="O15" s="451">
        <v>266.60000000000002</v>
      </c>
      <c r="P15" s="451">
        <v>259.8</v>
      </c>
      <c r="T15" s="451"/>
      <c r="U15" s="451"/>
    </row>
    <row r="16" spans="1:51" s="459" customFormat="1" ht="15" customHeight="1" x14ac:dyDescent="0.25">
      <c r="A16" s="459" t="s">
        <v>490</v>
      </c>
      <c r="B16" s="388" t="s">
        <v>489</v>
      </c>
      <c r="C16" s="450">
        <v>0.14166666666666666</v>
      </c>
      <c r="D16" s="462" t="s">
        <v>1023</v>
      </c>
      <c r="E16" s="392">
        <v>300</v>
      </c>
      <c r="F16" s="389" t="s">
        <v>24</v>
      </c>
      <c r="G16" s="451">
        <v>870</v>
      </c>
      <c r="H16" s="451">
        <v>780</v>
      </c>
      <c r="I16" s="393" t="s">
        <v>195</v>
      </c>
      <c r="J16" s="451" t="s">
        <v>496</v>
      </c>
      <c r="K16" s="451">
        <v>4</v>
      </c>
      <c r="L16" s="451">
        <v>120</v>
      </c>
      <c r="M16" s="389">
        <v>7698.9647000000004</v>
      </c>
      <c r="O16" s="451"/>
      <c r="P16" s="451"/>
      <c r="S16" s="459" t="s">
        <v>220</v>
      </c>
      <c r="T16" s="451">
        <v>0</v>
      </c>
      <c r="U16" s="451">
        <v>0</v>
      </c>
      <c r="V16" s="459" t="s">
        <v>926</v>
      </c>
    </row>
    <row r="17" spans="1:22" s="459" customFormat="1" ht="15" customHeight="1" x14ac:dyDescent="0.25">
      <c r="A17" s="459" t="s">
        <v>492</v>
      </c>
      <c r="B17" s="388" t="s">
        <v>491</v>
      </c>
      <c r="C17" s="450">
        <v>0.14791666666666667</v>
      </c>
      <c r="D17" s="462" t="s">
        <v>1105</v>
      </c>
      <c r="E17" s="392">
        <v>300</v>
      </c>
      <c r="F17" s="389" t="s">
        <v>24</v>
      </c>
      <c r="G17" s="451">
        <v>870</v>
      </c>
      <c r="H17" s="451">
        <v>780</v>
      </c>
      <c r="I17" s="393" t="s">
        <v>195</v>
      </c>
      <c r="J17" s="451" t="s">
        <v>496</v>
      </c>
      <c r="K17" s="451">
        <v>4</v>
      </c>
      <c r="L17" s="451">
        <v>120</v>
      </c>
      <c r="M17" s="389">
        <v>7698.9647000000004</v>
      </c>
      <c r="N17" s="459" t="s">
        <v>1106</v>
      </c>
      <c r="O17" s="451"/>
      <c r="P17" s="451"/>
      <c r="S17" s="459" t="s">
        <v>241</v>
      </c>
      <c r="T17" s="451">
        <v>0</v>
      </c>
      <c r="U17" s="451">
        <v>0</v>
      </c>
      <c r="V17" s="459" t="s">
        <v>926</v>
      </c>
    </row>
    <row r="18" spans="1:22" s="459" customFormat="1" ht="15" customHeight="1" x14ac:dyDescent="0.25">
      <c r="A18" s="459" t="s">
        <v>196</v>
      </c>
      <c r="B18" s="388" t="s">
        <v>493</v>
      </c>
      <c r="C18" s="450">
        <v>0.15416666666666667</v>
      </c>
      <c r="D18" s="450">
        <v>4.9999999999999996E-2</v>
      </c>
      <c r="E18" s="451">
        <v>300</v>
      </c>
      <c r="F18" s="389" t="s">
        <v>24</v>
      </c>
      <c r="G18" s="451">
        <v>870</v>
      </c>
      <c r="H18" s="451">
        <v>780</v>
      </c>
      <c r="I18" s="393" t="s">
        <v>195</v>
      </c>
      <c r="J18" s="451" t="s">
        <v>496</v>
      </c>
      <c r="K18" s="451">
        <v>4</v>
      </c>
      <c r="L18" s="451">
        <v>120</v>
      </c>
      <c r="M18" s="389">
        <v>7698.9647000000004</v>
      </c>
      <c r="N18" s="459" t="s">
        <v>1107</v>
      </c>
      <c r="O18" s="451"/>
      <c r="P18" s="451"/>
      <c r="S18" s="459" t="s">
        <v>790</v>
      </c>
      <c r="T18" s="451">
        <v>0</v>
      </c>
      <c r="U18" s="451">
        <v>0</v>
      </c>
      <c r="V18" s="459" t="s">
        <v>926</v>
      </c>
    </row>
    <row r="19" spans="1:22" s="459" customFormat="1" ht="15" customHeight="1" x14ac:dyDescent="0.25">
      <c r="A19" s="459" t="s">
        <v>196</v>
      </c>
      <c r="B19" s="388" t="s">
        <v>31</v>
      </c>
      <c r="C19" s="450">
        <v>0.15902777777777777</v>
      </c>
      <c r="D19" s="450">
        <v>5.5555555555555552E-2</v>
      </c>
      <c r="E19" s="451">
        <v>300</v>
      </c>
      <c r="F19" s="389" t="s">
        <v>24</v>
      </c>
      <c r="G19" s="451">
        <v>870</v>
      </c>
      <c r="H19" s="451">
        <v>780</v>
      </c>
      <c r="I19" s="393" t="s">
        <v>197</v>
      </c>
      <c r="J19" s="451" t="s">
        <v>496</v>
      </c>
      <c r="K19" s="451">
        <v>4</v>
      </c>
      <c r="L19" s="451">
        <v>120</v>
      </c>
      <c r="M19" s="389">
        <v>7698.9647000000004</v>
      </c>
      <c r="N19" s="459" t="s">
        <v>1108</v>
      </c>
      <c r="O19" s="451"/>
      <c r="P19" s="451"/>
      <c r="S19" s="459" t="s">
        <v>790</v>
      </c>
      <c r="T19" s="451">
        <v>0</v>
      </c>
      <c r="U19" s="451">
        <v>0</v>
      </c>
      <c r="V19" s="459" t="s">
        <v>767</v>
      </c>
    </row>
    <row r="20" spans="1:22" s="459" customFormat="1" ht="15" customHeight="1" x14ac:dyDescent="0.25">
      <c r="A20" s="388" t="s">
        <v>503</v>
      </c>
      <c r="B20" s="388" t="s">
        <v>498</v>
      </c>
      <c r="C20" s="450">
        <v>0.17291666666666669</v>
      </c>
      <c r="D20" s="450">
        <v>7.013888888888889E-2</v>
      </c>
      <c r="E20" s="451">
        <v>300</v>
      </c>
      <c r="F20" s="389" t="s">
        <v>24</v>
      </c>
      <c r="G20" s="451">
        <v>870</v>
      </c>
      <c r="H20" s="451">
        <v>780</v>
      </c>
      <c r="I20" s="393" t="s">
        <v>195</v>
      </c>
      <c r="J20" s="451" t="s">
        <v>496</v>
      </c>
      <c r="K20" s="451">
        <v>4</v>
      </c>
      <c r="L20" s="451">
        <v>120</v>
      </c>
      <c r="M20" s="389">
        <v>7698.9647000000004</v>
      </c>
      <c r="O20" s="451"/>
      <c r="P20" s="451"/>
      <c r="S20" s="459" t="s">
        <v>797</v>
      </c>
      <c r="T20" s="451">
        <v>0</v>
      </c>
      <c r="U20" s="451">
        <v>0</v>
      </c>
      <c r="V20" s="459" t="s">
        <v>926</v>
      </c>
    </row>
    <row r="21" spans="1:22" s="459" customFormat="1" ht="15" customHeight="1" x14ac:dyDescent="0.25">
      <c r="A21" s="388" t="s">
        <v>198</v>
      </c>
      <c r="B21" s="388" t="s">
        <v>156</v>
      </c>
      <c r="C21" s="450">
        <v>0.17986111111111111</v>
      </c>
      <c r="D21" s="450">
        <v>7.7083333333333337E-2</v>
      </c>
      <c r="E21" s="451">
        <v>300</v>
      </c>
      <c r="F21" s="389" t="s">
        <v>24</v>
      </c>
      <c r="G21" s="451">
        <v>870</v>
      </c>
      <c r="H21" s="451">
        <v>780</v>
      </c>
      <c r="I21" s="393" t="s">
        <v>195</v>
      </c>
      <c r="J21" s="451" t="s">
        <v>496</v>
      </c>
      <c r="K21" s="451">
        <v>4</v>
      </c>
      <c r="L21" s="451">
        <v>120</v>
      </c>
      <c r="M21" s="389">
        <v>7698.9647000000004</v>
      </c>
      <c r="O21" s="451"/>
      <c r="P21" s="451"/>
      <c r="S21" s="459" t="s">
        <v>123</v>
      </c>
      <c r="T21" s="451">
        <v>0</v>
      </c>
      <c r="U21" s="451">
        <v>0</v>
      </c>
      <c r="V21" s="459" t="s">
        <v>926</v>
      </c>
    </row>
    <row r="22" spans="1:22" s="459" customFormat="1" ht="15" customHeight="1" x14ac:dyDescent="0.25">
      <c r="A22" s="388" t="s">
        <v>198</v>
      </c>
      <c r="B22" s="388" t="s">
        <v>158</v>
      </c>
      <c r="C22" s="450">
        <v>0.19097222222222221</v>
      </c>
      <c r="D22" s="450">
        <v>8.7500000000000008E-2</v>
      </c>
      <c r="E22" s="451">
        <v>300</v>
      </c>
      <c r="F22" s="389" t="s">
        <v>24</v>
      </c>
      <c r="G22" s="451">
        <v>870</v>
      </c>
      <c r="H22" s="451">
        <v>780</v>
      </c>
      <c r="I22" s="393" t="s">
        <v>585</v>
      </c>
      <c r="J22" s="451" t="s">
        <v>496</v>
      </c>
      <c r="K22" s="451">
        <v>4</v>
      </c>
      <c r="L22" s="451">
        <v>120</v>
      </c>
      <c r="M22" s="389">
        <v>7698.9647000000004</v>
      </c>
      <c r="O22" s="451"/>
      <c r="P22" s="451"/>
      <c r="S22" s="459" t="s">
        <v>123</v>
      </c>
      <c r="T22" s="451">
        <v>0</v>
      </c>
      <c r="U22" s="451">
        <v>0</v>
      </c>
      <c r="V22" s="459" t="s">
        <v>766</v>
      </c>
    </row>
    <row r="23" spans="1:22" s="459" customFormat="1" ht="15" customHeight="1" x14ac:dyDescent="0.25">
      <c r="A23" s="459" t="s">
        <v>999</v>
      </c>
      <c r="B23" s="388" t="s">
        <v>100</v>
      </c>
      <c r="C23" s="450"/>
      <c r="D23" s="450">
        <v>0</v>
      </c>
      <c r="E23" s="451">
        <v>30</v>
      </c>
      <c r="F23" s="451" t="s">
        <v>25</v>
      </c>
      <c r="G23" s="451">
        <v>880</v>
      </c>
      <c r="H23" s="451">
        <v>865</v>
      </c>
      <c r="I23" s="459" t="s">
        <v>360</v>
      </c>
      <c r="J23" s="451" t="s">
        <v>356</v>
      </c>
      <c r="K23" s="451">
        <v>4</v>
      </c>
      <c r="L23" s="451">
        <v>120</v>
      </c>
      <c r="M23" s="451">
        <v>7647.38</v>
      </c>
      <c r="N23" s="459" t="s">
        <v>1109</v>
      </c>
      <c r="O23" s="451">
        <v>266.60000000000002</v>
      </c>
      <c r="P23" s="451">
        <v>260</v>
      </c>
      <c r="T23" s="451"/>
      <c r="U23" s="451"/>
    </row>
    <row r="24" spans="1:22" s="459" customFormat="1" ht="15" customHeight="1" x14ac:dyDescent="0.25">
      <c r="A24" s="459" t="s">
        <v>490</v>
      </c>
      <c r="B24" s="388" t="s">
        <v>163</v>
      </c>
      <c r="C24" s="450">
        <v>0.21597222222222223</v>
      </c>
      <c r="D24" s="450">
        <v>0.1125</v>
      </c>
      <c r="E24" s="392">
        <v>300</v>
      </c>
      <c r="F24" s="389" t="s">
        <v>354</v>
      </c>
      <c r="G24" s="389">
        <v>1190</v>
      </c>
      <c r="H24" s="451">
        <v>1100</v>
      </c>
      <c r="I24" s="479" t="s">
        <v>195</v>
      </c>
      <c r="J24" s="451" t="s">
        <v>496</v>
      </c>
      <c r="K24" s="451">
        <v>4</v>
      </c>
      <c r="L24" s="451">
        <v>120</v>
      </c>
      <c r="M24" s="451">
        <v>5889.9508999999998</v>
      </c>
      <c r="N24" s="459" t="s">
        <v>1110</v>
      </c>
      <c r="O24" s="451"/>
      <c r="P24" s="451"/>
      <c r="S24" s="459" t="s">
        <v>220</v>
      </c>
      <c r="T24" s="451">
        <v>0</v>
      </c>
      <c r="U24" s="451">
        <v>0</v>
      </c>
      <c r="V24" s="459" t="s">
        <v>926</v>
      </c>
    </row>
    <row r="25" spans="1:22" s="459" customFormat="1" ht="15" customHeight="1" x14ac:dyDescent="0.25">
      <c r="A25" s="459" t="s">
        <v>492</v>
      </c>
      <c r="B25" s="388" t="s">
        <v>166</v>
      </c>
      <c r="C25" s="450">
        <v>0.22291666666666665</v>
      </c>
      <c r="D25" s="450">
        <v>0.11875000000000001</v>
      </c>
      <c r="E25" s="451">
        <v>300</v>
      </c>
      <c r="F25" s="389" t="s">
        <v>354</v>
      </c>
      <c r="G25" s="389">
        <v>1190</v>
      </c>
      <c r="H25" s="451">
        <v>1100</v>
      </c>
      <c r="I25" s="479" t="s">
        <v>195</v>
      </c>
      <c r="J25" s="451" t="s">
        <v>496</v>
      </c>
      <c r="K25" s="451">
        <v>4</v>
      </c>
      <c r="L25" s="451">
        <v>120</v>
      </c>
      <c r="M25" s="451">
        <v>5889.9508999999998</v>
      </c>
      <c r="N25" s="459" t="s">
        <v>1110</v>
      </c>
      <c r="O25" s="451"/>
      <c r="P25" s="451"/>
      <c r="S25" s="459" t="s">
        <v>241</v>
      </c>
      <c r="T25" s="451">
        <v>0</v>
      </c>
      <c r="U25" s="451">
        <v>0</v>
      </c>
      <c r="V25" s="459" t="s">
        <v>926</v>
      </c>
    </row>
    <row r="26" spans="1:22" s="459" customFormat="1" ht="15" customHeight="1" x14ac:dyDescent="0.25">
      <c r="A26" s="459" t="s">
        <v>196</v>
      </c>
      <c r="B26" s="388" t="s">
        <v>167</v>
      </c>
      <c r="C26" s="450">
        <v>0.23055555555555554</v>
      </c>
      <c r="D26" s="450">
        <v>0.12638888888888888</v>
      </c>
      <c r="E26" s="451">
        <v>300</v>
      </c>
      <c r="F26" s="389" t="s">
        <v>354</v>
      </c>
      <c r="G26" s="389">
        <v>1190</v>
      </c>
      <c r="H26" s="451">
        <v>1100</v>
      </c>
      <c r="I26" s="479" t="s">
        <v>195</v>
      </c>
      <c r="J26" s="451" t="s">
        <v>496</v>
      </c>
      <c r="K26" s="451">
        <v>4</v>
      </c>
      <c r="L26" s="451">
        <v>120</v>
      </c>
      <c r="M26" s="451">
        <v>5889.9508999999998</v>
      </c>
      <c r="N26" s="459" t="s">
        <v>1110</v>
      </c>
      <c r="O26" s="451"/>
      <c r="P26" s="451"/>
      <c r="S26" s="459" t="s">
        <v>790</v>
      </c>
      <c r="T26" s="451">
        <v>0</v>
      </c>
      <c r="U26" s="451">
        <v>0</v>
      </c>
      <c r="V26" s="459" t="s">
        <v>926</v>
      </c>
    </row>
    <row r="27" spans="1:22" s="459" customFormat="1" ht="15" customHeight="1" x14ac:dyDescent="0.25">
      <c r="A27" s="459" t="s">
        <v>196</v>
      </c>
      <c r="B27" s="388" t="s">
        <v>170</v>
      </c>
      <c r="C27" s="450">
        <v>0.23611111111111113</v>
      </c>
      <c r="D27" s="450">
        <v>0.13194444444444445</v>
      </c>
      <c r="E27" s="451">
        <v>300</v>
      </c>
      <c r="F27" s="389" t="s">
        <v>354</v>
      </c>
      <c r="G27" s="389">
        <v>1190</v>
      </c>
      <c r="H27" s="451">
        <v>1100</v>
      </c>
      <c r="I27" s="479" t="s">
        <v>197</v>
      </c>
      <c r="J27" s="451" t="s">
        <v>496</v>
      </c>
      <c r="K27" s="451">
        <v>4</v>
      </c>
      <c r="L27" s="451">
        <v>120</v>
      </c>
      <c r="M27" s="451">
        <v>5889.9508999999998</v>
      </c>
      <c r="N27" s="459" t="s">
        <v>1110</v>
      </c>
      <c r="O27" s="451"/>
      <c r="P27" s="451"/>
      <c r="S27" s="459" t="s">
        <v>790</v>
      </c>
      <c r="T27" s="451">
        <v>0</v>
      </c>
      <c r="U27" s="451">
        <v>0</v>
      </c>
      <c r="V27" s="459" t="s">
        <v>767</v>
      </c>
    </row>
    <row r="28" spans="1:22" s="459" customFormat="1" ht="15" customHeight="1" x14ac:dyDescent="0.25">
      <c r="A28" s="388" t="s">
        <v>503</v>
      </c>
      <c r="B28" s="388" t="s">
        <v>60</v>
      </c>
      <c r="C28" s="450">
        <v>0.24444444444444446</v>
      </c>
      <c r="D28" s="450">
        <v>0.1388888888888889</v>
      </c>
      <c r="E28" s="451">
        <v>300</v>
      </c>
      <c r="F28" s="389" t="s">
        <v>354</v>
      </c>
      <c r="G28" s="389">
        <v>1190</v>
      </c>
      <c r="H28" s="451">
        <v>1100</v>
      </c>
      <c r="I28" s="479" t="s">
        <v>197</v>
      </c>
      <c r="J28" s="451" t="s">
        <v>496</v>
      </c>
      <c r="K28" s="451">
        <v>4</v>
      </c>
      <c r="L28" s="451">
        <v>120</v>
      </c>
      <c r="M28" s="451">
        <v>5889.9508999999998</v>
      </c>
      <c r="N28" s="459" t="s">
        <v>1110</v>
      </c>
      <c r="O28" s="451"/>
      <c r="P28" s="451"/>
      <c r="S28" s="459" t="s">
        <v>797</v>
      </c>
      <c r="T28" s="451">
        <v>0</v>
      </c>
      <c r="U28" s="451">
        <v>0</v>
      </c>
      <c r="V28" s="459" t="s">
        <v>926</v>
      </c>
    </row>
    <row r="29" spans="1:22" s="459" customFormat="1" ht="15" customHeight="1" x14ac:dyDescent="0.25">
      <c r="A29" s="388" t="s">
        <v>198</v>
      </c>
      <c r="B29" s="388" t="s">
        <v>523</v>
      </c>
      <c r="C29" s="450">
        <v>0.25208333333333333</v>
      </c>
      <c r="D29" s="450">
        <v>0.14722222222222223</v>
      </c>
      <c r="E29" s="451">
        <v>300</v>
      </c>
      <c r="F29" s="389" t="s">
        <v>354</v>
      </c>
      <c r="G29" s="389">
        <v>1190</v>
      </c>
      <c r="H29" s="451">
        <v>1100</v>
      </c>
      <c r="I29" s="479" t="s">
        <v>197</v>
      </c>
      <c r="J29" s="451" t="s">
        <v>496</v>
      </c>
      <c r="K29" s="451">
        <v>4</v>
      </c>
      <c r="L29" s="451">
        <v>120</v>
      </c>
      <c r="M29" s="451">
        <v>5889.9508999999998</v>
      </c>
      <c r="N29" s="459" t="s">
        <v>1110</v>
      </c>
      <c r="O29" s="451"/>
      <c r="P29" s="451"/>
      <c r="S29" s="459" t="s">
        <v>123</v>
      </c>
      <c r="T29" s="451">
        <v>0</v>
      </c>
      <c r="U29" s="451">
        <v>0</v>
      </c>
      <c r="V29" s="459" t="s">
        <v>926</v>
      </c>
    </row>
    <row r="30" spans="1:22" s="459" customFormat="1" ht="15" customHeight="1" x14ac:dyDescent="0.25">
      <c r="A30" s="388" t="s">
        <v>198</v>
      </c>
      <c r="B30" s="388" t="s">
        <v>526</v>
      </c>
      <c r="C30" s="450">
        <v>0.26111111111111113</v>
      </c>
      <c r="D30" s="450">
        <v>0.15555555555555556</v>
      </c>
      <c r="E30" s="451">
        <v>300</v>
      </c>
      <c r="F30" s="389" t="s">
        <v>354</v>
      </c>
      <c r="G30" s="389">
        <v>1190</v>
      </c>
      <c r="H30" s="451">
        <v>1100</v>
      </c>
      <c r="I30" s="479" t="s">
        <v>197</v>
      </c>
      <c r="J30" s="451" t="s">
        <v>496</v>
      </c>
      <c r="K30" s="451">
        <v>4</v>
      </c>
      <c r="L30" s="451">
        <v>120</v>
      </c>
      <c r="M30" s="451">
        <v>5889.9508999999998</v>
      </c>
      <c r="N30" s="459" t="s">
        <v>1110</v>
      </c>
      <c r="O30" s="451"/>
      <c r="P30" s="451"/>
      <c r="S30" s="459" t="s">
        <v>123</v>
      </c>
      <c r="T30" s="451">
        <v>0</v>
      </c>
      <c r="U30" s="451">
        <v>0</v>
      </c>
      <c r="V30" s="459" t="s">
        <v>766</v>
      </c>
    </row>
    <row r="31" spans="1:22" s="459" customFormat="1" ht="15" customHeight="1" x14ac:dyDescent="0.25">
      <c r="A31" s="459" t="s">
        <v>278</v>
      </c>
      <c r="B31" s="388" t="s">
        <v>529</v>
      </c>
      <c r="C31" s="450">
        <v>0.28750000000000003</v>
      </c>
      <c r="D31" s="450">
        <v>0</v>
      </c>
      <c r="E31" s="451">
        <v>30</v>
      </c>
      <c r="F31" s="389" t="s">
        <v>354</v>
      </c>
      <c r="G31" s="389">
        <v>1190</v>
      </c>
      <c r="H31" s="451">
        <v>993</v>
      </c>
      <c r="I31" s="393" t="s">
        <v>360</v>
      </c>
      <c r="J31" s="451" t="s">
        <v>356</v>
      </c>
      <c r="K31" s="451">
        <v>4</v>
      </c>
      <c r="L31" s="451">
        <v>120</v>
      </c>
      <c r="M31" s="389" t="s">
        <v>231</v>
      </c>
      <c r="N31" s="459" t="s">
        <v>1110</v>
      </c>
      <c r="O31" s="451"/>
      <c r="P31" s="451"/>
      <c r="T31" s="451"/>
      <c r="U31" s="451"/>
    </row>
    <row r="32" spans="1:22" s="459" customFormat="1" ht="15" customHeight="1" x14ac:dyDescent="0.25">
      <c r="A32" s="459" t="s">
        <v>278</v>
      </c>
      <c r="B32" s="388" t="s">
        <v>532</v>
      </c>
      <c r="C32" s="450">
        <v>0.29166666666666669</v>
      </c>
      <c r="D32" s="450">
        <v>0</v>
      </c>
      <c r="E32" s="451">
        <v>30</v>
      </c>
      <c r="F32" s="389" t="s">
        <v>354</v>
      </c>
      <c r="G32" s="389">
        <v>1070</v>
      </c>
      <c r="H32" s="451">
        <v>873</v>
      </c>
      <c r="I32" s="479" t="s">
        <v>591</v>
      </c>
      <c r="J32" s="451" t="s">
        <v>356</v>
      </c>
      <c r="K32" s="451">
        <v>4</v>
      </c>
      <c r="L32" s="451">
        <v>120</v>
      </c>
      <c r="M32" s="389" t="s">
        <v>231</v>
      </c>
      <c r="N32" s="459" t="s">
        <v>1110</v>
      </c>
      <c r="O32" s="451"/>
      <c r="P32" s="451"/>
      <c r="T32" s="451"/>
      <c r="U32" s="451"/>
    </row>
  </sheetData>
  <mergeCells count="24">
    <mergeCell ref="F7:I7"/>
    <mergeCell ref="A1:H1"/>
    <mergeCell ref="A3:E3"/>
    <mergeCell ref="F3:I3"/>
    <mergeCell ref="K3:N3"/>
    <mergeCell ref="A4:B4"/>
    <mergeCell ref="F4:I4"/>
    <mergeCell ref="K4:P4"/>
    <mergeCell ref="A5:E5"/>
    <mergeCell ref="F5:I5"/>
    <mergeCell ref="K5:P5"/>
    <mergeCell ref="F6:I6"/>
    <mergeCell ref="K6:M6"/>
    <mergeCell ref="F8:I8"/>
    <mergeCell ref="K8:P8"/>
    <mergeCell ref="F9:I9"/>
    <mergeCell ref="K9:P9"/>
    <mergeCell ref="G12:H12"/>
    <mergeCell ref="O12:P12"/>
    <mergeCell ref="Q12:R12"/>
    <mergeCell ref="S12:V12"/>
    <mergeCell ref="W12:Y12"/>
    <mergeCell ref="AJ12:AK12"/>
    <mergeCell ref="AL12:AM1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58"/>
  <sheetViews>
    <sheetView workbookViewId="0">
      <selection activeCell="A32" sqref="A32:XFD32"/>
    </sheetView>
  </sheetViews>
  <sheetFormatPr defaultColWidth="8.85546875" defaultRowHeight="15" x14ac:dyDescent="0.25"/>
  <cols>
    <col min="1" max="1" width="20.7109375" style="7" customWidth="1" collapsed="1"/>
    <col min="2" max="2" width="11.7109375" style="80" customWidth="1" collapsed="1"/>
    <col min="3" max="4" width="10.7109375" style="80" customWidth="1" collapsed="1"/>
    <col min="5" max="5" width="5.7109375" style="80" customWidth="1" collapsed="1"/>
    <col min="6" max="6" width="14.7109375" style="80" customWidth="1" collapsed="1"/>
    <col min="7" max="8" width="7.7109375" style="80" customWidth="1" collapsed="1"/>
    <col min="9" max="9" width="30.7109375" style="7" customWidth="1" collapsed="1"/>
    <col min="10" max="12" width="7.7109375" style="7" customWidth="1" collapsed="1"/>
    <col min="13" max="13" width="11.7109375" style="7" customWidth="1" collapsed="1"/>
    <col min="14" max="14" width="25.7109375" style="7" customWidth="1" collapsed="1"/>
    <col min="15" max="16" width="7.7109375" style="80" customWidth="1" collapsed="1"/>
    <col min="17" max="18" width="7.7109375" style="80" customWidth="1"/>
    <col min="19" max="19" width="15.7109375" style="7" customWidth="1" collapsed="1"/>
    <col min="20" max="22" width="7.7109375" style="7" customWidth="1" collapsed="1"/>
    <col min="23" max="24" width="9.7109375" style="7" customWidth="1" collapsed="1"/>
    <col min="25" max="25" width="11.7109375" style="7" customWidth="1" collapsed="1"/>
    <col min="26" max="27" width="10.7109375" style="7" customWidth="1" collapsed="1"/>
    <col min="28" max="30" width="8.7109375" style="7" customWidth="1" collapsed="1"/>
    <col min="31" max="32" width="5.7109375" style="7" customWidth="1" collapsed="1"/>
    <col min="33" max="33" width="9.7109375" style="7" customWidth="1" collapsed="1"/>
    <col min="34" max="34" width="10.7109375" style="7" customWidth="1" collapsed="1"/>
    <col min="35" max="39" width="9.7109375" style="7" customWidth="1" collapsed="1"/>
    <col min="40" max="40" width="11.7109375" style="7" customWidth="1" collapsed="1"/>
    <col min="41" max="44" width="7.7109375" style="7" customWidth="1" collapsed="1"/>
    <col min="45" max="45" width="3.7109375" style="7" customWidth="1" collapsed="1"/>
    <col min="46" max="47" width="6.7109375" style="7" customWidth="1" collapsed="1"/>
    <col min="48" max="48" width="6.7109375" style="7" customWidth="1"/>
    <col min="49" max="49" width="7.7109375" style="7" customWidth="1"/>
    <col min="50" max="50" width="10.7109375" style="7" customWidth="1"/>
    <col min="51" max="51" width="20.7109375" style="7" customWidth="1" collapsed="1"/>
    <col min="52" max="16384" width="8.85546875" style="7"/>
  </cols>
  <sheetData>
    <row r="1" spans="1:51" s="6" customFormat="1" ht="20.100000000000001" customHeight="1" x14ac:dyDescent="0.25">
      <c r="A1" s="554" t="s">
        <v>414</v>
      </c>
      <c r="B1" s="554"/>
      <c r="C1" s="554"/>
      <c r="D1" s="554"/>
      <c r="E1" s="554"/>
      <c r="F1" s="554"/>
      <c r="G1" s="554"/>
      <c r="H1" s="554"/>
      <c r="I1" s="2"/>
      <c r="J1" s="3"/>
      <c r="K1" s="3"/>
      <c r="L1" s="3"/>
      <c r="M1" s="4"/>
      <c r="N1" s="2"/>
      <c r="O1" s="5"/>
      <c r="P1" s="5"/>
      <c r="Q1" s="5"/>
      <c r="R1" s="5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</row>
    <row r="2" spans="1:51" s="12" customFormat="1" ht="15" customHeight="1" x14ac:dyDescent="0.25">
      <c r="A2" s="7"/>
      <c r="B2" s="7"/>
      <c r="C2" s="8"/>
      <c r="D2" s="9"/>
      <c r="E2" s="7"/>
      <c r="F2" s="7"/>
      <c r="G2" s="8"/>
      <c r="H2" s="8"/>
      <c r="I2" s="10"/>
      <c r="J2" s="8"/>
      <c r="K2" s="8"/>
      <c r="L2" s="8"/>
      <c r="M2" s="7"/>
      <c r="N2" s="10"/>
      <c r="O2" s="11"/>
      <c r="P2" s="11"/>
      <c r="Q2" s="11"/>
      <c r="R2" s="11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</row>
    <row r="3" spans="1:51" ht="15" customHeight="1" x14ac:dyDescent="0.25">
      <c r="A3" s="558" t="s">
        <v>137</v>
      </c>
      <c r="B3" s="558"/>
      <c r="C3" s="558"/>
      <c r="D3" s="558"/>
      <c r="E3" s="558"/>
      <c r="F3" s="557" t="s">
        <v>138</v>
      </c>
      <c r="G3" s="557"/>
      <c r="H3" s="557"/>
      <c r="I3" s="557"/>
      <c r="J3" s="8"/>
      <c r="K3" s="551" t="s">
        <v>139</v>
      </c>
      <c r="L3" s="551"/>
      <c r="M3" s="551"/>
      <c r="N3" s="551"/>
      <c r="O3" s="11"/>
      <c r="P3" s="11"/>
      <c r="Q3" s="11"/>
      <c r="R3" s="11"/>
    </row>
    <row r="4" spans="1:51" ht="15" customHeight="1" x14ac:dyDescent="0.25">
      <c r="A4" s="86" t="s">
        <v>153</v>
      </c>
      <c r="B4" s="81"/>
      <c r="C4" s="15"/>
      <c r="D4" s="16"/>
      <c r="E4" s="27"/>
      <c r="F4" s="557" t="s">
        <v>485</v>
      </c>
      <c r="G4" s="557"/>
      <c r="H4" s="557"/>
      <c r="I4" s="557"/>
      <c r="J4" s="8"/>
      <c r="K4" s="555" t="s">
        <v>265</v>
      </c>
      <c r="L4" s="555"/>
      <c r="M4" s="555"/>
      <c r="N4" s="555"/>
      <c r="O4" s="555"/>
      <c r="P4" s="555"/>
      <c r="Q4" s="11"/>
      <c r="R4" s="11"/>
    </row>
    <row r="5" spans="1:51" ht="15" customHeight="1" x14ac:dyDescent="0.25">
      <c r="A5" s="559"/>
      <c r="B5" s="559"/>
      <c r="C5" s="559"/>
      <c r="D5" s="559"/>
      <c r="E5" s="559"/>
      <c r="F5" s="557" t="s">
        <v>701</v>
      </c>
      <c r="G5" s="557"/>
      <c r="H5" s="557"/>
      <c r="I5" s="557"/>
      <c r="J5" s="8"/>
      <c r="K5" s="555" t="s">
        <v>266</v>
      </c>
      <c r="L5" s="555"/>
      <c r="M5" s="555"/>
      <c r="N5" s="555"/>
      <c r="O5" s="555"/>
      <c r="P5" s="555"/>
      <c r="Q5" s="11"/>
      <c r="R5" s="11"/>
    </row>
    <row r="6" spans="1:51" ht="15" customHeight="1" x14ac:dyDescent="0.25">
      <c r="A6" s="81" t="s">
        <v>267</v>
      </c>
      <c r="B6" s="27" t="s">
        <v>268</v>
      </c>
      <c r="C6" s="15" t="s">
        <v>269</v>
      </c>
      <c r="D6" s="16" t="s">
        <v>70</v>
      </c>
      <c r="E6" s="27"/>
      <c r="F6" s="557" t="s">
        <v>702</v>
      </c>
      <c r="G6" s="557"/>
      <c r="H6" s="557"/>
      <c r="I6" s="557"/>
      <c r="J6" s="8"/>
      <c r="K6" s="560" t="s">
        <v>71</v>
      </c>
      <c r="L6" s="561"/>
      <c r="M6" s="562"/>
      <c r="N6" s="501" t="s">
        <v>1235</v>
      </c>
      <c r="O6" s="11"/>
      <c r="P6" s="11"/>
      <c r="Q6" s="11"/>
      <c r="R6" s="11"/>
    </row>
    <row r="7" spans="1:51" ht="15" customHeight="1" x14ac:dyDescent="0.25">
      <c r="A7" s="81" t="s">
        <v>72</v>
      </c>
      <c r="B7" s="27" t="s">
        <v>73</v>
      </c>
      <c r="C7" s="15" t="s">
        <v>74</v>
      </c>
      <c r="D7" s="16" t="s">
        <v>75</v>
      </c>
      <c r="E7" s="27"/>
      <c r="F7" s="557" t="s">
        <v>350</v>
      </c>
      <c r="G7" s="557"/>
      <c r="H7" s="557"/>
      <c r="I7" s="557"/>
      <c r="J7" s="8"/>
      <c r="K7" s="8"/>
      <c r="L7" s="8"/>
      <c r="M7" s="11"/>
      <c r="N7" s="20"/>
      <c r="O7" s="67"/>
      <c r="P7" s="67"/>
    </row>
    <row r="8" spans="1:51" ht="15" customHeight="1" x14ac:dyDescent="0.25">
      <c r="A8" s="81" t="s">
        <v>76</v>
      </c>
      <c r="B8" s="81" t="s">
        <v>261</v>
      </c>
      <c r="C8" s="15" t="s">
        <v>262</v>
      </c>
      <c r="D8" s="16" t="s">
        <v>263</v>
      </c>
      <c r="F8" s="557" t="s">
        <v>429</v>
      </c>
      <c r="G8" s="557"/>
      <c r="H8" s="557"/>
      <c r="I8" s="557"/>
      <c r="J8" s="15"/>
      <c r="K8" s="553" t="s">
        <v>430</v>
      </c>
      <c r="L8" s="553"/>
      <c r="M8" s="553"/>
      <c r="N8" s="553"/>
      <c r="O8" s="553"/>
      <c r="P8" s="553"/>
      <c r="Q8" s="11"/>
      <c r="R8" s="11"/>
    </row>
    <row r="9" spans="1:51" ht="15" customHeight="1" x14ac:dyDescent="0.25">
      <c r="A9" s="81"/>
      <c r="B9" s="81"/>
      <c r="C9" s="15"/>
      <c r="D9" s="16"/>
      <c r="F9" s="557" t="s">
        <v>431</v>
      </c>
      <c r="G9" s="557"/>
      <c r="H9" s="557"/>
      <c r="I9" s="557"/>
      <c r="J9" s="15"/>
      <c r="K9" s="553"/>
      <c r="L9" s="553"/>
      <c r="M9" s="553"/>
      <c r="N9" s="553"/>
      <c r="O9" s="553"/>
      <c r="P9" s="553"/>
      <c r="Q9" s="11"/>
      <c r="R9" s="11"/>
    </row>
    <row r="10" spans="1:51" ht="15" customHeight="1" x14ac:dyDescent="0.25">
      <c r="A10" s="81"/>
      <c r="B10" s="81"/>
      <c r="C10" s="15"/>
      <c r="D10" s="16"/>
      <c r="F10" s="85"/>
      <c r="G10" s="22"/>
      <c r="H10" s="85"/>
      <c r="I10" s="76"/>
      <c r="J10" s="15"/>
      <c r="K10" s="15"/>
      <c r="L10" s="15"/>
      <c r="N10" s="83"/>
      <c r="O10" s="11"/>
      <c r="P10" s="11"/>
      <c r="Q10" s="11"/>
      <c r="R10" s="11"/>
    </row>
    <row r="11" spans="1:51" ht="15" customHeight="1" x14ac:dyDescent="0.25">
      <c r="A11" s="86"/>
      <c r="B11" s="81"/>
      <c r="C11" s="15"/>
      <c r="D11" s="16"/>
      <c r="F11" s="7"/>
      <c r="G11" s="8"/>
      <c r="H11" s="8"/>
      <c r="I11" s="14"/>
      <c r="J11" s="15"/>
      <c r="K11" s="15"/>
      <c r="L11" s="15"/>
      <c r="N11" s="83"/>
      <c r="O11" s="11"/>
      <c r="P11" s="11"/>
      <c r="Q11" s="11"/>
      <c r="R11" s="11"/>
    </row>
    <row r="12" spans="1:51" ht="15" customHeight="1" x14ac:dyDescent="0.25">
      <c r="A12" s="14"/>
      <c r="B12" s="17"/>
      <c r="C12" s="224" t="s">
        <v>432</v>
      </c>
      <c r="D12" s="16" t="s">
        <v>433</v>
      </c>
      <c r="E12" s="15" t="s">
        <v>434</v>
      </c>
      <c r="F12" s="15"/>
      <c r="G12" s="549" t="s">
        <v>435</v>
      </c>
      <c r="H12" s="549"/>
      <c r="I12" s="14"/>
      <c r="J12" s="24" t="s">
        <v>436</v>
      </c>
      <c r="K12" s="24" t="s">
        <v>437</v>
      </c>
      <c r="L12" s="15" t="s">
        <v>438</v>
      </c>
      <c r="M12" s="25" t="s">
        <v>439</v>
      </c>
      <c r="N12" s="17"/>
      <c r="O12" s="551" t="s">
        <v>440</v>
      </c>
      <c r="P12" s="551"/>
      <c r="Q12" s="551" t="s">
        <v>441</v>
      </c>
      <c r="R12" s="551"/>
      <c r="S12" s="549" t="s">
        <v>442</v>
      </c>
      <c r="T12" s="549"/>
      <c r="U12" s="549"/>
      <c r="V12" s="549"/>
      <c r="W12" s="549" t="s">
        <v>109</v>
      </c>
      <c r="X12" s="549"/>
      <c r="Y12" s="549"/>
      <c r="Z12" s="24" t="s">
        <v>110</v>
      </c>
      <c r="AA12" s="24" t="s">
        <v>111</v>
      </c>
      <c r="AB12" s="24" t="s">
        <v>112</v>
      </c>
      <c r="AC12" s="24" t="s">
        <v>113</v>
      </c>
      <c r="AD12" s="12"/>
      <c r="AE12" s="12"/>
      <c r="AF12" s="12"/>
      <c r="AG12" s="15" t="s">
        <v>114</v>
      </c>
      <c r="AH12" s="15" t="s">
        <v>115</v>
      </c>
      <c r="AI12" s="15" t="s">
        <v>116</v>
      </c>
      <c r="AJ12" s="550" t="s">
        <v>117</v>
      </c>
      <c r="AK12" s="550"/>
      <c r="AL12" s="550" t="s">
        <v>118</v>
      </c>
      <c r="AM12" s="550"/>
      <c r="AN12" s="26" t="s">
        <v>119</v>
      </c>
      <c r="AO12" s="15" t="s">
        <v>120</v>
      </c>
      <c r="AP12" s="15" t="s">
        <v>312</v>
      </c>
      <c r="AQ12" s="15" t="s">
        <v>313</v>
      </c>
      <c r="AR12" s="15" t="s">
        <v>314</v>
      </c>
      <c r="AS12" s="15" t="s">
        <v>315</v>
      </c>
      <c r="AT12" s="15" t="s">
        <v>316</v>
      </c>
      <c r="AU12" s="15" t="s">
        <v>317</v>
      </c>
      <c r="AV12" s="27" t="s">
        <v>270</v>
      </c>
      <c r="AW12" s="27" t="s">
        <v>272</v>
      </c>
    </row>
    <row r="13" spans="1:51" ht="15" customHeight="1" thickBot="1" x14ac:dyDescent="0.3">
      <c r="A13" s="365" t="s">
        <v>318</v>
      </c>
      <c r="B13" s="366" t="s">
        <v>319</v>
      </c>
      <c r="C13" s="367" t="s">
        <v>320</v>
      </c>
      <c r="D13" s="368" t="s">
        <v>321</v>
      </c>
      <c r="E13" s="369" t="s">
        <v>322</v>
      </c>
      <c r="F13" s="369" t="s">
        <v>323</v>
      </c>
      <c r="G13" s="369" t="s">
        <v>324</v>
      </c>
      <c r="H13" s="369" t="s">
        <v>325</v>
      </c>
      <c r="I13" s="366" t="s">
        <v>326</v>
      </c>
      <c r="J13" s="369" t="s">
        <v>327</v>
      </c>
      <c r="K13" s="370"/>
      <c r="L13" s="369" t="s">
        <v>328</v>
      </c>
      <c r="M13" s="371" t="s">
        <v>329</v>
      </c>
      <c r="N13" s="366" t="s">
        <v>330</v>
      </c>
      <c r="O13" s="372" t="s">
        <v>331</v>
      </c>
      <c r="P13" s="372" t="s">
        <v>332</v>
      </c>
      <c r="Q13" s="372" t="s">
        <v>333</v>
      </c>
      <c r="R13" s="372" t="s">
        <v>334</v>
      </c>
      <c r="S13" s="369" t="s">
        <v>335</v>
      </c>
      <c r="T13" s="373" t="s">
        <v>336</v>
      </c>
      <c r="U13" s="373" t="s">
        <v>337</v>
      </c>
      <c r="V13" s="373" t="s">
        <v>338</v>
      </c>
      <c r="W13" s="369" t="s">
        <v>339</v>
      </c>
      <c r="X13" s="369" t="s">
        <v>340</v>
      </c>
      <c r="Y13" s="369" t="s">
        <v>173</v>
      </c>
      <c r="Z13" s="373" t="s">
        <v>542</v>
      </c>
      <c r="AA13" s="373" t="s">
        <v>174</v>
      </c>
      <c r="AB13" s="373" t="s">
        <v>175</v>
      </c>
      <c r="AC13" s="373" t="s">
        <v>175</v>
      </c>
      <c r="AD13" s="373" t="s">
        <v>176</v>
      </c>
      <c r="AE13" s="373" t="s">
        <v>177</v>
      </c>
      <c r="AF13" s="373" t="s">
        <v>178</v>
      </c>
      <c r="AG13" s="373" t="s">
        <v>179</v>
      </c>
      <c r="AH13" s="373" t="s">
        <v>180</v>
      </c>
      <c r="AI13" s="373" t="s">
        <v>0</v>
      </c>
      <c r="AJ13" s="374" t="s">
        <v>339</v>
      </c>
      <c r="AK13" s="374" t="s">
        <v>340</v>
      </c>
      <c r="AL13" s="374" t="s">
        <v>339</v>
      </c>
      <c r="AM13" s="374" t="s">
        <v>340</v>
      </c>
      <c r="AN13" s="375" t="s">
        <v>1</v>
      </c>
      <c r="AO13" s="373" t="s">
        <v>2</v>
      </c>
      <c r="AP13" s="373" t="s">
        <v>1</v>
      </c>
      <c r="AQ13" s="373" t="s">
        <v>2</v>
      </c>
      <c r="AR13" s="369" t="s">
        <v>175</v>
      </c>
      <c r="AS13" s="369" t="s">
        <v>430</v>
      </c>
      <c r="AT13" s="369" t="s">
        <v>175</v>
      </c>
      <c r="AU13" s="369" t="s">
        <v>3</v>
      </c>
      <c r="AV13" s="376" t="s">
        <v>271</v>
      </c>
      <c r="AW13" s="376" t="s">
        <v>273</v>
      </c>
      <c r="AX13" s="376" t="s">
        <v>800</v>
      </c>
      <c r="AY13" s="376" t="s">
        <v>637</v>
      </c>
    </row>
    <row r="14" spans="1:51" ht="45" x14ac:dyDescent="0.25">
      <c r="A14" s="28" t="s">
        <v>4</v>
      </c>
      <c r="B14" s="19" t="s">
        <v>5</v>
      </c>
      <c r="C14" s="29">
        <v>7.7083333333333337E-2</v>
      </c>
      <c r="D14" s="8"/>
      <c r="E14" s="8">
        <v>10</v>
      </c>
      <c r="F14" s="8" t="s">
        <v>354</v>
      </c>
      <c r="G14" s="8">
        <v>1190</v>
      </c>
      <c r="H14" s="8">
        <v>1103</v>
      </c>
      <c r="I14" s="10" t="s">
        <v>355</v>
      </c>
      <c r="J14" s="8" t="s">
        <v>356</v>
      </c>
      <c r="K14" s="8">
        <v>1</v>
      </c>
      <c r="L14" s="8">
        <v>120</v>
      </c>
      <c r="M14" s="8">
        <v>5889.9508999999998</v>
      </c>
      <c r="N14" s="30" t="s">
        <v>1233</v>
      </c>
      <c r="O14" s="381">
        <v>267.2</v>
      </c>
      <c r="P14" s="381">
        <v>262.39999999999998</v>
      </c>
      <c r="Q14" s="80">
        <f>AVERAGE(O14:O16)</f>
        <v>267.2</v>
      </c>
      <c r="R14" s="80">
        <f>AVERAGE(P14:P16)</f>
        <v>262.39999999999998</v>
      </c>
    </row>
    <row r="15" spans="1:51" s="126" customFormat="1" ht="15" customHeight="1" x14ac:dyDescent="0.25">
      <c r="A15" s="126" t="s">
        <v>351</v>
      </c>
      <c r="B15" s="130" t="s">
        <v>11</v>
      </c>
      <c r="C15" s="128">
        <v>8.2638888888888887E-2</v>
      </c>
      <c r="D15" s="128">
        <v>1.3888888888888889E-3</v>
      </c>
      <c r="E15" s="130">
        <v>180</v>
      </c>
      <c r="F15" s="130" t="s">
        <v>354</v>
      </c>
      <c r="G15" s="130">
        <v>1190</v>
      </c>
      <c r="H15" s="130">
        <v>1103</v>
      </c>
      <c r="I15" s="126" t="s">
        <v>1231</v>
      </c>
      <c r="J15" s="134" t="s">
        <v>496</v>
      </c>
      <c r="K15" s="130">
        <v>4</v>
      </c>
      <c r="L15" s="130">
        <v>120</v>
      </c>
      <c r="M15" s="130">
        <v>5889.9508999999998</v>
      </c>
      <c r="N15" s="131" t="s">
        <v>1232</v>
      </c>
      <c r="O15" s="130"/>
      <c r="P15" s="130"/>
      <c r="Q15" s="130"/>
      <c r="R15" s="130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</row>
    <row r="16" spans="1:51" s="135" customFormat="1" ht="15" customHeight="1" x14ac:dyDescent="0.25">
      <c r="A16" s="135" t="s">
        <v>351</v>
      </c>
      <c r="B16" s="136" t="s">
        <v>13</v>
      </c>
      <c r="C16" s="137">
        <v>8.6111111111111124E-2</v>
      </c>
      <c r="D16" s="137">
        <v>1.3888888888888889E-3</v>
      </c>
      <c r="E16" s="136">
        <v>180</v>
      </c>
      <c r="F16" s="130" t="s">
        <v>354</v>
      </c>
      <c r="G16" s="136">
        <v>1190</v>
      </c>
      <c r="H16" s="130">
        <v>1103</v>
      </c>
      <c r="I16" s="126" t="s">
        <v>1231</v>
      </c>
      <c r="J16" s="134" t="s">
        <v>496</v>
      </c>
      <c r="K16" s="136">
        <v>4</v>
      </c>
      <c r="L16" s="136">
        <v>120</v>
      </c>
      <c r="M16" s="130">
        <v>5889.9508999999998</v>
      </c>
      <c r="O16" s="136"/>
      <c r="P16" s="136"/>
      <c r="Q16" s="136"/>
      <c r="R16" s="136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</row>
    <row r="17" spans="1:51" s="135" customFormat="1" ht="15" customHeight="1" x14ac:dyDescent="0.25">
      <c r="A17" s="135" t="s">
        <v>351</v>
      </c>
      <c r="B17" s="136" t="s">
        <v>14</v>
      </c>
      <c r="C17" s="137">
        <v>8.819444444444445E-2</v>
      </c>
      <c r="D17" s="137">
        <v>1.3888888888888889E-3</v>
      </c>
      <c r="E17" s="136">
        <v>180</v>
      </c>
      <c r="F17" s="130" t="s">
        <v>354</v>
      </c>
      <c r="G17" s="136">
        <v>1190</v>
      </c>
      <c r="H17" s="130">
        <v>1103</v>
      </c>
      <c r="I17" s="126" t="s">
        <v>1231</v>
      </c>
      <c r="J17" s="134" t="s">
        <v>496</v>
      </c>
      <c r="K17" s="136">
        <v>4</v>
      </c>
      <c r="L17" s="136">
        <v>120</v>
      </c>
      <c r="M17" s="130">
        <v>5889.9508999999998</v>
      </c>
      <c r="O17" s="136"/>
      <c r="P17" s="136"/>
      <c r="Q17" s="136"/>
      <c r="R17" s="136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</row>
    <row r="18" spans="1:51" s="135" customFormat="1" ht="15" customHeight="1" x14ac:dyDescent="0.25">
      <c r="A18" s="135" t="s">
        <v>351</v>
      </c>
      <c r="B18" s="136" t="s">
        <v>16</v>
      </c>
      <c r="C18" s="137">
        <v>9.0277777777777776E-2</v>
      </c>
      <c r="D18" s="137">
        <v>1.3888888888888889E-3</v>
      </c>
      <c r="E18" s="136">
        <v>180</v>
      </c>
      <c r="F18" s="130" t="s">
        <v>354</v>
      </c>
      <c r="G18" s="136">
        <v>1190</v>
      </c>
      <c r="H18" s="130">
        <v>1103</v>
      </c>
      <c r="I18" s="126" t="s">
        <v>1231</v>
      </c>
      <c r="J18" s="134" t="s">
        <v>496</v>
      </c>
      <c r="K18" s="136">
        <v>4</v>
      </c>
      <c r="L18" s="136">
        <v>120</v>
      </c>
      <c r="M18" s="130">
        <v>5889.9508999999998</v>
      </c>
      <c r="O18" s="136"/>
      <c r="P18" s="136"/>
      <c r="Q18" s="136"/>
      <c r="R18" s="136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41"/>
      <c r="AW18" s="41"/>
    </row>
    <row r="19" spans="1:51" s="135" customFormat="1" ht="15" customHeight="1" x14ac:dyDescent="0.25">
      <c r="A19" s="135" t="s">
        <v>351</v>
      </c>
      <c r="B19" s="136" t="s">
        <v>18</v>
      </c>
      <c r="C19" s="137">
        <v>9.2361111111111116E-2</v>
      </c>
      <c r="D19" s="137">
        <v>1.3888888888888889E-3</v>
      </c>
      <c r="E19" s="136">
        <v>180</v>
      </c>
      <c r="F19" s="130" t="s">
        <v>354</v>
      </c>
      <c r="G19" s="136">
        <v>1190</v>
      </c>
      <c r="H19" s="130">
        <v>1103</v>
      </c>
      <c r="I19" s="126" t="s">
        <v>1231</v>
      </c>
      <c r="J19" s="134" t="s">
        <v>496</v>
      </c>
      <c r="K19" s="136">
        <v>4</v>
      </c>
      <c r="L19" s="136">
        <v>120</v>
      </c>
      <c r="M19" s="130">
        <v>5889.9508999999998</v>
      </c>
      <c r="O19" s="136"/>
      <c r="P19" s="136"/>
      <c r="Q19" s="136"/>
      <c r="R19" s="136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41"/>
      <c r="AW19" s="41"/>
    </row>
    <row r="20" spans="1:51" ht="15" customHeight="1" x14ac:dyDescent="0.25">
      <c r="A20" s="28" t="s">
        <v>181</v>
      </c>
      <c r="B20" s="80" t="s">
        <v>522</v>
      </c>
      <c r="C20" s="87">
        <v>0.10625</v>
      </c>
      <c r="E20" s="80">
        <v>10</v>
      </c>
      <c r="F20" s="8" t="s">
        <v>24</v>
      </c>
      <c r="G20" s="8">
        <v>870</v>
      </c>
      <c r="H20" s="80">
        <v>781</v>
      </c>
      <c r="I20" s="10" t="s">
        <v>355</v>
      </c>
      <c r="J20" s="40" t="s">
        <v>356</v>
      </c>
      <c r="K20" s="8">
        <v>4</v>
      </c>
      <c r="L20" s="8">
        <v>120</v>
      </c>
      <c r="M20" s="8">
        <v>7698.9647000000004</v>
      </c>
      <c r="N20" s="7" t="s">
        <v>26</v>
      </c>
      <c r="O20" s="80">
        <v>266.8</v>
      </c>
      <c r="P20" s="80">
        <v>265.8</v>
      </c>
      <c r="AV20" s="41"/>
      <c r="AW20" s="41"/>
    </row>
    <row r="21" spans="1:51" s="12" customFormat="1" ht="30" customHeight="1" x14ac:dyDescent="0.25">
      <c r="A21" s="12" t="s">
        <v>490</v>
      </c>
      <c r="B21" s="8" t="s">
        <v>156</v>
      </c>
      <c r="C21" s="29">
        <v>0.12708333333333333</v>
      </c>
      <c r="D21" s="29">
        <v>0.12361111111111112</v>
      </c>
      <c r="E21" s="8">
        <v>300</v>
      </c>
      <c r="F21" s="8" t="s">
        <v>24</v>
      </c>
      <c r="G21" s="8">
        <v>870</v>
      </c>
      <c r="H21" s="8">
        <v>781</v>
      </c>
      <c r="I21" s="12" t="s">
        <v>342</v>
      </c>
      <c r="J21" s="138" t="s">
        <v>496</v>
      </c>
      <c r="K21" s="8">
        <v>4</v>
      </c>
      <c r="L21" s="8">
        <v>120</v>
      </c>
      <c r="M21" s="8">
        <v>7698.9647000000004</v>
      </c>
      <c r="N21" s="10" t="s">
        <v>699</v>
      </c>
      <c r="O21" s="381"/>
      <c r="P21" s="381"/>
      <c r="Q21" s="381"/>
      <c r="R21" s="381"/>
      <c r="S21" s="7" t="s">
        <v>220</v>
      </c>
      <c r="T21" s="7">
        <v>0</v>
      </c>
      <c r="U21" s="7">
        <v>0</v>
      </c>
      <c r="V21" s="7" t="s">
        <v>926</v>
      </c>
      <c r="W21" s="43">
        <v>93.291487679929219</v>
      </c>
      <c r="X21" s="43">
        <v>-9.2820952357473061</v>
      </c>
      <c r="Y21" s="43">
        <v>106.23268722633156</v>
      </c>
      <c r="Z21" s="44">
        <v>61.71105</v>
      </c>
      <c r="AA21" s="44">
        <v>15.538539999999999</v>
      </c>
      <c r="AB21" s="45">
        <v>259.07240000000002</v>
      </c>
      <c r="AC21" s="45">
        <v>45.944000000000003</v>
      </c>
      <c r="AD21" s="46">
        <v>7.1383381963000003</v>
      </c>
      <c r="AE21" s="45">
        <v>1.39</v>
      </c>
      <c r="AF21" s="45">
        <v>0.22</v>
      </c>
      <c r="AG21" s="45">
        <v>5.61</v>
      </c>
      <c r="AH21" s="45">
        <v>32.235999999999997</v>
      </c>
      <c r="AI21" s="43">
        <v>1960.104</v>
      </c>
      <c r="AJ21" s="45">
        <v>4.6872400000000001</v>
      </c>
      <c r="AK21" s="45">
        <v>6.7010399999999999</v>
      </c>
      <c r="AL21" s="45">
        <v>115.64061</v>
      </c>
      <c r="AM21" s="45">
        <v>-5.7160000000000002E-2</v>
      </c>
      <c r="AN21" s="47">
        <v>148612352.30000001</v>
      </c>
      <c r="AO21" s="48">
        <v>1.3629663999999999</v>
      </c>
      <c r="AP21" s="47">
        <v>365659.96892000001</v>
      </c>
      <c r="AQ21" s="48">
        <v>0.31258540000000001</v>
      </c>
      <c r="AR21" s="45">
        <v>69.055899999999994</v>
      </c>
      <c r="AS21" s="47" t="s">
        <v>608</v>
      </c>
      <c r="AT21" s="45">
        <v>110.8126</v>
      </c>
      <c r="AU21" s="46">
        <v>0.33689431253910768</v>
      </c>
      <c r="AV21" s="41"/>
      <c r="AW21" s="41"/>
    </row>
    <row r="22" spans="1:51" s="139" customFormat="1" ht="15" customHeight="1" x14ac:dyDescent="0.25">
      <c r="A22" s="139" t="s">
        <v>492</v>
      </c>
      <c r="B22" s="140" t="s">
        <v>158</v>
      </c>
      <c r="C22" s="141">
        <v>0.15694444444444444</v>
      </c>
      <c r="D22" s="141">
        <v>0.15277777777777776</v>
      </c>
      <c r="E22" s="140">
        <v>300</v>
      </c>
      <c r="F22" s="142" t="s">
        <v>354</v>
      </c>
      <c r="G22" s="140">
        <v>1190</v>
      </c>
      <c r="H22" s="142">
        <v>1103</v>
      </c>
      <c r="I22" s="139" t="s">
        <v>342</v>
      </c>
      <c r="J22" s="143" t="s">
        <v>496</v>
      </c>
      <c r="K22" s="140">
        <v>4</v>
      </c>
      <c r="L22" s="140">
        <v>120</v>
      </c>
      <c r="M22" s="142">
        <v>5889.9508999999998</v>
      </c>
      <c r="N22" s="139" t="s">
        <v>357</v>
      </c>
      <c r="O22" s="140">
        <v>266.39999999999998</v>
      </c>
      <c r="P22" s="140">
        <v>270</v>
      </c>
      <c r="Q22" s="140">
        <f>AVERAGE(O22:O25)</f>
        <v>266.32499999999999</v>
      </c>
      <c r="R22" s="140">
        <f>AVERAGE(P22:P25)</f>
        <v>270.125</v>
      </c>
      <c r="S22" s="7" t="s">
        <v>241</v>
      </c>
      <c r="T22" s="7">
        <v>0</v>
      </c>
      <c r="U22" s="7">
        <v>0</v>
      </c>
      <c r="V22" s="7" t="s">
        <v>926</v>
      </c>
      <c r="W22" s="43">
        <v>97.455886106466522</v>
      </c>
      <c r="X22" s="43">
        <v>25.042459848642327</v>
      </c>
      <c r="Y22" s="43">
        <v>106.47945311595436</v>
      </c>
      <c r="Z22" s="44">
        <v>62.043149999999997</v>
      </c>
      <c r="AA22" s="44">
        <v>15.57343</v>
      </c>
      <c r="AB22" s="45">
        <v>265.69659999999999</v>
      </c>
      <c r="AC22" s="45">
        <v>37.177999999999997</v>
      </c>
      <c r="AD22" s="46">
        <v>7.8569670161999996</v>
      </c>
      <c r="AE22" s="45">
        <v>1.651</v>
      </c>
      <c r="AF22" s="45">
        <v>0.26100000000000001</v>
      </c>
      <c r="AG22" s="45">
        <v>5.6</v>
      </c>
      <c r="AH22" s="45">
        <v>32.475000000000001</v>
      </c>
      <c r="AI22" s="43">
        <v>1955.4870000000001</v>
      </c>
      <c r="AJ22" s="45">
        <v>4.6165799999999999</v>
      </c>
      <c r="AK22" s="45">
        <v>6.7298200000000001</v>
      </c>
      <c r="AL22" s="45">
        <v>115.27655</v>
      </c>
      <c r="AM22" s="45">
        <v>-5.808E-2</v>
      </c>
      <c r="AN22" s="47">
        <v>148615871.59999999</v>
      </c>
      <c r="AO22" s="48">
        <v>1.3651831000000001</v>
      </c>
      <c r="AP22" s="47">
        <v>366523.34615</v>
      </c>
      <c r="AQ22" s="48">
        <v>0.35506080000000001</v>
      </c>
      <c r="AR22" s="45">
        <v>69.3476</v>
      </c>
      <c r="AS22" s="47" t="s">
        <v>608</v>
      </c>
      <c r="AT22" s="45">
        <v>110.52030000000001</v>
      </c>
      <c r="AU22" s="46">
        <v>6.2304714925212355E-2</v>
      </c>
      <c r="AV22" s="41"/>
      <c r="AW22" s="41" t="s">
        <v>639</v>
      </c>
      <c r="AY22" s="139" t="s">
        <v>641</v>
      </c>
    </row>
    <row r="23" spans="1:51" s="135" customFormat="1" ht="15" customHeight="1" x14ac:dyDescent="0.25">
      <c r="A23" s="135" t="s">
        <v>490</v>
      </c>
      <c r="B23" s="136" t="s">
        <v>160</v>
      </c>
      <c r="C23" s="137">
        <v>0.16250000000000001</v>
      </c>
      <c r="D23" s="137">
        <v>0.15833333333333333</v>
      </c>
      <c r="E23" s="136">
        <v>300</v>
      </c>
      <c r="F23" s="136" t="s">
        <v>354</v>
      </c>
      <c r="G23" s="136">
        <v>1190</v>
      </c>
      <c r="H23" s="130">
        <v>1103</v>
      </c>
      <c r="I23" s="135" t="s">
        <v>342</v>
      </c>
      <c r="J23" s="134" t="s">
        <v>496</v>
      </c>
      <c r="K23" s="136">
        <v>4</v>
      </c>
      <c r="L23" s="136">
        <v>120</v>
      </c>
      <c r="M23" s="130">
        <v>5889.9508999999998</v>
      </c>
      <c r="O23" s="136">
        <v>266.3</v>
      </c>
      <c r="P23" s="136">
        <v>270.3</v>
      </c>
      <c r="Q23" s="136"/>
      <c r="R23" s="136"/>
      <c r="S23" s="7" t="s">
        <v>220</v>
      </c>
      <c r="T23" s="7">
        <v>0</v>
      </c>
      <c r="U23" s="7">
        <v>0</v>
      </c>
      <c r="V23" s="7" t="s">
        <v>926</v>
      </c>
      <c r="W23" s="43">
        <v>93.199657246952711</v>
      </c>
      <c r="X23" s="43">
        <v>-9.3302723843068271</v>
      </c>
      <c r="Y23" s="43">
        <v>106.53497681754993</v>
      </c>
      <c r="Z23" s="44">
        <v>62.107489999999999</v>
      </c>
      <c r="AA23" s="44">
        <v>15.57931</v>
      </c>
      <c r="AB23" s="45">
        <v>266.80959999999999</v>
      </c>
      <c r="AC23" s="45">
        <v>35.537399999999998</v>
      </c>
      <c r="AD23" s="46">
        <v>7.9906654013000002</v>
      </c>
      <c r="AE23" s="45">
        <v>1.716</v>
      </c>
      <c r="AF23" s="45">
        <v>0.27100000000000002</v>
      </c>
      <c r="AG23" s="45">
        <v>5.6</v>
      </c>
      <c r="AH23" s="45">
        <v>32.521000000000001</v>
      </c>
      <c r="AI23" s="43">
        <v>1954.569</v>
      </c>
      <c r="AJ23" s="45">
        <v>4.6057499999999996</v>
      </c>
      <c r="AK23" s="45">
        <v>6.7361700000000004</v>
      </c>
      <c r="AL23" s="45">
        <v>115.20881</v>
      </c>
      <c r="AM23" s="45">
        <v>-5.8250000000000003E-2</v>
      </c>
      <c r="AN23" s="47">
        <v>148616527</v>
      </c>
      <c r="AO23" s="48">
        <v>1.3655907</v>
      </c>
      <c r="AP23" s="47">
        <v>366695.44384999998</v>
      </c>
      <c r="AQ23" s="48">
        <v>0.36188710000000002</v>
      </c>
      <c r="AR23" s="45">
        <v>69.404200000000003</v>
      </c>
      <c r="AS23" s="47" t="s">
        <v>608</v>
      </c>
      <c r="AT23" s="45">
        <v>110.4636</v>
      </c>
      <c r="AU23" s="46">
        <v>6.2309862938018226E-2</v>
      </c>
      <c r="AV23" s="49"/>
      <c r="AW23" s="41" t="s">
        <v>799</v>
      </c>
    </row>
    <row r="24" spans="1:51" s="135" customFormat="1" ht="15" customHeight="1" x14ac:dyDescent="0.25">
      <c r="A24" s="135" t="s">
        <v>700</v>
      </c>
      <c r="B24" s="136" t="s">
        <v>163</v>
      </c>
      <c r="C24" s="137">
        <v>0.17777777777777778</v>
      </c>
      <c r="D24" s="137">
        <v>0.17361111111111113</v>
      </c>
      <c r="E24" s="136">
        <v>300</v>
      </c>
      <c r="F24" s="136" t="s">
        <v>354</v>
      </c>
      <c r="G24" s="136">
        <v>1190</v>
      </c>
      <c r="H24" s="130">
        <v>1103</v>
      </c>
      <c r="I24" s="135" t="s">
        <v>342</v>
      </c>
      <c r="J24" s="134" t="s">
        <v>496</v>
      </c>
      <c r="K24" s="136">
        <v>4</v>
      </c>
      <c r="L24" s="136">
        <v>120</v>
      </c>
      <c r="M24" s="130">
        <v>5889.9508999999998</v>
      </c>
      <c r="O24" s="136">
        <v>266.39999999999998</v>
      </c>
      <c r="P24" s="136">
        <v>270</v>
      </c>
      <c r="Q24" s="136"/>
      <c r="R24" s="136"/>
      <c r="S24" s="7" t="s">
        <v>797</v>
      </c>
      <c r="T24" s="7">
        <v>0</v>
      </c>
      <c r="U24" s="7">
        <v>0</v>
      </c>
      <c r="V24" s="7" t="s">
        <v>926</v>
      </c>
      <c r="W24" s="43">
        <v>91.178345770761211</v>
      </c>
      <c r="X24" s="43">
        <v>-24.416097205639055</v>
      </c>
      <c r="Y24" s="43">
        <v>106.67977063359604</v>
      </c>
      <c r="Z24" s="44">
        <v>62.28886</v>
      </c>
      <c r="AA24" s="44">
        <v>15.5946</v>
      </c>
      <c r="AB24" s="45">
        <v>269.73950000000002</v>
      </c>
      <c r="AC24" s="45">
        <v>31.021799999999999</v>
      </c>
      <c r="AD24" s="46">
        <v>8.3583359605999998</v>
      </c>
      <c r="AE24" s="45">
        <v>1.9339999999999999</v>
      </c>
      <c r="AF24" s="45">
        <v>0.30599999999999999</v>
      </c>
      <c r="AG24" s="45">
        <v>5.6</v>
      </c>
      <c r="AH24" s="45">
        <v>32.652000000000001</v>
      </c>
      <c r="AI24" s="43">
        <v>1951.9649999999999</v>
      </c>
      <c r="AJ24" s="45">
        <v>4.5800200000000002</v>
      </c>
      <c r="AK24" s="45">
        <v>6.7551899999999998</v>
      </c>
      <c r="AL24" s="45">
        <v>115.02255</v>
      </c>
      <c r="AM24" s="45">
        <v>-5.8720000000000001E-2</v>
      </c>
      <c r="AN24" s="47">
        <v>148618330.30000001</v>
      </c>
      <c r="AO24" s="48">
        <v>1.3667039999999999</v>
      </c>
      <c r="AP24" s="47">
        <v>367184.64674</v>
      </c>
      <c r="AQ24" s="48">
        <v>0.37879849999999998</v>
      </c>
      <c r="AR24" s="45">
        <v>69.563900000000004</v>
      </c>
      <c r="AS24" s="47" t="s">
        <v>608</v>
      </c>
      <c r="AT24" s="45">
        <v>110.3036</v>
      </c>
      <c r="AU24" s="46">
        <v>6.2323923984771851E-2</v>
      </c>
      <c r="AV24" s="49"/>
      <c r="AW24" s="41" t="s">
        <v>799</v>
      </c>
    </row>
    <row r="25" spans="1:51" s="135" customFormat="1" ht="15" customHeight="1" x14ac:dyDescent="0.25">
      <c r="A25" s="135" t="s">
        <v>142</v>
      </c>
      <c r="B25" s="136" t="s">
        <v>166</v>
      </c>
      <c r="C25" s="137">
        <v>0.18333333333333335</v>
      </c>
      <c r="D25" s="137">
        <v>0.17916666666666667</v>
      </c>
      <c r="E25" s="136">
        <v>300</v>
      </c>
      <c r="F25" s="136" t="s">
        <v>354</v>
      </c>
      <c r="G25" s="136">
        <v>1190</v>
      </c>
      <c r="H25" s="130">
        <v>1103</v>
      </c>
      <c r="I25" s="135" t="s">
        <v>342</v>
      </c>
      <c r="J25" s="134" t="s">
        <v>496</v>
      </c>
      <c r="K25" s="136">
        <v>4</v>
      </c>
      <c r="L25" s="136">
        <v>120</v>
      </c>
      <c r="M25" s="130">
        <v>5889.9508999999998</v>
      </c>
      <c r="O25" s="136">
        <v>266.2</v>
      </c>
      <c r="P25" s="136">
        <v>270.2</v>
      </c>
      <c r="Q25" s="136"/>
      <c r="R25" s="136"/>
      <c r="S25" s="7" t="s">
        <v>50</v>
      </c>
      <c r="T25" s="7">
        <v>0</v>
      </c>
      <c r="U25" s="7">
        <v>0</v>
      </c>
      <c r="V25" s="7" t="s">
        <v>926</v>
      </c>
      <c r="W25" s="43">
        <v>99.079693801270352</v>
      </c>
      <c r="X25" s="43">
        <v>35.566791215571754</v>
      </c>
      <c r="Y25" s="43">
        <v>106.73116901333105</v>
      </c>
      <c r="Z25" s="44">
        <v>62.356470000000002</v>
      </c>
      <c r="AA25" s="44">
        <v>15.599869999999999</v>
      </c>
      <c r="AB25" s="45">
        <v>270.76639999999998</v>
      </c>
      <c r="AC25" s="45">
        <v>29.380199999999999</v>
      </c>
      <c r="AD25" s="46">
        <v>8.4920343458000005</v>
      </c>
      <c r="AE25" s="45">
        <v>2.0299999999999998</v>
      </c>
      <c r="AF25" s="45">
        <v>0.32100000000000001</v>
      </c>
      <c r="AG25" s="45">
        <v>5.6</v>
      </c>
      <c r="AH25" s="45">
        <v>32.701000000000001</v>
      </c>
      <c r="AI25" s="43">
        <v>1950.992</v>
      </c>
      <c r="AJ25" s="45">
        <v>4.5721800000000004</v>
      </c>
      <c r="AK25" s="45">
        <v>6.7626499999999998</v>
      </c>
      <c r="AL25" s="45">
        <v>114.95482</v>
      </c>
      <c r="AM25" s="45">
        <v>-5.8889999999999998E-2</v>
      </c>
      <c r="AN25" s="47">
        <v>148618986.40000001</v>
      </c>
      <c r="AO25" s="48">
        <v>1.3671059000000001</v>
      </c>
      <c r="AP25" s="47">
        <v>367367.81112000003</v>
      </c>
      <c r="AQ25" s="48">
        <v>0.38425199999999998</v>
      </c>
      <c r="AR25" s="45">
        <v>69.623500000000007</v>
      </c>
      <c r="AS25" s="47" t="s">
        <v>608</v>
      </c>
      <c r="AT25" s="45">
        <v>110.24379999999999</v>
      </c>
      <c r="AU25" s="46">
        <v>6.2329000006230831E-2</v>
      </c>
      <c r="AV25" s="49"/>
      <c r="AW25" s="41" t="s">
        <v>639</v>
      </c>
      <c r="AY25" s="135" t="s">
        <v>640</v>
      </c>
    </row>
    <row r="26" spans="1:51" ht="15" customHeight="1" x14ac:dyDescent="0.25">
      <c r="A26" s="7" t="s">
        <v>490</v>
      </c>
      <c r="B26" s="80" t="s">
        <v>167</v>
      </c>
      <c r="C26" s="87">
        <v>0.19166666666666665</v>
      </c>
      <c r="D26" s="87">
        <v>0.18402777777777779</v>
      </c>
      <c r="E26" s="80">
        <v>300</v>
      </c>
      <c r="F26" s="8" t="s">
        <v>24</v>
      </c>
      <c r="G26" s="8">
        <v>870</v>
      </c>
      <c r="H26" s="80">
        <v>781</v>
      </c>
      <c r="I26" s="7" t="s">
        <v>342</v>
      </c>
      <c r="J26" s="138" t="s">
        <v>496</v>
      </c>
      <c r="K26" s="80">
        <v>4</v>
      </c>
      <c r="L26" s="80">
        <v>120</v>
      </c>
      <c r="M26" s="8">
        <v>7698.9647000000004</v>
      </c>
      <c r="N26" s="7" t="s">
        <v>26</v>
      </c>
      <c r="S26" s="7" t="s">
        <v>220</v>
      </c>
      <c r="T26" s="7">
        <v>0</v>
      </c>
      <c r="U26" s="7">
        <v>0</v>
      </c>
      <c r="V26" s="7" t="s">
        <v>926</v>
      </c>
      <c r="W26" s="43">
        <v>93.143035586781906</v>
      </c>
      <c r="X26" s="43">
        <v>-9.3763423431983099</v>
      </c>
      <c r="Y26" s="43">
        <v>106.81218966240112</v>
      </c>
      <c r="Z26" s="44">
        <v>62.459589999999999</v>
      </c>
      <c r="AA26" s="44">
        <v>15.6075</v>
      </c>
      <c r="AB26" s="45">
        <v>272.27670000000001</v>
      </c>
      <c r="AC26" s="45">
        <v>26.919899999999998</v>
      </c>
      <c r="AD26" s="46">
        <v>8.6925819237000006</v>
      </c>
      <c r="AE26" s="45">
        <v>2.198</v>
      </c>
      <c r="AF26" s="45">
        <v>0.34799999999999998</v>
      </c>
      <c r="AG26" s="45">
        <v>5.6</v>
      </c>
      <c r="AH26" s="45">
        <v>32.774999999999999</v>
      </c>
      <c r="AI26" s="43">
        <v>1949.509</v>
      </c>
      <c r="AJ26" s="45">
        <v>4.5620099999999999</v>
      </c>
      <c r="AK26" s="45">
        <v>6.7743599999999997</v>
      </c>
      <c r="AL26" s="45">
        <v>114.85323</v>
      </c>
      <c r="AM26" s="45">
        <v>-5.9150000000000001E-2</v>
      </c>
      <c r="AN26" s="47">
        <v>148619970.90000001</v>
      </c>
      <c r="AO26" s="48">
        <v>1.3677060999999999</v>
      </c>
      <c r="AP26" s="47">
        <v>367647.23806</v>
      </c>
      <c r="AQ26" s="48">
        <v>0.39171709999999998</v>
      </c>
      <c r="AR26" s="45">
        <v>69.714500000000001</v>
      </c>
      <c r="AS26" s="47" t="s">
        <v>608</v>
      </c>
      <c r="AT26" s="45">
        <v>110.1527</v>
      </c>
      <c r="AU26" s="46">
        <v>0.33766564782397229</v>
      </c>
      <c r="AV26" s="49"/>
      <c r="AW26" s="49"/>
    </row>
    <row r="27" spans="1:51" ht="15" customHeight="1" x14ac:dyDescent="0.25">
      <c r="A27" s="7" t="s">
        <v>492</v>
      </c>
      <c r="B27" s="80" t="s">
        <v>170</v>
      </c>
      <c r="C27" s="87">
        <v>0.19652777777777777</v>
      </c>
      <c r="D27" s="87">
        <v>0.19166666666666665</v>
      </c>
      <c r="E27" s="80">
        <v>300</v>
      </c>
      <c r="F27" s="80" t="s">
        <v>24</v>
      </c>
      <c r="G27" s="8">
        <v>870</v>
      </c>
      <c r="H27" s="80">
        <v>781</v>
      </c>
      <c r="I27" s="7" t="s">
        <v>342</v>
      </c>
      <c r="J27" s="138" t="s">
        <v>496</v>
      </c>
      <c r="K27" s="80">
        <v>4</v>
      </c>
      <c r="L27" s="80">
        <v>120</v>
      </c>
      <c r="M27" s="8">
        <v>7698.9647000000004</v>
      </c>
      <c r="S27" s="7" t="s">
        <v>241</v>
      </c>
      <c r="T27" s="7">
        <v>0</v>
      </c>
      <c r="U27" s="7">
        <v>0</v>
      </c>
      <c r="V27" s="7" t="s">
        <v>926</v>
      </c>
      <c r="W27" s="43">
        <v>97.410491918708104</v>
      </c>
      <c r="X27" s="43">
        <v>24.955874907079053</v>
      </c>
      <c r="Y27" s="43">
        <v>106.8623125947006</v>
      </c>
      <c r="Z27" s="44">
        <v>62.520690000000002</v>
      </c>
      <c r="AA27" s="44">
        <v>15.61182</v>
      </c>
      <c r="AB27" s="45">
        <v>273.14389999999997</v>
      </c>
      <c r="AC27" s="45">
        <v>25.486599999999999</v>
      </c>
      <c r="AD27" s="46">
        <v>8.8095680107999996</v>
      </c>
      <c r="AE27" s="45">
        <v>2.3109999999999999</v>
      </c>
      <c r="AF27" s="45">
        <v>0.36599999999999999</v>
      </c>
      <c r="AG27" s="45">
        <v>5.6</v>
      </c>
      <c r="AH27" s="45">
        <v>32.82</v>
      </c>
      <c r="AI27" s="43">
        <v>1948.6320000000001</v>
      </c>
      <c r="AJ27" s="45">
        <v>4.5569600000000001</v>
      </c>
      <c r="AK27" s="45">
        <v>6.7814800000000002</v>
      </c>
      <c r="AL27" s="45">
        <v>114.79396</v>
      </c>
      <c r="AM27" s="45">
        <v>-5.9299999999999999E-2</v>
      </c>
      <c r="AN27" s="47">
        <v>148620545.40000001</v>
      </c>
      <c r="AO27" s="48">
        <v>1.3680547000000001</v>
      </c>
      <c r="AP27" s="47">
        <v>367812.61514000001</v>
      </c>
      <c r="AQ27" s="48">
        <v>0.3956693</v>
      </c>
      <c r="AR27" s="45">
        <v>69.768500000000003</v>
      </c>
      <c r="AS27" s="47" t="s">
        <v>608</v>
      </c>
      <c r="AT27" s="45">
        <v>110.0986</v>
      </c>
      <c r="AU27" s="46">
        <v>0.33772237873105582</v>
      </c>
      <c r="AV27" s="50"/>
      <c r="AW27" s="50"/>
    </row>
    <row r="28" spans="1:51" ht="15" customHeight="1" x14ac:dyDescent="0.25">
      <c r="A28" s="7" t="s">
        <v>700</v>
      </c>
      <c r="B28" s="80" t="s">
        <v>60</v>
      </c>
      <c r="C28" s="87">
        <v>0.2076388888888889</v>
      </c>
      <c r="D28" s="87">
        <v>0.20208333333333331</v>
      </c>
      <c r="E28" s="80">
        <v>300</v>
      </c>
      <c r="F28" s="80" t="s">
        <v>24</v>
      </c>
      <c r="G28" s="8">
        <v>870</v>
      </c>
      <c r="H28" s="80">
        <v>781</v>
      </c>
      <c r="I28" s="7" t="s">
        <v>342</v>
      </c>
      <c r="J28" s="138" t="s">
        <v>496</v>
      </c>
      <c r="K28" s="80">
        <v>4</v>
      </c>
      <c r="L28" s="80">
        <v>120</v>
      </c>
      <c r="M28" s="8">
        <v>7698.9647000000004</v>
      </c>
      <c r="S28" s="7" t="s">
        <v>797</v>
      </c>
      <c r="T28" s="7">
        <v>0</v>
      </c>
      <c r="U28" s="7">
        <v>0</v>
      </c>
      <c r="V28" s="7" t="s">
        <v>926</v>
      </c>
      <c r="W28" s="43">
        <v>91.124483846660439</v>
      </c>
      <c r="X28" s="43">
        <v>-24.463448727962067</v>
      </c>
      <c r="Y28" s="43">
        <v>106.95318353063021</v>
      </c>
      <c r="Z28" s="44">
        <v>62.645060000000001</v>
      </c>
      <c r="AA28" s="44">
        <v>15.62016</v>
      </c>
      <c r="AB28" s="45">
        <v>274.85449999999997</v>
      </c>
      <c r="AC28" s="45">
        <v>22.625499999999999</v>
      </c>
      <c r="AD28" s="46">
        <v>9.0435401849999995</v>
      </c>
      <c r="AE28" s="45">
        <v>2.581</v>
      </c>
      <c r="AF28" s="45">
        <v>0.40799999999999997</v>
      </c>
      <c r="AG28" s="45">
        <v>5.59</v>
      </c>
      <c r="AH28" s="45">
        <v>32.909999999999997</v>
      </c>
      <c r="AI28" s="43">
        <v>1946.857</v>
      </c>
      <c r="AJ28" s="45">
        <v>4.5488600000000003</v>
      </c>
      <c r="AK28" s="45">
        <v>6.7962999999999996</v>
      </c>
      <c r="AL28" s="45">
        <v>114.67543000000001</v>
      </c>
      <c r="AM28" s="45">
        <v>-5.96E-2</v>
      </c>
      <c r="AN28" s="47">
        <v>148621694.90000001</v>
      </c>
      <c r="AO28" s="48">
        <v>1.3687483</v>
      </c>
      <c r="AP28" s="47">
        <v>368148.03395000001</v>
      </c>
      <c r="AQ28" s="48">
        <v>0.40266999999999997</v>
      </c>
      <c r="AR28" s="45">
        <v>69.878399999999999</v>
      </c>
      <c r="AS28" s="47" t="s">
        <v>608</v>
      </c>
      <c r="AT28" s="45">
        <v>109.9884</v>
      </c>
      <c r="AU28" s="46">
        <v>0.3378352546838761</v>
      </c>
    </row>
    <row r="29" spans="1:51" ht="15" customHeight="1" x14ac:dyDescent="0.25">
      <c r="A29" s="7" t="s">
        <v>142</v>
      </c>
      <c r="B29" s="80" t="s">
        <v>523</v>
      </c>
      <c r="C29" s="87">
        <v>0.21319444444444444</v>
      </c>
      <c r="D29" s="87">
        <v>0.20833333333333334</v>
      </c>
      <c r="E29" s="80">
        <v>300</v>
      </c>
      <c r="F29" s="80" t="s">
        <v>24</v>
      </c>
      <c r="G29" s="8">
        <v>870</v>
      </c>
      <c r="H29" s="80">
        <v>781</v>
      </c>
      <c r="I29" s="7" t="s">
        <v>342</v>
      </c>
      <c r="J29" s="138" t="s">
        <v>496</v>
      </c>
      <c r="K29" s="80">
        <v>4</v>
      </c>
      <c r="L29" s="80">
        <v>120</v>
      </c>
      <c r="M29" s="8">
        <v>7698.9647000000004</v>
      </c>
      <c r="S29" s="7" t="s">
        <v>50</v>
      </c>
      <c r="T29" s="7">
        <v>0</v>
      </c>
      <c r="U29" s="7">
        <v>0</v>
      </c>
      <c r="V29" s="7" t="s">
        <v>926</v>
      </c>
      <c r="W29" s="43">
        <v>99.07406688006607</v>
      </c>
      <c r="X29" s="43">
        <v>35.501368878019974</v>
      </c>
      <c r="Y29" s="43">
        <v>107.02825691202565</v>
      </c>
      <c r="Z29" s="44">
        <v>62.735680000000002</v>
      </c>
      <c r="AA29" s="44">
        <v>15.625920000000001</v>
      </c>
      <c r="AB29" s="45">
        <v>276.06169999999997</v>
      </c>
      <c r="AC29" s="45">
        <v>20.587599999999998</v>
      </c>
      <c r="AD29" s="46">
        <v>9.2106631666999998</v>
      </c>
      <c r="AE29" s="45">
        <v>2.819</v>
      </c>
      <c r="AF29" s="45">
        <v>0.44600000000000001</v>
      </c>
      <c r="AG29" s="45">
        <v>5.59</v>
      </c>
      <c r="AH29" s="45">
        <v>32.975999999999999</v>
      </c>
      <c r="AI29" s="43">
        <v>1945.5730000000001</v>
      </c>
      <c r="AJ29" s="45">
        <v>4.54474</v>
      </c>
      <c r="AK29" s="45">
        <v>6.8073699999999997</v>
      </c>
      <c r="AL29" s="45">
        <v>114.59077000000001</v>
      </c>
      <c r="AM29" s="45">
        <v>-5.9810000000000002E-2</v>
      </c>
      <c r="AN29" s="47">
        <v>148622516.30000001</v>
      </c>
      <c r="AO29" s="48">
        <v>1.3692409000000001</v>
      </c>
      <c r="AP29" s="47">
        <v>368390.96606000001</v>
      </c>
      <c r="AQ29" s="48">
        <v>0.40692329999999999</v>
      </c>
      <c r="AR29" s="45">
        <v>69.958600000000004</v>
      </c>
      <c r="AS29" s="47" t="s">
        <v>608</v>
      </c>
      <c r="AT29" s="45">
        <v>109.9081</v>
      </c>
      <c r="AU29" s="46">
        <v>0.33791542004483227</v>
      </c>
    </row>
    <row r="30" spans="1:51" ht="15" customHeight="1" x14ac:dyDescent="0.25">
      <c r="A30" s="7" t="s">
        <v>492</v>
      </c>
      <c r="B30" s="80" t="s">
        <v>526</v>
      </c>
      <c r="C30" s="87">
        <v>0.22083333333333333</v>
      </c>
      <c r="D30" s="87">
        <v>0.21527777777777779</v>
      </c>
      <c r="E30" s="80">
        <v>300</v>
      </c>
      <c r="F30" s="80" t="s">
        <v>24</v>
      </c>
      <c r="G30" s="8">
        <v>870</v>
      </c>
      <c r="H30" s="80">
        <v>781</v>
      </c>
      <c r="I30" s="7" t="s">
        <v>703</v>
      </c>
      <c r="J30" s="138" t="s">
        <v>496</v>
      </c>
      <c r="K30" s="80">
        <v>4</v>
      </c>
      <c r="L30" s="80">
        <v>120</v>
      </c>
      <c r="M30" s="8">
        <v>7698.9647000000004</v>
      </c>
      <c r="S30" s="7" t="s">
        <v>241</v>
      </c>
      <c r="T30" s="7">
        <v>0</v>
      </c>
      <c r="U30" s="7">
        <v>0</v>
      </c>
      <c r="V30" s="7" t="s">
        <v>927</v>
      </c>
      <c r="W30" s="43">
        <v>97.112317804169436</v>
      </c>
      <c r="X30" s="43">
        <v>23.150059157468114</v>
      </c>
      <c r="Y30" s="43">
        <v>368.49310517956724</v>
      </c>
      <c r="Z30" s="44">
        <v>62.837090000000003</v>
      </c>
      <c r="AA30" s="44">
        <v>15.632059999999999</v>
      </c>
      <c r="AB30" s="45">
        <v>277.38</v>
      </c>
      <c r="AC30" s="45">
        <v>18.352499999999999</v>
      </c>
      <c r="AD30" s="46">
        <v>9.3944984465000001</v>
      </c>
      <c r="AE30" s="45">
        <v>3.141</v>
      </c>
      <c r="AF30" s="45">
        <v>0.497</v>
      </c>
      <c r="AG30" s="45">
        <v>5.59</v>
      </c>
      <c r="AH30" s="45">
        <v>33.049999999999997</v>
      </c>
      <c r="AI30" s="43">
        <v>1944.1489999999999</v>
      </c>
      <c r="AJ30" s="45">
        <v>4.54183</v>
      </c>
      <c r="AK30" s="45">
        <v>6.8199699999999996</v>
      </c>
      <c r="AL30" s="45">
        <v>114.49764</v>
      </c>
      <c r="AM30" s="45">
        <v>-6.0049999999999999E-2</v>
      </c>
      <c r="AN30" s="47">
        <v>148623420.19999999</v>
      </c>
      <c r="AO30" s="48">
        <v>1.3697801000000001</v>
      </c>
      <c r="AP30" s="47">
        <v>368660.90659000003</v>
      </c>
      <c r="AQ30" s="48">
        <v>0.41087400000000002</v>
      </c>
      <c r="AR30" s="45">
        <v>70.048500000000004</v>
      </c>
      <c r="AS30" s="47" t="s">
        <v>608</v>
      </c>
      <c r="AT30" s="45">
        <v>109.8181</v>
      </c>
      <c r="AU30" s="46">
        <v>0.33800316905544459</v>
      </c>
    </row>
    <row r="31" spans="1:51" ht="15" customHeight="1" x14ac:dyDescent="0.25">
      <c r="A31" s="7" t="s">
        <v>144</v>
      </c>
      <c r="B31" s="80" t="s">
        <v>704</v>
      </c>
      <c r="C31" s="87">
        <v>0.2298611111111111</v>
      </c>
      <c r="D31" s="87">
        <v>0.19583333333333333</v>
      </c>
      <c r="E31" s="80">
        <v>600</v>
      </c>
      <c r="F31" s="80" t="s">
        <v>24</v>
      </c>
      <c r="G31" s="8">
        <v>870</v>
      </c>
      <c r="H31" s="80">
        <v>781</v>
      </c>
      <c r="I31" s="7" t="s">
        <v>705</v>
      </c>
      <c r="J31" s="138" t="s">
        <v>496</v>
      </c>
      <c r="K31" s="80">
        <v>4</v>
      </c>
      <c r="L31" s="80">
        <v>120</v>
      </c>
      <c r="M31" s="8">
        <v>7698.9647000000004</v>
      </c>
    </row>
    <row r="32" spans="1:51" ht="15" customHeight="1" x14ac:dyDescent="0.25">
      <c r="A32" s="28" t="s">
        <v>181</v>
      </c>
      <c r="B32" s="80" t="s">
        <v>707</v>
      </c>
      <c r="C32" s="87">
        <v>0.24097222222222223</v>
      </c>
      <c r="E32" s="80">
        <v>10</v>
      </c>
      <c r="F32" s="8" t="s">
        <v>24</v>
      </c>
      <c r="G32" s="8">
        <v>870</v>
      </c>
      <c r="H32" s="80">
        <v>781</v>
      </c>
      <c r="I32" s="10" t="s">
        <v>355</v>
      </c>
      <c r="J32" s="40" t="s">
        <v>356</v>
      </c>
      <c r="K32" s="8">
        <v>4</v>
      </c>
      <c r="L32" s="8">
        <v>120</v>
      </c>
      <c r="M32" s="8">
        <v>7698.9647000000004</v>
      </c>
      <c r="O32" s="381">
        <v>264.39999999999998</v>
      </c>
      <c r="P32" s="381">
        <v>265</v>
      </c>
    </row>
    <row r="33" spans="1:49" ht="15" customHeight="1" x14ac:dyDescent="0.25">
      <c r="A33" s="28" t="s">
        <v>359</v>
      </c>
      <c r="B33" s="144" t="s">
        <v>706</v>
      </c>
      <c r="C33" s="87">
        <v>0.25069444444444444</v>
      </c>
      <c r="E33" s="80">
        <v>60</v>
      </c>
      <c r="F33" s="8" t="s">
        <v>25</v>
      </c>
      <c r="G33" s="80">
        <v>880</v>
      </c>
      <c r="H33" s="8">
        <v>867</v>
      </c>
      <c r="I33" s="12" t="s">
        <v>360</v>
      </c>
      <c r="J33" s="80" t="s">
        <v>356</v>
      </c>
      <c r="K33" s="80">
        <v>4</v>
      </c>
      <c r="L33" s="80">
        <v>120</v>
      </c>
      <c r="M33" s="38">
        <v>7647.38</v>
      </c>
      <c r="O33" s="80">
        <v>264.39999999999998</v>
      </c>
      <c r="P33" s="80">
        <v>265</v>
      </c>
    </row>
    <row r="34" spans="1:49" ht="15" customHeight="1" x14ac:dyDescent="0.25">
      <c r="A34" s="28" t="s">
        <v>359</v>
      </c>
      <c r="B34" s="144" t="s">
        <v>538</v>
      </c>
      <c r="C34" s="87">
        <v>0.26458333333333334</v>
      </c>
      <c r="E34" s="80">
        <v>60</v>
      </c>
      <c r="F34" s="8" t="s">
        <v>354</v>
      </c>
      <c r="G34" s="80">
        <v>1190</v>
      </c>
      <c r="H34" s="80">
        <v>996</v>
      </c>
      <c r="I34" s="12" t="s">
        <v>360</v>
      </c>
      <c r="J34" s="80" t="s">
        <v>356</v>
      </c>
      <c r="K34" s="80">
        <v>4</v>
      </c>
      <c r="L34" s="80">
        <v>120</v>
      </c>
      <c r="M34" s="133">
        <v>5891.451</v>
      </c>
      <c r="N34" s="7" t="s">
        <v>540</v>
      </c>
      <c r="O34" s="80">
        <v>265.8</v>
      </c>
      <c r="P34" s="80">
        <v>270.60000000000002</v>
      </c>
      <c r="Q34" s="80">
        <f>AVERAGE(O34:O36)</f>
        <v>265.90000000000003</v>
      </c>
      <c r="R34" s="80">
        <f>AVERAGE(P34:P36)</f>
        <v>270.63333333333333</v>
      </c>
    </row>
    <row r="35" spans="1:49" s="151" customFormat="1" ht="15" customHeight="1" x14ac:dyDescent="0.25">
      <c r="A35" s="145" t="s">
        <v>359</v>
      </c>
      <c r="B35" s="146" t="s">
        <v>539</v>
      </c>
      <c r="C35" s="147">
        <v>0.26944444444444443</v>
      </c>
      <c r="D35" s="148"/>
      <c r="E35" s="148">
        <v>60</v>
      </c>
      <c r="F35" s="149" t="s">
        <v>354</v>
      </c>
      <c r="G35" s="148">
        <f>G34-120</f>
        <v>1070</v>
      </c>
      <c r="H35" s="148">
        <f>H34-120</f>
        <v>876</v>
      </c>
      <c r="I35" s="150" t="s">
        <v>363</v>
      </c>
      <c r="J35" s="148" t="s">
        <v>356</v>
      </c>
      <c r="K35" s="148">
        <v>4</v>
      </c>
      <c r="L35" s="148">
        <v>120</v>
      </c>
      <c r="M35" s="133">
        <v>5891.451</v>
      </c>
      <c r="O35" s="148">
        <v>265.89999999999998</v>
      </c>
      <c r="P35" s="148">
        <v>270.7</v>
      </c>
      <c r="Q35" s="148"/>
      <c r="R35" s="148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</row>
    <row r="36" spans="1:49" ht="15" customHeight="1" x14ac:dyDescent="0.25">
      <c r="A36" s="28" t="s">
        <v>4</v>
      </c>
      <c r="B36" s="80" t="s">
        <v>364</v>
      </c>
      <c r="C36" s="87">
        <v>0.28055555555555556</v>
      </c>
      <c r="E36" s="80">
        <v>10</v>
      </c>
      <c r="F36" s="8" t="s">
        <v>354</v>
      </c>
      <c r="G36" s="8">
        <v>1190</v>
      </c>
      <c r="H36" s="8">
        <v>1103</v>
      </c>
      <c r="I36" s="10" t="s">
        <v>355</v>
      </c>
      <c r="J36" s="8" t="s">
        <v>356</v>
      </c>
      <c r="K36" s="8">
        <v>4</v>
      </c>
      <c r="L36" s="8">
        <v>120</v>
      </c>
      <c r="M36" s="8">
        <v>5889.9508999999998</v>
      </c>
      <c r="N36" s="12" t="s">
        <v>182</v>
      </c>
      <c r="O36" s="80">
        <v>266</v>
      </c>
      <c r="P36" s="80">
        <v>270.60000000000002</v>
      </c>
    </row>
    <row r="38" spans="1:49" x14ac:dyDescent="0.25">
      <c r="B38" s="68" t="s">
        <v>215</v>
      </c>
      <c r="C38" s="69" t="s">
        <v>216</v>
      </c>
      <c r="D38" s="70">
        <v>5888.5839999999998</v>
      </c>
      <c r="E38" s="71"/>
      <c r="F38" s="75" t="s">
        <v>217</v>
      </c>
      <c r="G38" s="75" t="s">
        <v>218</v>
      </c>
      <c r="H38" s="75" t="s">
        <v>219</v>
      </c>
      <c r="I38" s="72" t="s">
        <v>220</v>
      </c>
      <c r="J38" s="75" t="s">
        <v>221</v>
      </c>
      <c r="K38" s="75" t="s">
        <v>222</v>
      </c>
      <c r="L38" s="79"/>
      <c r="N38" s="73" t="s">
        <v>478</v>
      </c>
      <c r="O38" s="377" t="s">
        <v>937</v>
      </c>
      <c r="P38" s="377" t="s">
        <v>938</v>
      </c>
    </row>
    <row r="39" spans="1:49" x14ac:dyDescent="0.25">
      <c r="B39" s="74"/>
      <c r="C39" s="69" t="s">
        <v>223</v>
      </c>
      <c r="D39" s="70">
        <v>5889.9508999999998</v>
      </c>
      <c r="E39" s="71"/>
      <c r="F39" s="75" t="s">
        <v>224</v>
      </c>
      <c r="G39" s="75" t="s">
        <v>225</v>
      </c>
      <c r="H39" s="75" t="s">
        <v>226</v>
      </c>
      <c r="I39" s="72" t="s">
        <v>227</v>
      </c>
      <c r="J39" s="75" t="s">
        <v>228</v>
      </c>
      <c r="K39" s="75" t="s">
        <v>229</v>
      </c>
      <c r="L39" s="79"/>
      <c r="N39" s="73" t="s">
        <v>765</v>
      </c>
      <c r="O39" s="377" t="s">
        <v>939</v>
      </c>
      <c r="P39" s="377" t="s">
        <v>940</v>
      </c>
    </row>
    <row r="40" spans="1:49" x14ac:dyDescent="0.25">
      <c r="B40" s="74"/>
      <c r="C40" s="69" t="s">
        <v>230</v>
      </c>
      <c r="D40" s="70" t="s">
        <v>231</v>
      </c>
      <c r="E40" s="71"/>
      <c r="F40" s="75" t="s">
        <v>232</v>
      </c>
      <c r="G40" s="75" t="s">
        <v>233</v>
      </c>
      <c r="H40" s="75" t="s">
        <v>234</v>
      </c>
      <c r="I40" s="72" t="s">
        <v>797</v>
      </c>
      <c r="J40" s="75" t="s">
        <v>236</v>
      </c>
      <c r="K40" s="75" t="s">
        <v>789</v>
      </c>
      <c r="L40" s="79"/>
      <c r="N40" s="73" t="s">
        <v>665</v>
      </c>
      <c r="O40" s="377" t="s">
        <v>941</v>
      </c>
      <c r="P40" s="377" t="s">
        <v>942</v>
      </c>
    </row>
    <row r="41" spans="1:49" x14ac:dyDescent="0.25">
      <c r="B41" s="74"/>
      <c r="C41" s="69" t="s">
        <v>237</v>
      </c>
      <c r="D41" s="70">
        <v>7647.38</v>
      </c>
      <c r="E41" s="71"/>
      <c r="F41" s="75" t="s">
        <v>238</v>
      </c>
      <c r="G41" s="75" t="s">
        <v>239</v>
      </c>
      <c r="H41" s="75" t="s">
        <v>240</v>
      </c>
      <c r="I41" s="72" t="s">
        <v>241</v>
      </c>
      <c r="J41" s="75" t="s">
        <v>242</v>
      </c>
      <c r="K41" s="75" t="s">
        <v>243</v>
      </c>
      <c r="L41" s="79"/>
      <c r="N41" s="73" t="s">
        <v>666</v>
      </c>
      <c r="O41" s="377" t="s">
        <v>943</v>
      </c>
      <c r="P41" s="377" t="s">
        <v>944</v>
      </c>
    </row>
    <row r="42" spans="1:49" x14ac:dyDescent="0.25">
      <c r="B42" s="74"/>
      <c r="C42" s="69" t="s">
        <v>244</v>
      </c>
      <c r="D42" s="70">
        <v>7698.9647000000004</v>
      </c>
      <c r="E42" s="71"/>
      <c r="F42" s="75" t="s">
        <v>245</v>
      </c>
      <c r="G42" s="75" t="s">
        <v>246</v>
      </c>
      <c r="H42" s="75" t="s">
        <v>49</v>
      </c>
      <c r="I42" s="72" t="s">
        <v>50</v>
      </c>
      <c r="J42" s="75" t="s">
        <v>121</v>
      </c>
      <c r="K42" s="75" t="s">
        <v>122</v>
      </c>
      <c r="L42" s="79"/>
      <c r="N42" s="73" t="s">
        <v>790</v>
      </c>
      <c r="O42" s="377" t="s">
        <v>791</v>
      </c>
      <c r="P42" s="377" t="s">
        <v>945</v>
      </c>
    </row>
    <row r="43" spans="1:49" x14ac:dyDescent="0.25">
      <c r="B43" s="74"/>
      <c r="C43" s="69" t="s">
        <v>206</v>
      </c>
      <c r="D43" s="70">
        <v>6562.79</v>
      </c>
      <c r="E43" s="71"/>
      <c r="F43" s="75"/>
      <c r="G43" s="75"/>
      <c r="H43" s="75"/>
      <c r="I43" s="72"/>
      <c r="J43" s="75"/>
      <c r="K43" s="75"/>
      <c r="L43" s="79"/>
      <c r="N43" s="66"/>
      <c r="O43" s="67"/>
      <c r="P43" s="67"/>
    </row>
    <row r="44" spans="1:49" x14ac:dyDescent="0.25">
      <c r="B44" s="74"/>
      <c r="C44" s="69"/>
      <c r="D44" s="70"/>
      <c r="E44" s="71"/>
      <c r="F44" s="75"/>
      <c r="G44" s="79"/>
      <c r="H44" s="79"/>
      <c r="I44" s="66"/>
      <c r="J44" s="79"/>
      <c r="K44" s="79"/>
      <c r="L44" s="79"/>
      <c r="N44" s="66"/>
      <c r="O44" s="67"/>
      <c r="P44" s="67"/>
    </row>
    <row r="45" spans="1:49" x14ac:dyDescent="0.25">
      <c r="B45" s="74"/>
      <c r="C45" s="69" t="s">
        <v>267</v>
      </c>
      <c r="D45" s="548" t="s">
        <v>207</v>
      </c>
      <c r="E45" s="548"/>
      <c r="F45" s="75" t="s">
        <v>208</v>
      </c>
      <c r="G45" s="79"/>
      <c r="H45" s="79"/>
      <c r="I45" s="76" t="s">
        <v>440</v>
      </c>
      <c r="J45" s="549" t="s">
        <v>209</v>
      </c>
      <c r="K45" s="549"/>
      <c r="L45" s="77" t="s">
        <v>210</v>
      </c>
      <c r="N45" s="66"/>
      <c r="O45" s="67"/>
      <c r="P45" s="67"/>
    </row>
    <row r="46" spans="1:49" x14ac:dyDescent="0.25">
      <c r="B46" s="74"/>
      <c r="C46" s="69" t="s">
        <v>268</v>
      </c>
      <c r="D46" s="548" t="s">
        <v>211</v>
      </c>
      <c r="E46" s="548"/>
      <c r="F46" s="79"/>
      <c r="G46" s="79"/>
      <c r="H46" s="79"/>
      <c r="I46" s="66"/>
      <c r="J46" s="549" t="s">
        <v>212</v>
      </c>
      <c r="K46" s="549"/>
      <c r="L46" s="77" t="s">
        <v>213</v>
      </c>
      <c r="N46" s="66"/>
      <c r="O46" s="67"/>
      <c r="P46" s="67"/>
    </row>
    <row r="47" spans="1:49" x14ac:dyDescent="0.25">
      <c r="B47" s="74"/>
      <c r="C47" s="69" t="s">
        <v>269</v>
      </c>
      <c r="D47" s="548" t="s">
        <v>214</v>
      </c>
      <c r="E47" s="548"/>
      <c r="F47" s="79"/>
      <c r="G47" s="79"/>
      <c r="H47" s="79"/>
      <c r="I47" s="66"/>
      <c r="J47" s="79"/>
      <c r="K47" s="79"/>
      <c r="L47" s="79"/>
      <c r="N47" s="66"/>
      <c r="O47" s="67"/>
      <c r="P47" s="67"/>
    </row>
    <row r="48" spans="1:49" x14ac:dyDescent="0.25">
      <c r="B48" s="74"/>
      <c r="C48" s="69" t="s">
        <v>70</v>
      </c>
      <c r="D48" s="548" t="s">
        <v>400</v>
      </c>
      <c r="E48" s="548"/>
      <c r="F48" s="79"/>
      <c r="G48" s="79"/>
      <c r="H48" s="79"/>
      <c r="I48" s="19"/>
      <c r="J48" s="79"/>
      <c r="K48" s="79"/>
      <c r="L48" s="79"/>
      <c r="N48" s="66"/>
      <c r="O48" s="67"/>
      <c r="P48" s="67"/>
    </row>
    <row r="49" spans="2:16" x14ac:dyDescent="0.25">
      <c r="B49" s="74"/>
      <c r="C49" s="19"/>
      <c r="D49" s="9"/>
      <c r="E49" s="29"/>
      <c r="F49" s="79"/>
      <c r="G49" s="79"/>
      <c r="H49" s="79"/>
      <c r="I49" s="19"/>
      <c r="J49" s="79"/>
      <c r="K49" s="79"/>
      <c r="L49" s="79"/>
      <c r="N49" s="66"/>
      <c r="O49" s="67"/>
      <c r="P49" s="67"/>
    </row>
    <row r="50" spans="2:16" x14ac:dyDescent="0.25">
      <c r="B50" s="74"/>
      <c r="C50" s="289" t="s">
        <v>401</v>
      </c>
      <c r="D50" s="16">
        <v>1</v>
      </c>
      <c r="E50" s="542" t="s">
        <v>402</v>
      </c>
      <c r="F50" s="543"/>
      <c r="G50" s="543"/>
      <c r="H50" s="544"/>
      <c r="I50" s="19"/>
      <c r="J50" s="79"/>
      <c r="K50" s="79"/>
      <c r="L50" s="79"/>
      <c r="N50" s="66"/>
      <c r="O50" s="67"/>
      <c r="P50" s="67"/>
    </row>
    <row r="51" spans="2:16" x14ac:dyDescent="0.25">
      <c r="B51" s="74"/>
      <c r="C51" s="79"/>
      <c r="D51" s="78"/>
      <c r="E51" s="545" t="s">
        <v>403</v>
      </c>
      <c r="F51" s="546"/>
      <c r="G51" s="546"/>
      <c r="H51" s="547"/>
      <c r="I51" s="19"/>
      <c r="J51" s="79"/>
      <c r="K51" s="79"/>
      <c r="L51" s="79"/>
      <c r="N51" s="66"/>
      <c r="O51" s="67"/>
      <c r="P51" s="67"/>
    </row>
    <row r="52" spans="2:16" x14ac:dyDescent="0.25">
      <c r="B52" s="74"/>
      <c r="C52" s="19"/>
      <c r="D52" s="78">
        <v>2</v>
      </c>
      <c r="E52" s="542" t="s">
        <v>404</v>
      </c>
      <c r="F52" s="543"/>
      <c r="G52" s="543"/>
      <c r="H52" s="544"/>
      <c r="I52" s="19"/>
      <c r="J52" s="79"/>
      <c r="K52" s="79"/>
      <c r="L52" s="79"/>
      <c r="N52" s="66"/>
      <c r="O52" s="67"/>
      <c r="P52" s="67"/>
    </row>
    <row r="53" spans="2:16" x14ac:dyDescent="0.25">
      <c r="B53" s="74"/>
      <c r="C53" s="19"/>
      <c r="D53" s="78"/>
      <c r="E53" s="545" t="s">
        <v>405</v>
      </c>
      <c r="F53" s="546"/>
      <c r="G53" s="546"/>
      <c r="H53" s="547"/>
      <c r="I53" s="19"/>
      <c r="J53" s="79"/>
      <c r="K53" s="79"/>
      <c r="L53" s="79"/>
      <c r="N53" s="66"/>
      <c r="O53" s="67"/>
      <c r="P53" s="67"/>
    </row>
    <row r="54" spans="2:16" x14ac:dyDescent="0.25">
      <c r="B54" s="74"/>
      <c r="C54" s="79"/>
      <c r="D54" s="16">
        <v>3</v>
      </c>
      <c r="E54" s="542" t="s">
        <v>406</v>
      </c>
      <c r="F54" s="543"/>
      <c r="G54" s="543"/>
      <c r="H54" s="544"/>
      <c r="I54" s="19"/>
      <c r="J54" s="79"/>
      <c r="K54" s="79"/>
      <c r="L54" s="79"/>
      <c r="N54" s="66"/>
      <c r="O54" s="67"/>
      <c r="P54" s="67"/>
    </row>
    <row r="55" spans="2:16" x14ac:dyDescent="0.25">
      <c r="B55" s="74"/>
      <c r="C55" s="79"/>
      <c r="D55" s="16"/>
      <c r="E55" s="545" t="s">
        <v>407</v>
      </c>
      <c r="F55" s="546"/>
      <c r="G55" s="546"/>
      <c r="H55" s="547"/>
      <c r="I55" s="19"/>
      <c r="J55" s="79"/>
      <c r="K55" s="79"/>
      <c r="L55" s="79"/>
      <c r="N55" s="66"/>
      <c r="O55" s="67"/>
      <c r="P55" s="67"/>
    </row>
    <row r="56" spans="2:16" x14ac:dyDescent="0.25">
      <c r="B56" s="74"/>
      <c r="C56" s="79"/>
      <c r="D56" s="16">
        <v>4</v>
      </c>
      <c r="E56" s="542" t="s">
        <v>408</v>
      </c>
      <c r="F56" s="543"/>
      <c r="G56" s="543"/>
      <c r="H56" s="544"/>
      <c r="I56" s="19"/>
      <c r="J56" s="79"/>
      <c r="K56" s="79"/>
      <c r="L56" s="79"/>
      <c r="N56" s="66"/>
      <c r="O56" s="67"/>
      <c r="P56" s="67"/>
    </row>
    <row r="57" spans="2:16" x14ac:dyDescent="0.25">
      <c r="B57" s="74"/>
      <c r="C57" s="79"/>
      <c r="D57" s="9"/>
      <c r="E57" s="545" t="s">
        <v>409</v>
      </c>
      <c r="F57" s="546"/>
      <c r="G57" s="546"/>
      <c r="H57" s="547"/>
      <c r="I57" s="19"/>
      <c r="J57" s="79"/>
      <c r="K57" s="79"/>
      <c r="L57" s="79"/>
      <c r="N57" s="66"/>
      <c r="O57" s="67"/>
      <c r="P57" s="67"/>
    </row>
    <row r="58" spans="2:16" x14ac:dyDescent="0.25">
      <c r="B58" s="7"/>
      <c r="C58" s="79"/>
      <c r="D58" s="79"/>
      <c r="E58" s="7"/>
      <c r="F58" s="7"/>
      <c r="G58" s="7"/>
      <c r="H58" s="12"/>
      <c r="N58" s="66"/>
      <c r="O58" s="67"/>
      <c r="P58" s="67"/>
    </row>
  </sheetData>
  <mergeCells count="37">
    <mergeCell ref="E56:H56"/>
    <mergeCell ref="E57:H57"/>
    <mergeCell ref="D47:E47"/>
    <mergeCell ref="D48:E48"/>
    <mergeCell ref="E50:H50"/>
    <mergeCell ref="E51:H51"/>
    <mergeCell ref="E52:H52"/>
    <mergeCell ref="E53:H53"/>
    <mergeCell ref="E54:H54"/>
    <mergeCell ref="E55:H55"/>
    <mergeCell ref="W12:Y12"/>
    <mergeCell ref="AJ12:AK12"/>
    <mergeCell ref="AL12:AM12"/>
    <mergeCell ref="D45:E45"/>
    <mergeCell ref="J45:K45"/>
    <mergeCell ref="Q12:R12"/>
    <mergeCell ref="S12:V12"/>
    <mergeCell ref="D46:E46"/>
    <mergeCell ref="J46:K46"/>
    <mergeCell ref="F9:I9"/>
    <mergeCell ref="K9:P9"/>
    <mergeCell ref="G12:H12"/>
    <mergeCell ref="O12:P12"/>
    <mergeCell ref="F8:I8"/>
    <mergeCell ref="K8:P8"/>
    <mergeCell ref="A1:H1"/>
    <mergeCell ref="A3:E3"/>
    <mergeCell ref="F3:I3"/>
    <mergeCell ref="K3:N3"/>
    <mergeCell ref="F4:I4"/>
    <mergeCell ref="K4:P4"/>
    <mergeCell ref="A5:E5"/>
    <mergeCell ref="F5:I5"/>
    <mergeCell ref="K5:P5"/>
    <mergeCell ref="F6:I6"/>
    <mergeCell ref="F7:I7"/>
    <mergeCell ref="K6:M6"/>
  </mergeCells>
  <phoneticPr fontId="7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45"/>
  <sheetViews>
    <sheetView topLeftCell="A19" workbookViewId="0">
      <selection activeCell="K6" sqref="K6:M6"/>
    </sheetView>
  </sheetViews>
  <sheetFormatPr defaultColWidth="8.85546875" defaultRowHeight="15" x14ac:dyDescent="0.25"/>
  <cols>
    <col min="1" max="1" width="20.7109375" style="395" customWidth="1"/>
    <col min="2" max="2" width="11.7109375" style="395" customWidth="1"/>
    <col min="3" max="4" width="10.7109375" style="396" customWidth="1"/>
    <col min="5" max="5" width="5.7109375" style="395" customWidth="1"/>
    <col min="6" max="6" width="14.7109375" style="395" customWidth="1"/>
    <col min="7" max="8" width="7.7109375" style="395" customWidth="1"/>
    <col min="9" max="9" width="30.7109375" style="395" customWidth="1"/>
    <col min="10" max="12" width="7.7109375" style="395" customWidth="1"/>
    <col min="13" max="13" width="11.7109375" style="395" customWidth="1"/>
    <col min="14" max="14" width="25.7109375" style="478" customWidth="1"/>
    <col min="15" max="16" width="7.7109375" style="396" customWidth="1"/>
    <col min="17" max="18" width="7.7109375" style="395" customWidth="1"/>
    <col min="19" max="19" width="15.7109375" style="395" customWidth="1"/>
    <col min="20" max="21" width="7.7109375" style="396" customWidth="1"/>
    <col min="22" max="22" width="7.7109375" style="395" customWidth="1"/>
    <col min="23" max="24" width="9.7109375" style="395" customWidth="1"/>
    <col min="25" max="25" width="11.7109375" style="395" customWidth="1"/>
    <col min="26" max="27" width="10.7109375" style="395" customWidth="1"/>
    <col min="28" max="30" width="8.7109375" style="395" customWidth="1"/>
    <col min="31" max="32" width="5.7109375" style="395" customWidth="1"/>
    <col min="33" max="33" width="9.7109375" style="395" customWidth="1"/>
    <col min="34" max="34" width="10.7109375" style="395" customWidth="1"/>
    <col min="35" max="39" width="9.7109375" style="395" customWidth="1"/>
    <col min="40" max="40" width="11.7109375" style="395" customWidth="1"/>
    <col min="41" max="44" width="7.7109375" style="395" customWidth="1"/>
    <col min="45" max="45" width="3.7109375" style="395" customWidth="1"/>
    <col min="46" max="48" width="6.7109375" style="395" customWidth="1"/>
    <col min="49" max="49" width="7.7109375" style="395" customWidth="1"/>
    <col min="50" max="50" width="10.7109375" style="395" customWidth="1"/>
    <col min="51" max="51" width="20.7109375" style="395" customWidth="1"/>
    <col min="52" max="16384" width="8.85546875" style="395"/>
  </cols>
  <sheetData>
    <row r="1" spans="1:51" s="457" customFormat="1" ht="20.100000000000001" customHeight="1" x14ac:dyDescent="0.25">
      <c r="A1" s="584" t="s">
        <v>414</v>
      </c>
      <c r="B1" s="584"/>
      <c r="C1" s="584"/>
      <c r="D1" s="584"/>
      <c r="E1" s="584"/>
      <c r="F1" s="584"/>
      <c r="G1" s="584"/>
      <c r="H1" s="584"/>
      <c r="I1" s="454"/>
      <c r="J1" s="455"/>
      <c r="K1" s="455"/>
      <c r="L1" s="455"/>
      <c r="M1" s="455"/>
      <c r="N1" s="454"/>
      <c r="O1" s="456"/>
      <c r="P1" s="456"/>
      <c r="T1" s="458"/>
      <c r="U1" s="458"/>
    </row>
    <row r="2" spans="1:51" s="459" customFormat="1" ht="15" customHeight="1" x14ac:dyDescent="0.25">
      <c r="A2" s="388"/>
      <c r="B2" s="389"/>
      <c r="C2" s="390"/>
      <c r="D2" s="391"/>
      <c r="E2" s="392"/>
      <c r="F2" s="389"/>
      <c r="G2" s="389"/>
      <c r="H2" s="389"/>
      <c r="I2" s="393"/>
      <c r="J2" s="389"/>
      <c r="K2" s="389"/>
      <c r="L2" s="389"/>
      <c r="M2" s="389"/>
      <c r="N2" s="393"/>
      <c r="O2" s="394"/>
      <c r="P2" s="394"/>
      <c r="T2" s="451"/>
      <c r="U2" s="451"/>
    </row>
    <row r="3" spans="1:51" s="459" customFormat="1" ht="15" customHeight="1" x14ac:dyDescent="0.25">
      <c r="A3" s="585" t="s">
        <v>137</v>
      </c>
      <c r="B3" s="585"/>
      <c r="C3" s="585"/>
      <c r="D3" s="585"/>
      <c r="E3" s="585"/>
      <c r="F3" s="581" t="s">
        <v>138</v>
      </c>
      <c r="G3" s="581"/>
      <c r="H3" s="581"/>
      <c r="I3" s="581"/>
      <c r="J3" s="389"/>
      <c r="K3" s="586" t="s">
        <v>139</v>
      </c>
      <c r="L3" s="586"/>
      <c r="M3" s="586"/>
      <c r="N3" s="586"/>
      <c r="O3" s="394"/>
      <c r="P3" s="394"/>
      <c r="T3" s="451"/>
      <c r="U3" s="451"/>
    </row>
    <row r="4" spans="1:51" s="459" customFormat="1" ht="15" customHeight="1" x14ac:dyDescent="0.25">
      <c r="A4" s="582" t="s">
        <v>1111</v>
      </c>
      <c r="B4" s="582"/>
      <c r="C4" s="397"/>
      <c r="D4" s="398"/>
      <c r="E4" s="399"/>
      <c r="F4" s="581" t="s">
        <v>1100</v>
      </c>
      <c r="G4" s="581"/>
      <c r="H4" s="581"/>
      <c r="I4" s="581"/>
      <c r="J4" s="389"/>
      <c r="K4" s="586" t="s">
        <v>265</v>
      </c>
      <c r="L4" s="586"/>
      <c r="M4" s="586"/>
      <c r="N4" s="586"/>
      <c r="O4" s="586"/>
      <c r="P4" s="586"/>
      <c r="T4" s="451"/>
      <c r="U4" s="451"/>
    </row>
    <row r="5" spans="1:51" s="459" customFormat="1" ht="15" customHeight="1" x14ac:dyDescent="0.25">
      <c r="A5" s="585"/>
      <c r="B5" s="585"/>
      <c r="C5" s="585"/>
      <c r="D5" s="585"/>
      <c r="E5" s="585"/>
      <c r="F5" s="581" t="s">
        <v>1112</v>
      </c>
      <c r="G5" s="581"/>
      <c r="H5" s="581"/>
      <c r="I5" s="581"/>
      <c r="J5" s="389"/>
      <c r="K5" s="586" t="s">
        <v>266</v>
      </c>
      <c r="L5" s="586"/>
      <c r="M5" s="586"/>
      <c r="N5" s="586"/>
      <c r="O5" s="586"/>
      <c r="P5" s="586"/>
      <c r="T5" s="451"/>
      <c r="U5" s="451"/>
    </row>
    <row r="6" spans="1:51" s="459" customFormat="1" ht="15" customHeight="1" x14ac:dyDescent="0.25">
      <c r="A6" s="400" t="s">
        <v>267</v>
      </c>
      <c r="B6" s="400" t="s">
        <v>268</v>
      </c>
      <c r="C6" s="397" t="s">
        <v>269</v>
      </c>
      <c r="D6" s="398" t="s">
        <v>70</v>
      </c>
      <c r="E6" s="399"/>
      <c r="F6" s="583" t="s">
        <v>1113</v>
      </c>
      <c r="G6" s="583"/>
      <c r="H6" s="583"/>
      <c r="I6" s="583"/>
      <c r="J6" s="389"/>
      <c r="K6" s="582" t="s">
        <v>71</v>
      </c>
      <c r="L6" s="582"/>
      <c r="M6" s="582"/>
      <c r="N6" s="501" t="s">
        <v>1235</v>
      </c>
      <c r="O6" s="394"/>
      <c r="P6" s="394"/>
      <c r="T6" s="451"/>
      <c r="U6" s="451"/>
    </row>
    <row r="7" spans="1:51" s="459" customFormat="1" ht="15" customHeight="1" x14ac:dyDescent="0.25">
      <c r="A7" s="400" t="s">
        <v>72</v>
      </c>
      <c r="B7" s="400" t="s">
        <v>73</v>
      </c>
      <c r="C7" s="397" t="s">
        <v>74</v>
      </c>
      <c r="D7" s="398" t="s">
        <v>75</v>
      </c>
      <c r="E7" s="399"/>
      <c r="F7" s="583" t="s">
        <v>1114</v>
      </c>
      <c r="G7" s="583"/>
      <c r="H7" s="583"/>
      <c r="I7" s="583"/>
      <c r="J7" s="389"/>
      <c r="K7" s="389"/>
      <c r="L7" s="389"/>
      <c r="M7" s="394"/>
      <c r="N7" s="401"/>
      <c r="O7" s="394"/>
      <c r="P7" s="394"/>
      <c r="T7" s="451"/>
      <c r="U7" s="451"/>
    </row>
    <row r="8" spans="1:51" s="459" customFormat="1" ht="15" customHeight="1" x14ac:dyDescent="0.25">
      <c r="A8" s="400" t="s">
        <v>76</v>
      </c>
      <c r="B8" s="400" t="s">
        <v>261</v>
      </c>
      <c r="C8" s="397" t="s">
        <v>262</v>
      </c>
      <c r="D8" s="398" t="s">
        <v>263</v>
      </c>
      <c r="E8" s="392"/>
      <c r="F8" s="581" t="s">
        <v>429</v>
      </c>
      <c r="G8" s="581"/>
      <c r="H8" s="581"/>
      <c r="I8" s="581"/>
      <c r="J8" s="400"/>
      <c r="K8" s="582" t="s">
        <v>1115</v>
      </c>
      <c r="L8" s="582"/>
      <c r="M8" s="582"/>
      <c r="N8" s="582"/>
      <c r="O8" s="582"/>
      <c r="P8" s="582"/>
      <c r="T8" s="451"/>
      <c r="U8" s="451"/>
    </row>
    <row r="9" spans="1:51" s="459" customFormat="1" ht="15" customHeight="1" x14ac:dyDescent="0.25">
      <c r="A9" s="400"/>
      <c r="B9" s="400"/>
      <c r="C9" s="397"/>
      <c r="D9" s="398"/>
      <c r="E9" s="392"/>
      <c r="F9" s="581" t="s">
        <v>431</v>
      </c>
      <c r="G9" s="581"/>
      <c r="H9" s="581"/>
      <c r="I9" s="581"/>
      <c r="J9" s="400"/>
      <c r="K9" s="582"/>
      <c r="L9" s="582"/>
      <c r="M9" s="582"/>
      <c r="N9" s="582"/>
      <c r="O9" s="582"/>
      <c r="P9" s="582"/>
      <c r="T9" s="451"/>
      <c r="U9" s="451"/>
    </row>
    <row r="10" spans="1:51" s="459" customFormat="1" ht="15" customHeight="1" x14ac:dyDescent="0.25">
      <c r="C10" s="451"/>
      <c r="D10" s="462"/>
      <c r="E10" s="451"/>
      <c r="H10" s="451"/>
      <c r="J10" s="451"/>
      <c r="N10" s="393"/>
      <c r="O10" s="460"/>
      <c r="P10" s="460"/>
      <c r="T10" s="451"/>
      <c r="U10" s="451"/>
    </row>
    <row r="11" spans="1:51" s="459" customFormat="1" ht="15" customHeight="1" x14ac:dyDescent="0.25">
      <c r="C11" s="451"/>
      <c r="D11" s="462"/>
      <c r="E11" s="451"/>
      <c r="H11" s="451"/>
      <c r="J11" s="451"/>
      <c r="N11" s="393"/>
      <c r="O11" s="460"/>
      <c r="P11" s="460"/>
      <c r="T11" s="451"/>
      <c r="U11" s="451"/>
    </row>
    <row r="12" spans="1:51" s="10" customFormat="1" ht="15" customHeight="1" x14ac:dyDescent="0.25">
      <c r="A12" s="382"/>
      <c r="B12" s="384"/>
      <c r="C12" s="224" t="s">
        <v>432</v>
      </c>
      <c r="D12" s="16" t="s">
        <v>433</v>
      </c>
      <c r="E12" s="380" t="s">
        <v>434</v>
      </c>
      <c r="F12" s="380"/>
      <c r="G12" s="549" t="s">
        <v>435</v>
      </c>
      <c r="H12" s="549"/>
      <c r="I12" s="382"/>
      <c r="J12" s="24" t="s">
        <v>436</v>
      </c>
      <c r="K12" s="24" t="s">
        <v>437</v>
      </c>
      <c r="L12" s="380" t="s">
        <v>438</v>
      </c>
      <c r="M12" s="25" t="s">
        <v>439</v>
      </c>
      <c r="N12" s="384"/>
      <c r="O12" s="551" t="s">
        <v>440</v>
      </c>
      <c r="P12" s="551"/>
      <c r="Q12" s="551" t="s">
        <v>441</v>
      </c>
      <c r="R12" s="551"/>
      <c r="S12" s="549" t="s">
        <v>442</v>
      </c>
      <c r="T12" s="549"/>
      <c r="U12" s="549"/>
      <c r="V12" s="549"/>
      <c r="W12" s="549" t="s">
        <v>109</v>
      </c>
      <c r="X12" s="549"/>
      <c r="Y12" s="549"/>
      <c r="Z12" s="24" t="s">
        <v>110</v>
      </c>
      <c r="AA12" s="24" t="s">
        <v>111</v>
      </c>
      <c r="AB12" s="24" t="s">
        <v>112</v>
      </c>
      <c r="AC12" s="24" t="s">
        <v>113</v>
      </c>
      <c r="AD12" s="12"/>
      <c r="AE12" s="12"/>
      <c r="AF12" s="12"/>
      <c r="AG12" s="380" t="s">
        <v>114</v>
      </c>
      <c r="AH12" s="380" t="s">
        <v>115</v>
      </c>
      <c r="AI12" s="380" t="s">
        <v>116</v>
      </c>
      <c r="AJ12" s="550" t="s">
        <v>117</v>
      </c>
      <c r="AK12" s="550"/>
      <c r="AL12" s="550" t="s">
        <v>118</v>
      </c>
      <c r="AM12" s="550"/>
      <c r="AN12" s="26" t="s">
        <v>119</v>
      </c>
      <c r="AO12" s="380" t="s">
        <v>120</v>
      </c>
      <c r="AP12" s="380" t="s">
        <v>312</v>
      </c>
      <c r="AQ12" s="380" t="s">
        <v>313</v>
      </c>
      <c r="AR12" s="380" t="s">
        <v>314</v>
      </c>
      <c r="AS12" s="380" t="s">
        <v>315</v>
      </c>
      <c r="AT12" s="380" t="s">
        <v>316</v>
      </c>
      <c r="AU12" s="380" t="s">
        <v>317</v>
      </c>
      <c r="AV12" s="380" t="s">
        <v>270</v>
      </c>
      <c r="AW12" s="380" t="s">
        <v>272</v>
      </c>
      <c r="AX12" s="12"/>
      <c r="AY12" s="12"/>
    </row>
    <row r="13" spans="1:51" s="10" customFormat="1" ht="15" customHeight="1" thickBot="1" x14ac:dyDescent="0.3">
      <c r="A13" s="365" t="s">
        <v>318</v>
      </c>
      <c r="B13" s="366" t="s">
        <v>319</v>
      </c>
      <c r="C13" s="367" t="s">
        <v>320</v>
      </c>
      <c r="D13" s="368" t="s">
        <v>321</v>
      </c>
      <c r="E13" s="369" t="s">
        <v>322</v>
      </c>
      <c r="F13" s="369" t="s">
        <v>323</v>
      </c>
      <c r="G13" s="369" t="s">
        <v>324</v>
      </c>
      <c r="H13" s="369" t="s">
        <v>325</v>
      </c>
      <c r="I13" s="366" t="s">
        <v>326</v>
      </c>
      <c r="J13" s="369" t="s">
        <v>327</v>
      </c>
      <c r="K13" s="370"/>
      <c r="L13" s="369" t="s">
        <v>328</v>
      </c>
      <c r="M13" s="371" t="s">
        <v>329</v>
      </c>
      <c r="N13" s="366" t="s">
        <v>330</v>
      </c>
      <c r="O13" s="372" t="s">
        <v>331</v>
      </c>
      <c r="P13" s="372" t="s">
        <v>332</v>
      </c>
      <c r="Q13" s="372" t="s">
        <v>333</v>
      </c>
      <c r="R13" s="372" t="s">
        <v>334</v>
      </c>
      <c r="S13" s="369" t="s">
        <v>335</v>
      </c>
      <c r="T13" s="373" t="s">
        <v>336</v>
      </c>
      <c r="U13" s="373" t="s">
        <v>337</v>
      </c>
      <c r="V13" s="373" t="s">
        <v>338</v>
      </c>
      <c r="W13" s="369" t="s">
        <v>339</v>
      </c>
      <c r="X13" s="369" t="s">
        <v>340</v>
      </c>
      <c r="Y13" s="369" t="s">
        <v>173</v>
      </c>
      <c r="Z13" s="373" t="s">
        <v>542</v>
      </c>
      <c r="AA13" s="373" t="s">
        <v>174</v>
      </c>
      <c r="AB13" s="373" t="s">
        <v>175</v>
      </c>
      <c r="AC13" s="373" t="s">
        <v>175</v>
      </c>
      <c r="AD13" s="373" t="s">
        <v>176</v>
      </c>
      <c r="AE13" s="373" t="s">
        <v>177</v>
      </c>
      <c r="AF13" s="373" t="s">
        <v>178</v>
      </c>
      <c r="AG13" s="373" t="s">
        <v>179</v>
      </c>
      <c r="AH13" s="373" t="s">
        <v>180</v>
      </c>
      <c r="AI13" s="373" t="s">
        <v>0</v>
      </c>
      <c r="AJ13" s="374" t="s">
        <v>339</v>
      </c>
      <c r="AK13" s="374" t="s">
        <v>340</v>
      </c>
      <c r="AL13" s="374" t="s">
        <v>339</v>
      </c>
      <c r="AM13" s="374" t="s">
        <v>340</v>
      </c>
      <c r="AN13" s="375" t="s">
        <v>1</v>
      </c>
      <c r="AO13" s="373" t="s">
        <v>2</v>
      </c>
      <c r="AP13" s="373" t="s">
        <v>1</v>
      </c>
      <c r="AQ13" s="373" t="s">
        <v>2</v>
      </c>
      <c r="AR13" s="369" t="s">
        <v>175</v>
      </c>
      <c r="AS13" s="369" t="s">
        <v>430</v>
      </c>
      <c r="AT13" s="369" t="s">
        <v>175</v>
      </c>
      <c r="AU13" s="369" t="s">
        <v>3</v>
      </c>
      <c r="AV13" s="369" t="s">
        <v>271</v>
      </c>
      <c r="AW13" s="369" t="s">
        <v>273</v>
      </c>
      <c r="AX13" s="369" t="s">
        <v>800</v>
      </c>
      <c r="AY13" s="369" t="s">
        <v>637</v>
      </c>
    </row>
    <row r="14" spans="1:51" s="459" customFormat="1" ht="15" customHeight="1" x14ac:dyDescent="0.25">
      <c r="A14" s="459" t="s">
        <v>4</v>
      </c>
      <c r="B14" s="459" t="s">
        <v>5</v>
      </c>
      <c r="C14" s="450">
        <v>9.4444444444444442E-2</v>
      </c>
      <c r="D14" s="450">
        <v>0</v>
      </c>
      <c r="E14" s="451">
        <v>10</v>
      </c>
      <c r="F14" s="389" t="s">
        <v>354</v>
      </c>
      <c r="G14" s="451">
        <v>1190</v>
      </c>
      <c r="H14" s="451">
        <v>1100</v>
      </c>
      <c r="I14" s="393" t="s">
        <v>355</v>
      </c>
      <c r="J14" s="389" t="s">
        <v>356</v>
      </c>
      <c r="K14" s="451">
        <v>4</v>
      </c>
      <c r="L14" s="389">
        <v>120</v>
      </c>
      <c r="M14" s="389">
        <v>5889.9508999999998</v>
      </c>
      <c r="N14" s="479" t="s">
        <v>540</v>
      </c>
      <c r="O14" s="389">
        <v>268.7</v>
      </c>
      <c r="P14" s="389">
        <v>270.5</v>
      </c>
      <c r="T14" s="451"/>
      <c r="U14" s="451"/>
    </row>
    <row r="15" spans="1:51" s="459" customFormat="1" ht="15" customHeight="1" x14ac:dyDescent="0.25">
      <c r="A15" s="459" t="s">
        <v>278</v>
      </c>
      <c r="B15" s="459" t="s">
        <v>361</v>
      </c>
      <c r="C15" s="450">
        <v>0.11041666666666666</v>
      </c>
      <c r="D15" s="450">
        <v>0</v>
      </c>
      <c r="E15" s="451">
        <v>30</v>
      </c>
      <c r="F15" s="389" t="s">
        <v>354</v>
      </c>
      <c r="G15" s="389">
        <v>1190</v>
      </c>
      <c r="H15" s="451">
        <v>993</v>
      </c>
      <c r="I15" s="393" t="s">
        <v>360</v>
      </c>
      <c r="J15" s="451" t="s">
        <v>356</v>
      </c>
      <c r="K15" s="451">
        <v>4</v>
      </c>
      <c r="L15" s="451">
        <v>120</v>
      </c>
      <c r="M15" s="389" t="s">
        <v>231</v>
      </c>
      <c r="N15" s="479"/>
      <c r="O15" s="451">
        <v>268.8</v>
      </c>
      <c r="P15" s="451">
        <v>270.60000000000002</v>
      </c>
      <c r="T15" s="451"/>
      <c r="U15" s="451"/>
    </row>
    <row r="16" spans="1:51" s="459" customFormat="1" ht="15" customHeight="1" x14ac:dyDescent="0.25">
      <c r="A16" s="459" t="s">
        <v>278</v>
      </c>
      <c r="B16" s="459" t="s">
        <v>362</v>
      </c>
      <c r="C16" s="450">
        <v>0.11180555555555556</v>
      </c>
      <c r="D16" s="450">
        <v>0</v>
      </c>
      <c r="E16" s="451">
        <v>30</v>
      </c>
      <c r="F16" s="389" t="s">
        <v>354</v>
      </c>
      <c r="G16" s="389">
        <v>1070</v>
      </c>
      <c r="H16" s="451">
        <v>873</v>
      </c>
      <c r="I16" s="479" t="s">
        <v>591</v>
      </c>
      <c r="J16" s="451" t="s">
        <v>356</v>
      </c>
      <c r="K16" s="451">
        <v>4</v>
      </c>
      <c r="L16" s="451">
        <v>120</v>
      </c>
      <c r="M16" s="389" t="s">
        <v>231</v>
      </c>
      <c r="N16" s="479"/>
      <c r="O16" s="451">
        <v>268.7</v>
      </c>
      <c r="P16" s="451">
        <v>270.8</v>
      </c>
      <c r="T16" s="451"/>
      <c r="U16" s="451"/>
    </row>
    <row r="17" spans="1:22" s="459" customFormat="1" ht="15" customHeight="1" x14ac:dyDescent="0.25">
      <c r="A17" s="459" t="s">
        <v>999</v>
      </c>
      <c r="B17" s="459" t="s">
        <v>27</v>
      </c>
      <c r="C17" s="450">
        <v>0.12361111111111112</v>
      </c>
      <c r="D17" s="450">
        <v>0</v>
      </c>
      <c r="E17" s="451">
        <v>30</v>
      </c>
      <c r="F17" s="451" t="s">
        <v>25</v>
      </c>
      <c r="G17" s="451">
        <v>880</v>
      </c>
      <c r="H17" s="451">
        <v>865</v>
      </c>
      <c r="I17" s="459" t="s">
        <v>360</v>
      </c>
      <c r="J17" s="451" t="s">
        <v>356</v>
      </c>
      <c r="K17" s="451">
        <v>4</v>
      </c>
      <c r="L17" s="451">
        <v>120</v>
      </c>
      <c r="M17" s="451">
        <v>7647.38</v>
      </c>
      <c r="N17" s="479" t="s">
        <v>26</v>
      </c>
      <c r="O17" s="451">
        <v>265.2</v>
      </c>
      <c r="P17" s="451">
        <v>264.8</v>
      </c>
      <c r="T17" s="451"/>
      <c r="U17" s="451"/>
    </row>
    <row r="18" spans="1:22" s="459" customFormat="1" ht="15" customHeight="1" x14ac:dyDescent="0.25">
      <c r="A18" s="459" t="s">
        <v>679</v>
      </c>
      <c r="B18" s="388" t="s">
        <v>28</v>
      </c>
      <c r="C18" s="450">
        <v>0.13402777777777777</v>
      </c>
      <c r="D18" s="450">
        <v>0</v>
      </c>
      <c r="E18" s="451">
        <v>10</v>
      </c>
      <c r="F18" s="451" t="s">
        <v>24</v>
      </c>
      <c r="G18" s="451">
        <v>870</v>
      </c>
      <c r="H18" s="451">
        <v>782</v>
      </c>
      <c r="I18" s="459" t="s">
        <v>355</v>
      </c>
      <c r="J18" s="451" t="s">
        <v>356</v>
      </c>
      <c r="K18" s="451">
        <v>4</v>
      </c>
      <c r="L18" s="451">
        <v>120</v>
      </c>
      <c r="M18" s="451">
        <v>7698.9647000000004</v>
      </c>
      <c r="N18" s="479"/>
      <c r="O18" s="451">
        <v>265.39999999999998</v>
      </c>
      <c r="P18" s="451">
        <v>264.7</v>
      </c>
      <c r="T18" s="451"/>
      <c r="U18" s="451"/>
    </row>
    <row r="19" spans="1:22" s="459" customFormat="1" ht="15" customHeight="1" x14ac:dyDescent="0.25">
      <c r="A19" s="459" t="s">
        <v>253</v>
      </c>
      <c r="B19" s="459" t="s">
        <v>31</v>
      </c>
      <c r="C19" s="450">
        <v>0.14930555555555555</v>
      </c>
      <c r="D19" s="450">
        <v>1.1111111111111112E-2</v>
      </c>
      <c r="E19" s="451">
        <v>30</v>
      </c>
      <c r="F19" s="451" t="s">
        <v>24</v>
      </c>
      <c r="G19" s="451">
        <v>870</v>
      </c>
      <c r="H19" s="451">
        <v>782</v>
      </c>
      <c r="I19" s="459" t="s">
        <v>1116</v>
      </c>
      <c r="J19" s="451" t="s">
        <v>496</v>
      </c>
      <c r="K19" s="451">
        <v>4</v>
      </c>
      <c r="L19" s="451">
        <v>120</v>
      </c>
      <c r="M19" s="451">
        <v>7698.9647000000004</v>
      </c>
      <c r="N19" s="479"/>
      <c r="O19" s="451"/>
      <c r="P19" s="451"/>
      <c r="S19" s="459" t="s">
        <v>253</v>
      </c>
      <c r="T19" s="451"/>
      <c r="U19" s="451"/>
    </row>
    <row r="20" spans="1:22" s="459" customFormat="1" ht="15" customHeight="1" x14ac:dyDescent="0.25">
      <c r="A20" s="459" t="s">
        <v>490</v>
      </c>
      <c r="B20" s="459" t="s">
        <v>498</v>
      </c>
      <c r="C20" s="450">
        <v>0.15277777777777776</v>
      </c>
      <c r="D20" s="450">
        <v>1.5972222222222224E-2</v>
      </c>
      <c r="E20" s="451">
        <v>300</v>
      </c>
      <c r="F20" s="451" t="s">
        <v>24</v>
      </c>
      <c r="G20" s="451">
        <v>870</v>
      </c>
      <c r="H20" s="451">
        <v>782</v>
      </c>
      <c r="I20" s="459" t="s">
        <v>195</v>
      </c>
      <c r="J20" s="451" t="s">
        <v>496</v>
      </c>
      <c r="K20" s="451">
        <v>4</v>
      </c>
      <c r="L20" s="451">
        <v>120</v>
      </c>
      <c r="M20" s="451">
        <v>7698.9647000000004</v>
      </c>
      <c r="N20" s="479"/>
      <c r="O20" s="451"/>
      <c r="P20" s="451"/>
      <c r="S20" s="459" t="s">
        <v>220</v>
      </c>
      <c r="T20" s="451">
        <v>0</v>
      </c>
      <c r="U20" s="451">
        <v>0</v>
      </c>
      <c r="V20" s="459" t="s">
        <v>926</v>
      </c>
    </row>
    <row r="21" spans="1:22" s="459" customFormat="1" ht="15" customHeight="1" x14ac:dyDescent="0.25">
      <c r="A21" s="459" t="s">
        <v>490</v>
      </c>
      <c r="B21" s="459" t="s">
        <v>156</v>
      </c>
      <c r="C21" s="450">
        <v>0.15833333333333333</v>
      </c>
      <c r="D21" s="450">
        <v>2.1527777777777781E-2</v>
      </c>
      <c r="E21" s="451">
        <v>300</v>
      </c>
      <c r="F21" s="451" t="s">
        <v>24</v>
      </c>
      <c r="G21" s="451">
        <v>870</v>
      </c>
      <c r="H21" s="451">
        <v>782</v>
      </c>
      <c r="I21" s="459" t="s">
        <v>703</v>
      </c>
      <c r="J21" s="451" t="s">
        <v>496</v>
      </c>
      <c r="K21" s="451">
        <v>4</v>
      </c>
      <c r="L21" s="451">
        <v>120</v>
      </c>
      <c r="M21" s="451">
        <v>7698.9647000000004</v>
      </c>
      <c r="N21" s="479"/>
      <c r="O21" s="451"/>
      <c r="P21" s="451"/>
      <c r="S21" s="459" t="s">
        <v>220</v>
      </c>
      <c r="T21" s="451">
        <v>0</v>
      </c>
      <c r="U21" s="451">
        <v>0</v>
      </c>
      <c r="V21" s="459" t="s">
        <v>927</v>
      </c>
    </row>
    <row r="22" spans="1:22" s="459" customFormat="1" ht="15" customHeight="1" x14ac:dyDescent="0.25">
      <c r="A22" s="459" t="s">
        <v>492</v>
      </c>
      <c r="B22" s="459" t="s">
        <v>158</v>
      </c>
      <c r="C22" s="450">
        <v>0.16527777777777777</v>
      </c>
      <c r="D22" s="450">
        <v>2.7777777777777776E-2</v>
      </c>
      <c r="E22" s="451">
        <v>300</v>
      </c>
      <c r="F22" s="451" t="s">
        <v>24</v>
      </c>
      <c r="G22" s="451">
        <v>870</v>
      </c>
      <c r="H22" s="451">
        <v>782</v>
      </c>
      <c r="I22" s="459" t="s">
        <v>195</v>
      </c>
      <c r="J22" s="451" t="s">
        <v>496</v>
      </c>
      <c r="K22" s="451">
        <v>4</v>
      </c>
      <c r="L22" s="451">
        <v>120</v>
      </c>
      <c r="M22" s="451">
        <v>7698.9647000000004</v>
      </c>
      <c r="N22" s="479"/>
      <c r="O22" s="451"/>
      <c r="P22" s="451"/>
      <c r="S22" s="459" t="s">
        <v>241</v>
      </c>
      <c r="T22" s="451">
        <v>0</v>
      </c>
      <c r="U22" s="451">
        <v>0</v>
      </c>
      <c r="V22" s="459" t="s">
        <v>926</v>
      </c>
    </row>
    <row r="23" spans="1:22" s="459" customFormat="1" ht="15" customHeight="1" x14ac:dyDescent="0.25">
      <c r="A23" s="459" t="s">
        <v>492</v>
      </c>
      <c r="B23" s="459" t="s">
        <v>160</v>
      </c>
      <c r="C23" s="450">
        <v>0.17083333333333331</v>
      </c>
      <c r="D23" s="450">
        <v>3.3333333333333333E-2</v>
      </c>
      <c r="E23" s="451">
        <v>300</v>
      </c>
      <c r="F23" s="451" t="s">
        <v>24</v>
      </c>
      <c r="G23" s="451">
        <v>870</v>
      </c>
      <c r="H23" s="451">
        <v>782</v>
      </c>
      <c r="I23" s="459" t="s">
        <v>703</v>
      </c>
      <c r="J23" s="451" t="s">
        <v>496</v>
      </c>
      <c r="K23" s="451">
        <v>4</v>
      </c>
      <c r="L23" s="451">
        <v>120</v>
      </c>
      <c r="M23" s="451">
        <v>7698.9647000000004</v>
      </c>
      <c r="N23" s="479"/>
      <c r="O23" s="451"/>
      <c r="P23" s="451"/>
      <c r="S23" s="459" t="s">
        <v>241</v>
      </c>
      <c r="T23" s="451">
        <v>0</v>
      </c>
      <c r="U23" s="451">
        <v>0</v>
      </c>
      <c r="V23" s="459" t="s">
        <v>927</v>
      </c>
    </row>
    <row r="24" spans="1:22" s="459" customFormat="1" ht="15" customHeight="1" x14ac:dyDescent="0.25">
      <c r="A24" s="459" t="s">
        <v>196</v>
      </c>
      <c r="B24" s="459" t="s">
        <v>163</v>
      </c>
      <c r="C24" s="450">
        <v>0.17708333333333334</v>
      </c>
      <c r="D24" s="450">
        <v>3.9583333333333331E-2</v>
      </c>
      <c r="E24" s="451">
        <v>300</v>
      </c>
      <c r="F24" s="451" t="s">
        <v>24</v>
      </c>
      <c r="G24" s="451">
        <v>870</v>
      </c>
      <c r="H24" s="451">
        <v>782</v>
      </c>
      <c r="I24" s="459" t="s">
        <v>195</v>
      </c>
      <c r="J24" s="451" t="s">
        <v>496</v>
      </c>
      <c r="K24" s="451">
        <v>4</v>
      </c>
      <c r="L24" s="451">
        <v>120</v>
      </c>
      <c r="M24" s="451">
        <v>7698.9647000000004</v>
      </c>
      <c r="N24" s="479"/>
      <c r="O24" s="451"/>
      <c r="P24" s="451"/>
      <c r="S24" s="459" t="s">
        <v>790</v>
      </c>
      <c r="T24" s="451">
        <v>0</v>
      </c>
      <c r="U24" s="451">
        <v>0</v>
      </c>
      <c r="V24" s="459" t="s">
        <v>926</v>
      </c>
    </row>
    <row r="25" spans="1:22" s="459" customFormat="1" ht="15" customHeight="1" x14ac:dyDescent="0.25">
      <c r="A25" s="459" t="s">
        <v>196</v>
      </c>
      <c r="B25" s="459" t="s">
        <v>166</v>
      </c>
      <c r="C25" s="450">
        <v>0.18333333333333335</v>
      </c>
      <c r="D25" s="450">
        <v>4.5138888888888888E-2</v>
      </c>
      <c r="E25" s="451">
        <v>300</v>
      </c>
      <c r="F25" s="451" t="s">
        <v>24</v>
      </c>
      <c r="G25" s="451">
        <v>870</v>
      </c>
      <c r="H25" s="451">
        <v>782</v>
      </c>
      <c r="I25" s="459" t="s">
        <v>197</v>
      </c>
      <c r="J25" s="451" t="s">
        <v>496</v>
      </c>
      <c r="K25" s="451">
        <v>4</v>
      </c>
      <c r="L25" s="451">
        <v>120</v>
      </c>
      <c r="M25" s="451">
        <v>7698.9647000000004</v>
      </c>
      <c r="N25" s="479"/>
      <c r="O25" s="451"/>
      <c r="P25" s="451"/>
      <c r="S25" s="459" t="s">
        <v>790</v>
      </c>
      <c r="T25" s="451">
        <v>0</v>
      </c>
      <c r="U25" s="451">
        <v>0</v>
      </c>
      <c r="V25" s="459" t="s">
        <v>767</v>
      </c>
    </row>
    <row r="26" spans="1:22" s="459" customFormat="1" ht="15" customHeight="1" x14ac:dyDescent="0.25">
      <c r="A26" s="388" t="s">
        <v>503</v>
      </c>
      <c r="B26" s="459" t="s">
        <v>167</v>
      </c>
      <c r="C26" s="450">
        <v>0.19513888888888889</v>
      </c>
      <c r="D26" s="450">
        <v>5.6944444444444443E-2</v>
      </c>
      <c r="E26" s="451">
        <v>300</v>
      </c>
      <c r="F26" s="451" t="s">
        <v>24</v>
      </c>
      <c r="G26" s="451">
        <v>870</v>
      </c>
      <c r="H26" s="451">
        <v>782</v>
      </c>
      <c r="I26" s="459" t="s">
        <v>195</v>
      </c>
      <c r="J26" s="451" t="s">
        <v>496</v>
      </c>
      <c r="K26" s="451">
        <v>4</v>
      </c>
      <c r="L26" s="451">
        <v>120</v>
      </c>
      <c r="M26" s="451">
        <v>7698.9647000000004</v>
      </c>
      <c r="N26" s="479"/>
      <c r="O26" s="451"/>
      <c r="P26" s="451"/>
      <c r="S26" s="459" t="s">
        <v>797</v>
      </c>
      <c r="T26" s="451">
        <v>0</v>
      </c>
      <c r="U26" s="451">
        <v>0</v>
      </c>
      <c r="V26" s="459" t="s">
        <v>926</v>
      </c>
    </row>
    <row r="27" spans="1:22" s="459" customFormat="1" ht="15" customHeight="1" x14ac:dyDescent="0.25">
      <c r="A27" s="388" t="s">
        <v>198</v>
      </c>
      <c r="B27" s="459" t="s">
        <v>170</v>
      </c>
      <c r="C27" s="450">
        <v>0.20208333333333331</v>
      </c>
      <c r="D27" s="450">
        <v>6.3888888888888884E-2</v>
      </c>
      <c r="E27" s="451">
        <v>300</v>
      </c>
      <c r="F27" s="451" t="s">
        <v>24</v>
      </c>
      <c r="G27" s="451">
        <v>870</v>
      </c>
      <c r="H27" s="451">
        <v>782</v>
      </c>
      <c r="I27" s="459" t="s">
        <v>195</v>
      </c>
      <c r="J27" s="451" t="s">
        <v>496</v>
      </c>
      <c r="K27" s="451">
        <v>4</v>
      </c>
      <c r="L27" s="451">
        <v>120</v>
      </c>
      <c r="M27" s="451">
        <v>7698.9647000000004</v>
      </c>
      <c r="N27" s="479"/>
      <c r="O27" s="451"/>
      <c r="P27" s="451"/>
      <c r="S27" s="459" t="s">
        <v>123</v>
      </c>
      <c r="T27" s="451">
        <v>0</v>
      </c>
      <c r="U27" s="451">
        <v>0</v>
      </c>
      <c r="V27" s="459" t="s">
        <v>926</v>
      </c>
    </row>
    <row r="28" spans="1:22" s="459" customFormat="1" ht="15" customHeight="1" x14ac:dyDescent="0.25">
      <c r="A28" s="388" t="s">
        <v>198</v>
      </c>
      <c r="B28" s="459" t="s">
        <v>60</v>
      </c>
      <c r="C28" s="450">
        <v>0.20902777777777778</v>
      </c>
      <c r="D28" s="450">
        <v>7.013888888888889E-2</v>
      </c>
      <c r="E28" s="451">
        <v>300</v>
      </c>
      <c r="F28" s="451" t="s">
        <v>24</v>
      </c>
      <c r="G28" s="451">
        <v>870</v>
      </c>
      <c r="H28" s="451">
        <v>782</v>
      </c>
      <c r="I28" s="459" t="s">
        <v>585</v>
      </c>
      <c r="J28" s="451" t="s">
        <v>496</v>
      </c>
      <c r="K28" s="451">
        <v>4</v>
      </c>
      <c r="L28" s="451">
        <v>120</v>
      </c>
      <c r="M28" s="451">
        <v>7698.9647000000004</v>
      </c>
      <c r="N28" s="479"/>
      <c r="O28" s="451"/>
      <c r="P28" s="451"/>
      <c r="S28" s="459" t="s">
        <v>123</v>
      </c>
      <c r="T28" s="451">
        <v>0</v>
      </c>
      <c r="U28" s="451">
        <v>0</v>
      </c>
      <c r="V28" s="459" t="s">
        <v>766</v>
      </c>
    </row>
    <row r="29" spans="1:22" s="459" customFormat="1" ht="15" customHeight="1" x14ac:dyDescent="0.25">
      <c r="A29" s="388" t="s">
        <v>253</v>
      </c>
      <c r="B29" s="459" t="s">
        <v>523</v>
      </c>
      <c r="C29" s="450">
        <v>0.21805555555555556</v>
      </c>
      <c r="D29" s="450">
        <v>7.9166666666666663E-2</v>
      </c>
      <c r="E29" s="451">
        <v>30</v>
      </c>
      <c r="F29" s="451" t="s">
        <v>24</v>
      </c>
      <c r="G29" s="451">
        <v>870</v>
      </c>
      <c r="H29" s="451">
        <v>782</v>
      </c>
      <c r="I29" s="459" t="s">
        <v>1116</v>
      </c>
      <c r="J29" s="451" t="s">
        <v>496</v>
      </c>
      <c r="K29" s="451">
        <v>4</v>
      </c>
      <c r="L29" s="451">
        <v>120</v>
      </c>
      <c r="M29" s="451">
        <v>7698.9647000000004</v>
      </c>
      <c r="N29" s="479"/>
      <c r="O29" s="451"/>
      <c r="P29" s="451"/>
      <c r="S29" s="459" t="s">
        <v>253</v>
      </c>
      <c r="T29" s="451"/>
      <c r="U29" s="451"/>
    </row>
    <row r="30" spans="1:22" s="459" customFormat="1" ht="15" customHeight="1" x14ac:dyDescent="0.25">
      <c r="A30" s="459" t="s">
        <v>999</v>
      </c>
      <c r="B30" s="459" t="s">
        <v>150</v>
      </c>
      <c r="C30" s="450">
        <v>0.22152777777777777</v>
      </c>
      <c r="D30" s="450">
        <v>0</v>
      </c>
      <c r="E30" s="451">
        <v>30</v>
      </c>
      <c r="F30" s="451" t="s">
        <v>25</v>
      </c>
      <c r="G30" s="451">
        <v>880</v>
      </c>
      <c r="H30" s="451">
        <v>865</v>
      </c>
      <c r="I30" s="459" t="s">
        <v>360</v>
      </c>
      <c r="J30" s="451" t="s">
        <v>356</v>
      </c>
      <c r="K30" s="451">
        <v>4</v>
      </c>
      <c r="L30" s="451">
        <v>120</v>
      </c>
      <c r="M30" s="451">
        <v>7647.38</v>
      </c>
      <c r="N30" s="479" t="s">
        <v>1117</v>
      </c>
      <c r="O30" s="451">
        <v>265.39999999999998</v>
      </c>
      <c r="P30" s="451">
        <v>264.7</v>
      </c>
      <c r="T30" s="451"/>
      <c r="U30" s="451"/>
    </row>
    <row r="31" spans="1:22" s="459" customFormat="1" ht="15" customHeight="1" x14ac:dyDescent="0.25">
      <c r="A31" s="459" t="s">
        <v>278</v>
      </c>
      <c r="B31" s="459" t="s">
        <v>675</v>
      </c>
      <c r="C31" s="450">
        <v>0.22708333333333333</v>
      </c>
      <c r="D31" s="450">
        <v>0</v>
      </c>
      <c r="E31" s="451">
        <v>30</v>
      </c>
      <c r="F31" s="389" t="s">
        <v>354</v>
      </c>
      <c r="G31" s="389">
        <v>1190</v>
      </c>
      <c r="H31" s="451">
        <v>993</v>
      </c>
      <c r="I31" s="393" t="s">
        <v>360</v>
      </c>
      <c r="J31" s="451" t="s">
        <v>356</v>
      </c>
      <c r="K31" s="451">
        <v>4</v>
      </c>
      <c r="L31" s="451">
        <v>120</v>
      </c>
      <c r="M31" s="389" t="s">
        <v>231</v>
      </c>
      <c r="N31" s="479" t="s">
        <v>540</v>
      </c>
      <c r="O31" s="451">
        <v>265.5</v>
      </c>
      <c r="P31" s="451">
        <v>264.5</v>
      </c>
      <c r="T31" s="451"/>
      <c r="U31" s="451"/>
    </row>
    <row r="32" spans="1:22" s="459" customFormat="1" ht="15" customHeight="1" x14ac:dyDescent="0.25">
      <c r="A32" s="388" t="s">
        <v>490</v>
      </c>
      <c r="B32" s="459" t="s">
        <v>532</v>
      </c>
      <c r="C32" s="450">
        <v>0.23194444444444443</v>
      </c>
      <c r="D32" s="450">
        <v>9.3055555555555558E-2</v>
      </c>
      <c r="E32" s="451">
        <v>300</v>
      </c>
      <c r="F32" s="389" t="s">
        <v>354</v>
      </c>
      <c r="G32" s="451">
        <v>1190</v>
      </c>
      <c r="H32" s="451">
        <v>1100</v>
      </c>
      <c r="I32" s="459" t="s">
        <v>195</v>
      </c>
      <c r="J32" s="451" t="s">
        <v>496</v>
      </c>
      <c r="K32" s="451">
        <v>4</v>
      </c>
      <c r="L32" s="451">
        <v>120</v>
      </c>
      <c r="M32" s="451">
        <v>5889.9508999999998</v>
      </c>
      <c r="N32" s="479"/>
      <c r="O32" s="451"/>
      <c r="P32" s="451"/>
      <c r="S32" s="459" t="s">
        <v>220</v>
      </c>
      <c r="T32" s="451">
        <v>0</v>
      </c>
      <c r="U32" s="451">
        <v>0</v>
      </c>
      <c r="V32" s="459" t="s">
        <v>926</v>
      </c>
    </row>
    <row r="33" spans="1:22" s="459" customFormat="1" ht="15" customHeight="1" x14ac:dyDescent="0.25">
      <c r="A33" s="388" t="s">
        <v>490</v>
      </c>
      <c r="B33" s="459" t="s">
        <v>534</v>
      </c>
      <c r="C33" s="450">
        <v>0.23750000000000002</v>
      </c>
      <c r="D33" s="450">
        <v>9.930555555555555E-2</v>
      </c>
      <c r="E33" s="451">
        <v>300</v>
      </c>
      <c r="F33" s="389" t="s">
        <v>354</v>
      </c>
      <c r="G33" s="451">
        <v>1190</v>
      </c>
      <c r="H33" s="451">
        <v>1100</v>
      </c>
      <c r="I33" s="459" t="s">
        <v>703</v>
      </c>
      <c r="J33" s="451" t="s">
        <v>496</v>
      </c>
      <c r="K33" s="451">
        <v>4</v>
      </c>
      <c r="L33" s="451">
        <v>120</v>
      </c>
      <c r="M33" s="451">
        <v>5889.9508999999998</v>
      </c>
      <c r="N33" s="479"/>
      <c r="O33" s="451"/>
      <c r="P33" s="451"/>
      <c r="S33" s="459" t="s">
        <v>220</v>
      </c>
      <c r="T33" s="451">
        <v>0</v>
      </c>
      <c r="U33" s="451">
        <v>0</v>
      </c>
      <c r="V33" s="459" t="s">
        <v>927</v>
      </c>
    </row>
    <row r="34" spans="1:22" s="459" customFormat="1" ht="15" customHeight="1" x14ac:dyDescent="0.25">
      <c r="A34" s="388" t="s">
        <v>253</v>
      </c>
      <c r="B34" s="459" t="s">
        <v>537</v>
      </c>
      <c r="C34" s="450">
        <v>0.24583333333333335</v>
      </c>
      <c r="D34" s="450">
        <v>0.10625</v>
      </c>
      <c r="E34" s="451">
        <v>30</v>
      </c>
      <c r="F34" s="389" t="s">
        <v>354</v>
      </c>
      <c r="G34" s="451">
        <v>1190</v>
      </c>
      <c r="H34" s="451">
        <v>1100</v>
      </c>
      <c r="I34" s="459" t="s">
        <v>1116</v>
      </c>
      <c r="J34" s="451" t="s">
        <v>496</v>
      </c>
      <c r="K34" s="451">
        <v>4</v>
      </c>
      <c r="L34" s="451">
        <v>120</v>
      </c>
      <c r="M34" s="451">
        <v>5889.9508999999998</v>
      </c>
      <c r="N34" s="479"/>
      <c r="O34" s="451"/>
      <c r="P34" s="451"/>
      <c r="S34" s="459" t="s">
        <v>253</v>
      </c>
      <c r="T34" s="451"/>
      <c r="U34" s="451"/>
    </row>
    <row r="35" spans="1:22" s="459" customFormat="1" ht="15" customHeight="1" x14ac:dyDescent="0.25">
      <c r="A35" s="459" t="s">
        <v>492</v>
      </c>
      <c r="B35" s="459" t="s">
        <v>35</v>
      </c>
      <c r="C35" s="450">
        <v>0.24930555555555556</v>
      </c>
      <c r="D35" s="450">
        <v>0.11041666666666666</v>
      </c>
      <c r="E35" s="451">
        <v>300</v>
      </c>
      <c r="F35" s="389" t="s">
        <v>354</v>
      </c>
      <c r="G35" s="451">
        <v>1190</v>
      </c>
      <c r="H35" s="451">
        <v>1100</v>
      </c>
      <c r="I35" s="459" t="s">
        <v>195</v>
      </c>
      <c r="J35" s="451" t="s">
        <v>496</v>
      </c>
      <c r="K35" s="451">
        <v>4</v>
      </c>
      <c r="L35" s="451">
        <v>120</v>
      </c>
      <c r="M35" s="451">
        <v>5889.9508999999998</v>
      </c>
      <c r="N35" s="479"/>
      <c r="O35" s="451"/>
      <c r="P35" s="451"/>
      <c r="S35" s="459" t="s">
        <v>241</v>
      </c>
      <c r="T35" s="451">
        <v>0</v>
      </c>
      <c r="U35" s="451">
        <v>0</v>
      </c>
      <c r="V35" s="459" t="s">
        <v>926</v>
      </c>
    </row>
    <row r="36" spans="1:22" s="459" customFormat="1" ht="15" customHeight="1" x14ac:dyDescent="0.25">
      <c r="A36" s="459" t="s">
        <v>492</v>
      </c>
      <c r="B36" s="459" t="s">
        <v>36</v>
      </c>
      <c r="C36" s="450">
        <v>0.25555555555555559</v>
      </c>
      <c r="D36" s="450">
        <v>0.11666666666666665</v>
      </c>
      <c r="E36" s="451">
        <v>300</v>
      </c>
      <c r="F36" s="389" t="s">
        <v>354</v>
      </c>
      <c r="G36" s="451">
        <v>1190</v>
      </c>
      <c r="H36" s="451">
        <v>1100</v>
      </c>
      <c r="I36" s="459" t="s">
        <v>703</v>
      </c>
      <c r="J36" s="451" t="s">
        <v>496</v>
      </c>
      <c r="K36" s="451">
        <v>4</v>
      </c>
      <c r="L36" s="451">
        <v>120</v>
      </c>
      <c r="M36" s="451">
        <v>5889.9508999999998</v>
      </c>
      <c r="N36" s="479"/>
      <c r="O36" s="451"/>
      <c r="P36" s="451"/>
      <c r="S36" s="459" t="s">
        <v>241</v>
      </c>
      <c r="T36" s="451">
        <v>0</v>
      </c>
      <c r="U36" s="451">
        <v>0</v>
      </c>
      <c r="V36" s="459" t="s">
        <v>927</v>
      </c>
    </row>
    <row r="37" spans="1:22" s="459" customFormat="1" ht="15" customHeight="1" x14ac:dyDescent="0.25">
      <c r="A37" s="459" t="s">
        <v>196</v>
      </c>
      <c r="B37" s="459" t="s">
        <v>37</v>
      </c>
      <c r="C37" s="450">
        <v>0.26180555555555557</v>
      </c>
      <c r="D37" s="450">
        <v>0.12222222222222223</v>
      </c>
      <c r="E37" s="451">
        <v>300</v>
      </c>
      <c r="F37" s="389" t="s">
        <v>354</v>
      </c>
      <c r="G37" s="451">
        <v>1190</v>
      </c>
      <c r="H37" s="451">
        <v>1100</v>
      </c>
      <c r="I37" s="459" t="s">
        <v>195</v>
      </c>
      <c r="J37" s="451" t="s">
        <v>496</v>
      </c>
      <c r="K37" s="451">
        <v>4</v>
      </c>
      <c r="L37" s="451">
        <v>120</v>
      </c>
      <c r="M37" s="451">
        <v>5889.9508999999998</v>
      </c>
      <c r="N37" s="479"/>
      <c r="O37" s="451"/>
      <c r="P37" s="451"/>
      <c r="S37" s="459" t="s">
        <v>790</v>
      </c>
      <c r="T37" s="451">
        <v>0</v>
      </c>
      <c r="U37" s="451">
        <v>0</v>
      </c>
      <c r="V37" s="459" t="s">
        <v>926</v>
      </c>
    </row>
    <row r="38" spans="1:22" s="459" customFormat="1" ht="15" customHeight="1" x14ac:dyDescent="0.25">
      <c r="A38" s="459" t="s">
        <v>196</v>
      </c>
      <c r="B38" s="459" t="s">
        <v>40</v>
      </c>
      <c r="C38" s="450">
        <v>0.26805555555555555</v>
      </c>
      <c r="D38" s="450">
        <v>0.1277777777777778</v>
      </c>
      <c r="E38" s="451">
        <v>300</v>
      </c>
      <c r="F38" s="389" t="s">
        <v>354</v>
      </c>
      <c r="G38" s="451">
        <v>1190</v>
      </c>
      <c r="H38" s="451">
        <v>1100</v>
      </c>
      <c r="I38" s="459" t="s">
        <v>197</v>
      </c>
      <c r="J38" s="451" t="s">
        <v>496</v>
      </c>
      <c r="K38" s="451">
        <v>4</v>
      </c>
      <c r="L38" s="451">
        <v>120</v>
      </c>
      <c r="M38" s="451">
        <v>5889.9508999999998</v>
      </c>
      <c r="N38" s="479"/>
      <c r="O38" s="451"/>
      <c r="P38" s="451"/>
      <c r="S38" s="459" t="s">
        <v>790</v>
      </c>
      <c r="T38" s="451">
        <v>0</v>
      </c>
      <c r="U38" s="451">
        <v>0</v>
      </c>
      <c r="V38" s="459" t="s">
        <v>767</v>
      </c>
    </row>
    <row r="39" spans="1:22" s="459" customFormat="1" ht="15" customHeight="1" x14ac:dyDescent="0.25">
      <c r="A39" s="388" t="s">
        <v>503</v>
      </c>
      <c r="B39" s="459" t="s">
        <v>41</v>
      </c>
      <c r="C39" s="450">
        <v>0.27847222222222223</v>
      </c>
      <c r="D39" s="450">
        <v>0.13819444444444443</v>
      </c>
      <c r="E39" s="451">
        <v>300</v>
      </c>
      <c r="F39" s="389" t="s">
        <v>354</v>
      </c>
      <c r="G39" s="451">
        <v>1190</v>
      </c>
      <c r="H39" s="451">
        <v>1100</v>
      </c>
      <c r="I39" s="459" t="s">
        <v>195</v>
      </c>
      <c r="J39" s="451" t="s">
        <v>496</v>
      </c>
      <c r="K39" s="451">
        <v>4</v>
      </c>
      <c r="L39" s="451">
        <v>120</v>
      </c>
      <c r="M39" s="451">
        <v>5889.9508999999998</v>
      </c>
      <c r="N39" s="479"/>
      <c r="O39" s="451"/>
      <c r="P39" s="451"/>
      <c r="S39" s="459" t="s">
        <v>797</v>
      </c>
      <c r="T39" s="451">
        <v>0</v>
      </c>
      <c r="U39" s="451">
        <v>0</v>
      </c>
      <c r="V39" s="459" t="s">
        <v>926</v>
      </c>
    </row>
    <row r="40" spans="1:22" s="459" customFormat="1" ht="15" customHeight="1" x14ac:dyDescent="0.25">
      <c r="A40" s="388" t="s">
        <v>198</v>
      </c>
      <c r="B40" s="459" t="s">
        <v>428</v>
      </c>
      <c r="C40" s="450">
        <v>0.28680555555555554</v>
      </c>
      <c r="D40" s="450">
        <v>0.14583333333333334</v>
      </c>
      <c r="E40" s="451">
        <v>300</v>
      </c>
      <c r="F40" s="389" t="s">
        <v>354</v>
      </c>
      <c r="G40" s="451">
        <v>1190</v>
      </c>
      <c r="H40" s="451">
        <v>1100</v>
      </c>
      <c r="I40" s="459" t="s">
        <v>195</v>
      </c>
      <c r="J40" s="451" t="s">
        <v>496</v>
      </c>
      <c r="K40" s="451">
        <v>4</v>
      </c>
      <c r="L40" s="451">
        <v>120</v>
      </c>
      <c r="M40" s="451">
        <v>5889.9508999999998</v>
      </c>
      <c r="N40" s="479"/>
      <c r="O40" s="451"/>
      <c r="P40" s="451"/>
      <c r="S40" s="459" t="s">
        <v>123</v>
      </c>
      <c r="T40" s="451">
        <v>0</v>
      </c>
      <c r="U40" s="451">
        <v>0</v>
      </c>
      <c r="V40" s="459" t="s">
        <v>926</v>
      </c>
    </row>
    <row r="41" spans="1:22" s="459" customFormat="1" ht="15" customHeight="1" x14ac:dyDescent="0.25">
      <c r="A41" s="388" t="s">
        <v>198</v>
      </c>
      <c r="B41" s="459" t="s">
        <v>611</v>
      </c>
      <c r="C41" s="450">
        <v>0.29375000000000001</v>
      </c>
      <c r="D41" s="450">
        <v>0.15277777777777776</v>
      </c>
      <c r="E41" s="451">
        <v>300</v>
      </c>
      <c r="F41" s="389" t="s">
        <v>354</v>
      </c>
      <c r="G41" s="451">
        <v>1190</v>
      </c>
      <c r="H41" s="451">
        <v>1100</v>
      </c>
      <c r="I41" s="459" t="s">
        <v>585</v>
      </c>
      <c r="J41" s="451" t="s">
        <v>496</v>
      </c>
      <c r="K41" s="451">
        <v>4</v>
      </c>
      <c r="L41" s="451">
        <v>120</v>
      </c>
      <c r="M41" s="451">
        <v>5889.9508999999998</v>
      </c>
      <c r="N41" s="479"/>
      <c r="O41" s="451"/>
      <c r="P41" s="451"/>
      <c r="S41" s="459" t="s">
        <v>123</v>
      </c>
      <c r="T41" s="451">
        <v>0</v>
      </c>
      <c r="U41" s="451">
        <v>0</v>
      </c>
      <c r="V41" s="459" t="s">
        <v>766</v>
      </c>
    </row>
    <row r="42" spans="1:22" s="459" customFormat="1" ht="15" customHeight="1" x14ac:dyDescent="0.25">
      <c r="A42" s="388" t="s">
        <v>253</v>
      </c>
      <c r="B42" s="459" t="s">
        <v>613</v>
      </c>
      <c r="C42" s="450">
        <v>0.29930555555555555</v>
      </c>
      <c r="D42" s="450">
        <v>0.15833333333333333</v>
      </c>
      <c r="E42" s="451">
        <v>30</v>
      </c>
      <c r="F42" s="389" t="s">
        <v>354</v>
      </c>
      <c r="G42" s="451">
        <v>1190</v>
      </c>
      <c r="H42" s="451">
        <v>1100</v>
      </c>
      <c r="I42" s="459" t="s">
        <v>1116</v>
      </c>
      <c r="J42" s="451" t="s">
        <v>496</v>
      </c>
      <c r="K42" s="451">
        <v>4</v>
      </c>
      <c r="L42" s="451">
        <v>120</v>
      </c>
      <c r="M42" s="451">
        <v>5889.9508999999998</v>
      </c>
      <c r="N42" s="479"/>
      <c r="O42" s="451"/>
      <c r="P42" s="451"/>
      <c r="S42" s="459" t="s">
        <v>253</v>
      </c>
      <c r="T42" s="451"/>
      <c r="U42" s="451"/>
    </row>
    <row r="43" spans="1:22" s="459" customFormat="1" ht="15" customHeight="1" x14ac:dyDescent="0.25">
      <c r="A43" s="459" t="s">
        <v>278</v>
      </c>
      <c r="B43" s="459" t="s">
        <v>501</v>
      </c>
      <c r="C43" s="450">
        <v>0.30416666666666664</v>
      </c>
      <c r="D43" s="450">
        <v>0</v>
      </c>
      <c r="E43" s="451">
        <v>30</v>
      </c>
      <c r="F43" s="389" t="s">
        <v>354</v>
      </c>
      <c r="G43" s="389">
        <v>1190</v>
      </c>
      <c r="H43" s="451">
        <v>993</v>
      </c>
      <c r="I43" s="393" t="s">
        <v>360</v>
      </c>
      <c r="J43" s="451" t="s">
        <v>356</v>
      </c>
      <c r="K43" s="451">
        <v>4</v>
      </c>
      <c r="L43" s="451">
        <v>120</v>
      </c>
      <c r="M43" s="389" t="s">
        <v>231</v>
      </c>
      <c r="N43" s="479" t="s">
        <v>1118</v>
      </c>
      <c r="O43" s="451">
        <v>265.7</v>
      </c>
      <c r="P43" s="451">
        <v>264.60000000000002</v>
      </c>
      <c r="T43" s="451"/>
      <c r="U43" s="451"/>
    </row>
    <row r="44" spans="1:22" s="459" customFormat="1" ht="15" customHeight="1" x14ac:dyDescent="0.25">
      <c r="A44" s="459" t="s">
        <v>278</v>
      </c>
      <c r="B44" s="459" t="s">
        <v>385</v>
      </c>
      <c r="C44" s="450">
        <v>0.30624999999999997</v>
      </c>
      <c r="D44" s="450">
        <v>0</v>
      </c>
      <c r="E44" s="451">
        <v>30</v>
      </c>
      <c r="F44" s="389" t="s">
        <v>354</v>
      </c>
      <c r="G44" s="389">
        <v>1070</v>
      </c>
      <c r="H44" s="451">
        <v>873</v>
      </c>
      <c r="I44" s="479" t="s">
        <v>591</v>
      </c>
      <c r="J44" s="451" t="s">
        <v>356</v>
      </c>
      <c r="K44" s="451">
        <v>4</v>
      </c>
      <c r="L44" s="451">
        <v>120</v>
      </c>
      <c r="M44" s="389" t="s">
        <v>231</v>
      </c>
      <c r="N44" s="479"/>
      <c r="O44" s="451">
        <v>265.7</v>
      </c>
      <c r="P44" s="451">
        <v>264.8</v>
      </c>
      <c r="T44" s="451"/>
      <c r="U44" s="451"/>
    </row>
    <row r="45" spans="1:22" s="459" customFormat="1" ht="15" customHeight="1" x14ac:dyDescent="0.25">
      <c r="A45" s="388" t="s">
        <v>4</v>
      </c>
      <c r="B45" s="459" t="s">
        <v>883</v>
      </c>
      <c r="C45" s="450">
        <v>0.32430555555555557</v>
      </c>
      <c r="D45" s="450">
        <v>0</v>
      </c>
      <c r="E45" s="451">
        <v>10</v>
      </c>
      <c r="F45" s="389" t="s">
        <v>354</v>
      </c>
      <c r="G45" s="451">
        <v>1190</v>
      </c>
      <c r="H45" s="451">
        <v>1100</v>
      </c>
      <c r="I45" s="459" t="s">
        <v>355</v>
      </c>
      <c r="J45" s="451" t="s">
        <v>356</v>
      </c>
      <c r="K45" s="451">
        <v>4</v>
      </c>
      <c r="L45" s="451">
        <v>120</v>
      </c>
      <c r="M45" s="451">
        <v>5889.9508999999998</v>
      </c>
      <c r="N45" s="479"/>
      <c r="O45" s="451">
        <v>265.7</v>
      </c>
      <c r="P45" s="451">
        <v>264.5</v>
      </c>
      <c r="T45" s="451"/>
      <c r="U45" s="451"/>
    </row>
  </sheetData>
  <mergeCells count="24">
    <mergeCell ref="F7:I7"/>
    <mergeCell ref="A1:H1"/>
    <mergeCell ref="A3:E3"/>
    <mergeCell ref="F3:I3"/>
    <mergeCell ref="K3:N3"/>
    <mergeCell ref="A4:B4"/>
    <mergeCell ref="F4:I4"/>
    <mergeCell ref="K4:P4"/>
    <mergeCell ref="A5:E5"/>
    <mergeCell ref="F5:I5"/>
    <mergeCell ref="K5:P5"/>
    <mergeCell ref="F6:I6"/>
    <mergeCell ref="K6:M6"/>
    <mergeCell ref="F8:I8"/>
    <mergeCell ref="K8:P8"/>
    <mergeCell ref="F9:I9"/>
    <mergeCell ref="K9:P9"/>
    <mergeCell ref="G12:H12"/>
    <mergeCell ref="O12:P12"/>
    <mergeCell ref="Q12:R12"/>
    <mergeCell ref="S12:V12"/>
    <mergeCell ref="W12:Y12"/>
    <mergeCell ref="AJ12:AK12"/>
    <mergeCell ref="AL12:AM12"/>
  </mergeCell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55"/>
  <sheetViews>
    <sheetView topLeftCell="A31" workbookViewId="0">
      <selection activeCell="K6" sqref="K6:M6"/>
    </sheetView>
  </sheetViews>
  <sheetFormatPr defaultColWidth="8.85546875" defaultRowHeight="15" x14ac:dyDescent="0.25"/>
  <cols>
    <col min="1" max="1" width="20.7109375" style="395" customWidth="1"/>
    <col min="2" max="2" width="11.7109375" style="395" customWidth="1"/>
    <col min="3" max="3" width="10.7109375" style="482" customWidth="1"/>
    <col min="4" max="4" width="10.7109375" style="464" customWidth="1"/>
    <col min="5" max="5" width="5.7109375" style="395" customWidth="1"/>
    <col min="6" max="6" width="14.7109375" style="395" customWidth="1"/>
    <col min="7" max="8" width="7.7109375" style="395" customWidth="1"/>
    <col min="9" max="9" width="30.7109375" style="395" customWidth="1"/>
    <col min="10" max="10" width="7.7109375" style="396" customWidth="1"/>
    <col min="11" max="12" width="7.7109375" style="395" customWidth="1"/>
    <col min="13" max="13" width="11.7109375" style="395" customWidth="1"/>
    <col min="14" max="14" width="25.7109375" style="395" customWidth="1"/>
    <col min="15" max="16" width="7.7109375" style="446" customWidth="1"/>
    <col min="17" max="18" width="7.7109375" style="395" customWidth="1"/>
    <col min="19" max="19" width="15.7109375" style="395" customWidth="1"/>
    <col min="20" max="21" width="7.7109375" style="396" customWidth="1"/>
    <col min="22" max="22" width="7.7109375" style="395" customWidth="1"/>
    <col min="23" max="24" width="9.7109375" style="395" customWidth="1"/>
    <col min="25" max="25" width="11.7109375" style="395" customWidth="1"/>
    <col min="26" max="27" width="10.7109375" style="395" customWidth="1"/>
    <col min="28" max="30" width="8.7109375" style="395" customWidth="1"/>
    <col min="31" max="32" width="5.7109375" style="395" customWidth="1"/>
    <col min="33" max="33" width="9.7109375" style="395" customWidth="1"/>
    <col min="34" max="34" width="10.7109375" style="395" customWidth="1"/>
    <col min="35" max="39" width="9.7109375" style="395" customWidth="1"/>
    <col min="40" max="40" width="11.7109375" style="395" customWidth="1"/>
    <col min="41" max="44" width="7.7109375" style="395" customWidth="1"/>
    <col min="45" max="45" width="3.7109375" style="395" customWidth="1"/>
    <col min="46" max="48" width="6.7109375" style="395" customWidth="1"/>
    <col min="49" max="49" width="7.7109375" style="395" customWidth="1"/>
    <col min="50" max="50" width="10.7109375" style="395" customWidth="1"/>
    <col min="51" max="51" width="20.7109375" style="395" customWidth="1"/>
    <col min="52" max="16384" width="8.85546875" style="395"/>
  </cols>
  <sheetData>
    <row r="1" spans="1:51" s="396" customFormat="1" ht="20.100000000000001" customHeight="1" x14ac:dyDescent="0.25">
      <c r="A1" s="584" t="s">
        <v>414</v>
      </c>
      <c r="B1" s="584"/>
      <c r="C1" s="584"/>
      <c r="D1" s="584"/>
      <c r="E1" s="584"/>
      <c r="F1" s="584"/>
      <c r="G1" s="584"/>
      <c r="H1" s="584"/>
      <c r="I1" s="389"/>
      <c r="J1" s="389"/>
      <c r="K1" s="389"/>
      <c r="L1" s="389"/>
      <c r="M1" s="389"/>
      <c r="N1" s="389"/>
      <c r="O1" s="394"/>
      <c r="P1" s="394"/>
      <c r="T1" s="451"/>
      <c r="U1" s="451"/>
    </row>
    <row r="2" spans="1:51" ht="15" customHeight="1" x14ac:dyDescent="0.25">
      <c r="A2" s="388"/>
      <c r="B2" s="389"/>
      <c r="C2" s="390"/>
      <c r="D2" s="391"/>
      <c r="E2" s="392"/>
      <c r="F2" s="389"/>
      <c r="G2" s="389"/>
      <c r="H2" s="389"/>
      <c r="I2" s="393"/>
      <c r="J2" s="389"/>
      <c r="K2" s="389"/>
      <c r="L2" s="389"/>
      <c r="M2" s="389"/>
      <c r="N2" s="393"/>
      <c r="O2" s="394"/>
      <c r="P2" s="394"/>
      <c r="T2" s="451"/>
      <c r="U2" s="451"/>
    </row>
    <row r="3" spans="1:51" ht="15" customHeight="1" x14ac:dyDescent="0.25">
      <c r="A3" s="585" t="s">
        <v>137</v>
      </c>
      <c r="B3" s="585"/>
      <c r="C3" s="585"/>
      <c r="D3" s="585"/>
      <c r="E3" s="585"/>
      <c r="F3" s="581" t="s">
        <v>138</v>
      </c>
      <c r="G3" s="581"/>
      <c r="H3" s="581"/>
      <c r="I3" s="581"/>
      <c r="J3" s="389"/>
      <c r="K3" s="586" t="s">
        <v>139</v>
      </c>
      <c r="L3" s="586"/>
      <c r="M3" s="586"/>
      <c r="N3" s="586"/>
      <c r="O3" s="394"/>
      <c r="P3" s="394"/>
      <c r="T3" s="451"/>
      <c r="U3" s="451"/>
    </row>
    <row r="4" spans="1:51" ht="15" customHeight="1" x14ac:dyDescent="0.25">
      <c r="A4" s="582" t="s">
        <v>1119</v>
      </c>
      <c r="B4" s="582"/>
      <c r="C4" s="397"/>
      <c r="D4" s="398"/>
      <c r="E4" s="399"/>
      <c r="F4" s="581" t="s">
        <v>1120</v>
      </c>
      <c r="G4" s="581"/>
      <c r="H4" s="581"/>
      <c r="I4" s="581"/>
      <c r="J4" s="389"/>
      <c r="K4" s="586" t="s">
        <v>265</v>
      </c>
      <c r="L4" s="586"/>
      <c r="M4" s="586"/>
      <c r="N4" s="586"/>
      <c r="O4" s="586"/>
      <c r="P4" s="586"/>
      <c r="T4" s="451"/>
      <c r="U4" s="451"/>
    </row>
    <row r="5" spans="1:51" ht="15" customHeight="1" x14ac:dyDescent="0.25">
      <c r="A5" s="585"/>
      <c r="B5" s="585"/>
      <c r="C5" s="585"/>
      <c r="D5" s="585"/>
      <c r="E5" s="585"/>
      <c r="F5" s="581" t="s">
        <v>1121</v>
      </c>
      <c r="G5" s="581"/>
      <c r="H5" s="581"/>
      <c r="I5" s="581"/>
      <c r="J5" s="389"/>
      <c r="K5" s="586" t="s">
        <v>266</v>
      </c>
      <c r="L5" s="586"/>
      <c r="M5" s="586"/>
      <c r="N5" s="586"/>
      <c r="O5" s="586"/>
      <c r="P5" s="586"/>
      <c r="T5" s="451"/>
      <c r="U5" s="451"/>
    </row>
    <row r="6" spans="1:51" ht="15" customHeight="1" x14ac:dyDescent="0.25">
      <c r="A6" s="400" t="s">
        <v>267</v>
      </c>
      <c r="B6" s="400" t="s">
        <v>268</v>
      </c>
      <c r="C6" s="397" t="s">
        <v>269</v>
      </c>
      <c r="D6" s="398" t="s">
        <v>70</v>
      </c>
      <c r="E6" s="399"/>
      <c r="F6" s="583" t="s">
        <v>718</v>
      </c>
      <c r="G6" s="583"/>
      <c r="H6" s="583"/>
      <c r="I6" s="583"/>
      <c r="J6" s="389"/>
      <c r="K6" s="582" t="s">
        <v>71</v>
      </c>
      <c r="L6" s="582"/>
      <c r="M6" s="582"/>
      <c r="N6" s="501" t="s">
        <v>1235</v>
      </c>
      <c r="O6" s="394"/>
      <c r="P6" s="394"/>
      <c r="T6" s="451"/>
      <c r="U6" s="451"/>
    </row>
    <row r="7" spans="1:51" ht="15" customHeight="1" x14ac:dyDescent="0.25">
      <c r="A7" s="400" t="s">
        <v>72</v>
      </c>
      <c r="B7" s="400" t="s">
        <v>73</v>
      </c>
      <c r="C7" s="397" t="s">
        <v>74</v>
      </c>
      <c r="D7" s="398" t="s">
        <v>75</v>
      </c>
      <c r="E7" s="399"/>
      <c r="F7" s="583" t="s">
        <v>1122</v>
      </c>
      <c r="G7" s="583"/>
      <c r="H7" s="583"/>
      <c r="I7" s="583"/>
      <c r="J7" s="389"/>
      <c r="K7" s="389"/>
      <c r="L7" s="389"/>
      <c r="M7" s="394"/>
      <c r="N7" s="401"/>
      <c r="O7" s="394"/>
      <c r="P7" s="394"/>
      <c r="T7" s="451"/>
      <c r="U7" s="451"/>
    </row>
    <row r="8" spans="1:51" ht="15" customHeight="1" x14ac:dyDescent="0.25">
      <c r="A8" s="400" t="s">
        <v>76</v>
      </c>
      <c r="B8" s="400" t="s">
        <v>261</v>
      </c>
      <c r="C8" s="397" t="s">
        <v>262</v>
      </c>
      <c r="D8" s="398" t="s">
        <v>263</v>
      </c>
      <c r="E8" s="392"/>
      <c r="F8" s="581" t="s">
        <v>429</v>
      </c>
      <c r="G8" s="581"/>
      <c r="H8" s="581"/>
      <c r="I8" s="581"/>
      <c r="J8" s="400"/>
      <c r="K8" s="582" t="s">
        <v>1123</v>
      </c>
      <c r="L8" s="582"/>
      <c r="M8" s="582"/>
      <c r="N8" s="582"/>
      <c r="O8" s="582"/>
      <c r="P8" s="582"/>
      <c r="T8" s="451"/>
      <c r="U8" s="451"/>
    </row>
    <row r="9" spans="1:51" ht="15" customHeight="1" x14ac:dyDescent="0.25">
      <c r="A9" s="400"/>
      <c r="B9" s="400"/>
      <c r="C9" s="397"/>
      <c r="D9" s="398"/>
      <c r="E9" s="392"/>
      <c r="F9" s="581" t="s">
        <v>431</v>
      </c>
      <c r="G9" s="581"/>
      <c r="H9" s="581"/>
      <c r="I9" s="581"/>
      <c r="J9" s="400"/>
      <c r="K9" s="582" t="s">
        <v>1124</v>
      </c>
      <c r="L9" s="582"/>
      <c r="M9" s="582"/>
      <c r="N9" s="582"/>
      <c r="O9" s="582"/>
      <c r="P9" s="582"/>
      <c r="T9" s="451"/>
      <c r="U9" s="451"/>
    </row>
    <row r="10" spans="1:51" s="459" customFormat="1" ht="15" customHeight="1" x14ac:dyDescent="0.25">
      <c r="C10" s="480"/>
      <c r="D10" s="462"/>
      <c r="E10" s="451"/>
      <c r="H10" s="451"/>
      <c r="J10" s="451"/>
      <c r="N10" s="393"/>
      <c r="O10" s="460"/>
      <c r="P10" s="460"/>
      <c r="T10" s="451"/>
      <c r="U10" s="451"/>
    </row>
    <row r="11" spans="1:51" s="459" customFormat="1" ht="15" customHeight="1" x14ac:dyDescent="0.25">
      <c r="C11" s="480"/>
      <c r="D11" s="462"/>
      <c r="E11" s="451"/>
      <c r="H11" s="451"/>
      <c r="J11" s="451"/>
      <c r="N11" s="393"/>
      <c r="O11" s="460"/>
      <c r="P11" s="460"/>
      <c r="T11" s="451"/>
      <c r="U11" s="451"/>
    </row>
    <row r="12" spans="1:51" s="459" customFormat="1" ht="15" customHeight="1" x14ac:dyDescent="0.25">
      <c r="A12" s="402"/>
      <c r="B12" s="403"/>
      <c r="C12" s="404" t="s">
        <v>432</v>
      </c>
      <c r="D12" s="405" t="s">
        <v>433</v>
      </c>
      <c r="E12" s="406" t="s">
        <v>434</v>
      </c>
      <c r="F12" s="403"/>
      <c r="G12" s="590" t="s">
        <v>435</v>
      </c>
      <c r="H12" s="590"/>
      <c r="I12" s="407"/>
      <c r="J12" s="408" t="s">
        <v>436</v>
      </c>
      <c r="K12" s="408" t="s">
        <v>437</v>
      </c>
      <c r="L12" s="400" t="s">
        <v>438</v>
      </c>
      <c r="M12" s="409" t="s">
        <v>439</v>
      </c>
      <c r="N12" s="410"/>
      <c r="O12" s="587" t="s">
        <v>440</v>
      </c>
      <c r="P12" s="587"/>
      <c r="Q12" s="587" t="s">
        <v>441</v>
      </c>
      <c r="R12" s="587"/>
      <c r="S12" s="588" t="s">
        <v>442</v>
      </c>
      <c r="T12" s="588"/>
      <c r="U12" s="588"/>
      <c r="V12" s="588"/>
      <c r="W12" s="588" t="s">
        <v>109</v>
      </c>
      <c r="X12" s="588"/>
      <c r="Y12" s="588"/>
      <c r="Z12" s="408" t="s">
        <v>110</v>
      </c>
      <c r="AA12" s="408" t="s">
        <v>111</v>
      </c>
      <c r="AB12" s="408" t="s">
        <v>112</v>
      </c>
      <c r="AC12" s="408" t="s">
        <v>113</v>
      </c>
      <c r="AG12" s="400" t="s">
        <v>114</v>
      </c>
      <c r="AH12" s="400" t="s">
        <v>115</v>
      </c>
      <c r="AI12" s="400" t="s">
        <v>116</v>
      </c>
      <c r="AJ12" s="589" t="s">
        <v>117</v>
      </c>
      <c r="AK12" s="589"/>
      <c r="AL12" s="589" t="s">
        <v>118</v>
      </c>
      <c r="AM12" s="589"/>
      <c r="AN12" s="399" t="s">
        <v>119</v>
      </c>
      <c r="AO12" s="400" t="s">
        <v>120</v>
      </c>
      <c r="AP12" s="400" t="s">
        <v>312</v>
      </c>
      <c r="AQ12" s="400" t="s">
        <v>313</v>
      </c>
      <c r="AR12" s="400" t="s">
        <v>314</v>
      </c>
      <c r="AS12" s="400" t="s">
        <v>315</v>
      </c>
      <c r="AT12" s="400" t="s">
        <v>316</v>
      </c>
      <c r="AU12" s="400" t="s">
        <v>317</v>
      </c>
      <c r="AV12" s="465" t="s">
        <v>956</v>
      </c>
      <c r="AW12" s="466" t="s">
        <v>957</v>
      </c>
      <c r="AX12" s="463"/>
    </row>
    <row r="13" spans="1:51" s="459" customFormat="1" ht="15" customHeight="1" thickBot="1" x14ac:dyDescent="0.3">
      <c r="A13" s="411" t="s">
        <v>318</v>
      </c>
      <c r="B13" s="412" t="s">
        <v>319</v>
      </c>
      <c r="C13" s="413" t="s">
        <v>320</v>
      </c>
      <c r="D13" s="414" t="s">
        <v>321</v>
      </c>
      <c r="E13" s="415" t="s">
        <v>322</v>
      </c>
      <c r="F13" s="412" t="s">
        <v>323</v>
      </c>
      <c r="G13" s="412" t="s">
        <v>324</v>
      </c>
      <c r="H13" s="412" t="s">
        <v>325</v>
      </c>
      <c r="I13" s="412" t="s">
        <v>326</v>
      </c>
      <c r="J13" s="412" t="s">
        <v>327</v>
      </c>
      <c r="K13" s="416"/>
      <c r="L13" s="412" t="s">
        <v>328</v>
      </c>
      <c r="M13" s="417" t="s">
        <v>329</v>
      </c>
      <c r="N13" s="412" t="s">
        <v>330</v>
      </c>
      <c r="O13" s="418" t="s">
        <v>331</v>
      </c>
      <c r="P13" s="418" t="s">
        <v>332</v>
      </c>
      <c r="Q13" s="419" t="s">
        <v>333</v>
      </c>
      <c r="R13" s="419" t="s">
        <v>334</v>
      </c>
      <c r="S13" s="420" t="s">
        <v>335</v>
      </c>
      <c r="T13" s="421" t="s">
        <v>336</v>
      </c>
      <c r="U13" s="421" t="s">
        <v>958</v>
      </c>
      <c r="V13" s="421" t="s">
        <v>338</v>
      </c>
      <c r="W13" s="420" t="s">
        <v>339</v>
      </c>
      <c r="X13" s="420" t="s">
        <v>340</v>
      </c>
      <c r="Y13" s="420" t="s">
        <v>173</v>
      </c>
      <c r="Z13" s="421" t="s">
        <v>542</v>
      </c>
      <c r="AA13" s="421" t="s">
        <v>174</v>
      </c>
      <c r="AB13" s="421" t="s">
        <v>175</v>
      </c>
      <c r="AC13" s="421" t="s">
        <v>175</v>
      </c>
      <c r="AD13" s="421" t="s">
        <v>176</v>
      </c>
      <c r="AE13" s="421" t="s">
        <v>177</v>
      </c>
      <c r="AF13" s="421" t="s">
        <v>178</v>
      </c>
      <c r="AG13" s="421" t="s">
        <v>179</v>
      </c>
      <c r="AH13" s="421" t="s">
        <v>180</v>
      </c>
      <c r="AI13" s="421" t="s">
        <v>0</v>
      </c>
      <c r="AJ13" s="422" t="s">
        <v>339</v>
      </c>
      <c r="AK13" s="422" t="s">
        <v>340</v>
      </c>
      <c r="AL13" s="422" t="s">
        <v>339</v>
      </c>
      <c r="AM13" s="422" t="s">
        <v>340</v>
      </c>
      <c r="AN13" s="423" t="s">
        <v>1</v>
      </c>
      <c r="AO13" s="421" t="s">
        <v>2</v>
      </c>
      <c r="AP13" s="421" t="s">
        <v>1</v>
      </c>
      <c r="AQ13" s="421" t="s">
        <v>2</v>
      </c>
      <c r="AR13" s="420" t="s">
        <v>175</v>
      </c>
      <c r="AS13" s="420" t="s">
        <v>430</v>
      </c>
      <c r="AT13" s="420" t="s">
        <v>175</v>
      </c>
      <c r="AU13" s="420" t="s">
        <v>3</v>
      </c>
      <c r="AV13" s="467" t="s">
        <v>959</v>
      </c>
      <c r="AW13" s="468" t="s">
        <v>960</v>
      </c>
      <c r="AX13" s="468" t="s">
        <v>800</v>
      </c>
      <c r="AY13" s="467" t="s">
        <v>637</v>
      </c>
    </row>
    <row r="14" spans="1:51" ht="15" customHeight="1" x14ac:dyDescent="0.25">
      <c r="A14" s="395" t="s">
        <v>4</v>
      </c>
      <c r="B14" s="395" t="s">
        <v>5</v>
      </c>
      <c r="C14" s="482">
        <v>4.9305555555555554E-2</v>
      </c>
      <c r="D14" s="464" t="s">
        <v>775</v>
      </c>
      <c r="E14" s="396">
        <v>10</v>
      </c>
      <c r="F14" s="389" t="s">
        <v>354</v>
      </c>
      <c r="G14" s="396">
        <v>1190</v>
      </c>
      <c r="H14" s="396">
        <v>1100</v>
      </c>
      <c r="I14" s="393" t="s">
        <v>355</v>
      </c>
      <c r="J14" s="389" t="s">
        <v>356</v>
      </c>
      <c r="K14" s="396">
        <v>4</v>
      </c>
      <c r="L14" s="389">
        <v>120</v>
      </c>
      <c r="M14" s="389">
        <v>5889.9508999999998</v>
      </c>
      <c r="N14" s="478" t="s">
        <v>540</v>
      </c>
      <c r="O14" s="394">
        <v>267.60000000000002</v>
      </c>
      <c r="P14" s="394">
        <v>275</v>
      </c>
      <c r="T14" s="451"/>
      <c r="U14" s="451"/>
    </row>
    <row r="15" spans="1:51" ht="15" customHeight="1" x14ac:dyDescent="0.25">
      <c r="A15" s="395" t="s">
        <v>679</v>
      </c>
      <c r="B15" s="388" t="s">
        <v>488</v>
      </c>
      <c r="C15" s="482">
        <v>7.1527777777777787E-2</v>
      </c>
      <c r="D15" s="464" t="s">
        <v>775</v>
      </c>
      <c r="E15" s="396">
        <v>10</v>
      </c>
      <c r="F15" s="396" t="s">
        <v>24</v>
      </c>
      <c r="G15" s="396">
        <v>870</v>
      </c>
      <c r="H15" s="396">
        <v>780</v>
      </c>
      <c r="I15" s="395" t="s">
        <v>355</v>
      </c>
      <c r="J15" s="396" t="s">
        <v>356</v>
      </c>
      <c r="K15" s="396">
        <v>4</v>
      </c>
      <c r="L15" s="396">
        <v>120</v>
      </c>
      <c r="M15" s="396">
        <v>7698.9647000000004</v>
      </c>
      <c r="N15" s="478" t="s">
        <v>26</v>
      </c>
      <c r="O15" s="446">
        <v>265.39999999999998</v>
      </c>
      <c r="P15" s="446">
        <v>266</v>
      </c>
    </row>
    <row r="16" spans="1:51" ht="15" customHeight="1" x14ac:dyDescent="0.25">
      <c r="A16" s="395" t="s">
        <v>999</v>
      </c>
      <c r="B16" s="453" t="s">
        <v>362</v>
      </c>
      <c r="C16" s="482">
        <v>0.10277777777777779</v>
      </c>
      <c r="D16" s="464" t="s">
        <v>775</v>
      </c>
      <c r="E16" s="396">
        <v>30</v>
      </c>
      <c r="F16" s="396" t="s">
        <v>25</v>
      </c>
      <c r="G16" s="396">
        <v>880</v>
      </c>
      <c r="H16" s="396">
        <v>867</v>
      </c>
      <c r="I16" s="395" t="s">
        <v>360</v>
      </c>
      <c r="J16" s="396" t="s">
        <v>356</v>
      </c>
      <c r="K16" s="396">
        <v>4</v>
      </c>
      <c r="L16" s="396">
        <v>120</v>
      </c>
      <c r="M16" s="396">
        <v>7647.38</v>
      </c>
      <c r="O16" s="446">
        <v>265.60000000000002</v>
      </c>
      <c r="P16" s="446">
        <v>264.7</v>
      </c>
    </row>
    <row r="17" spans="1:22" s="459" customFormat="1" ht="30" customHeight="1" x14ac:dyDescent="0.25">
      <c r="A17" s="459" t="s">
        <v>253</v>
      </c>
      <c r="B17" s="459" t="s">
        <v>491</v>
      </c>
      <c r="C17" s="480">
        <v>0.10694444444444444</v>
      </c>
      <c r="D17" s="462"/>
      <c r="E17" s="451">
        <v>30</v>
      </c>
      <c r="F17" s="451" t="s">
        <v>24</v>
      </c>
      <c r="G17" s="451">
        <v>870</v>
      </c>
      <c r="H17" s="451">
        <v>780</v>
      </c>
      <c r="I17" s="459" t="s">
        <v>285</v>
      </c>
      <c r="J17" s="451" t="s">
        <v>496</v>
      </c>
      <c r="K17" s="451">
        <v>4</v>
      </c>
      <c r="L17" s="451">
        <v>120</v>
      </c>
      <c r="M17" s="451">
        <v>7698.9647000000004</v>
      </c>
      <c r="N17" s="388" t="s">
        <v>1125</v>
      </c>
      <c r="O17" s="460"/>
      <c r="P17" s="460"/>
      <c r="S17" s="459" t="s">
        <v>253</v>
      </c>
      <c r="T17" s="451"/>
      <c r="U17" s="451"/>
    </row>
    <row r="18" spans="1:22" ht="15" customHeight="1" x14ac:dyDescent="0.25">
      <c r="A18" s="395" t="s">
        <v>490</v>
      </c>
      <c r="B18" s="395" t="s">
        <v>493</v>
      </c>
      <c r="C18" s="482">
        <v>0.11388888888888889</v>
      </c>
      <c r="E18" s="396">
        <v>300</v>
      </c>
      <c r="F18" s="396" t="s">
        <v>24</v>
      </c>
      <c r="G18" s="396">
        <v>870</v>
      </c>
      <c r="H18" s="396">
        <v>780</v>
      </c>
      <c r="I18" s="395" t="s">
        <v>342</v>
      </c>
      <c r="J18" s="396" t="s">
        <v>496</v>
      </c>
      <c r="K18" s="396">
        <v>4</v>
      </c>
      <c r="L18" s="396">
        <v>120</v>
      </c>
      <c r="M18" s="396">
        <v>7698.9647000000004</v>
      </c>
      <c r="S18" s="395" t="s">
        <v>220</v>
      </c>
      <c r="T18" s="396">
        <v>0</v>
      </c>
      <c r="U18" s="396">
        <v>0</v>
      </c>
      <c r="V18" s="395" t="s">
        <v>926</v>
      </c>
    </row>
    <row r="19" spans="1:22" ht="15" customHeight="1" x14ac:dyDescent="0.25">
      <c r="A19" s="395" t="s">
        <v>490</v>
      </c>
      <c r="B19" s="395" t="s">
        <v>31</v>
      </c>
      <c r="C19" s="482">
        <v>0.11944444444444445</v>
      </c>
      <c r="E19" s="396">
        <v>300</v>
      </c>
      <c r="F19" s="396" t="s">
        <v>24</v>
      </c>
      <c r="G19" s="396">
        <v>870</v>
      </c>
      <c r="H19" s="396">
        <v>780</v>
      </c>
      <c r="I19" s="395" t="s">
        <v>703</v>
      </c>
      <c r="J19" s="396" t="s">
        <v>496</v>
      </c>
      <c r="K19" s="396">
        <v>4</v>
      </c>
      <c r="L19" s="396">
        <v>120</v>
      </c>
      <c r="M19" s="396">
        <v>7698.9647000000004</v>
      </c>
      <c r="S19" s="395" t="s">
        <v>220</v>
      </c>
      <c r="T19" s="396">
        <v>0</v>
      </c>
      <c r="U19" s="396">
        <v>0</v>
      </c>
      <c r="V19" s="395" t="s">
        <v>927</v>
      </c>
    </row>
    <row r="20" spans="1:22" ht="15" customHeight="1" x14ac:dyDescent="0.25">
      <c r="A20" s="395" t="s">
        <v>490</v>
      </c>
      <c r="B20" s="395" t="s">
        <v>498</v>
      </c>
      <c r="C20" s="482">
        <v>0.12569444444444444</v>
      </c>
      <c r="E20" s="396">
        <v>300</v>
      </c>
      <c r="F20" s="396" t="s">
        <v>24</v>
      </c>
      <c r="G20" s="396">
        <v>870</v>
      </c>
      <c r="H20" s="396">
        <v>780</v>
      </c>
      <c r="I20" s="395" t="s">
        <v>199</v>
      </c>
      <c r="J20" s="396" t="s">
        <v>496</v>
      </c>
      <c r="K20" s="396">
        <v>4</v>
      </c>
      <c r="L20" s="396">
        <v>120</v>
      </c>
      <c r="M20" s="396">
        <v>7698.9647000000004</v>
      </c>
      <c r="S20" s="395" t="s">
        <v>220</v>
      </c>
      <c r="T20" s="396">
        <v>-28</v>
      </c>
      <c r="U20" s="396">
        <v>0</v>
      </c>
      <c r="V20" s="395" t="s">
        <v>926</v>
      </c>
    </row>
    <row r="21" spans="1:22" ht="15" customHeight="1" x14ac:dyDescent="0.25">
      <c r="A21" s="395" t="s">
        <v>492</v>
      </c>
      <c r="B21" s="395" t="s">
        <v>156</v>
      </c>
      <c r="C21" s="482">
        <v>0.1361111111111111</v>
      </c>
      <c r="E21" s="396">
        <v>300</v>
      </c>
      <c r="F21" s="396" t="s">
        <v>24</v>
      </c>
      <c r="G21" s="396">
        <v>870</v>
      </c>
      <c r="H21" s="396">
        <v>780</v>
      </c>
      <c r="I21" s="395" t="s">
        <v>342</v>
      </c>
      <c r="J21" s="396" t="s">
        <v>496</v>
      </c>
      <c r="K21" s="396">
        <v>4</v>
      </c>
      <c r="L21" s="396">
        <v>120</v>
      </c>
      <c r="M21" s="396">
        <v>7698.9647000000004</v>
      </c>
      <c r="S21" s="395" t="s">
        <v>241</v>
      </c>
      <c r="T21" s="396">
        <v>0</v>
      </c>
      <c r="U21" s="396">
        <v>0</v>
      </c>
      <c r="V21" s="395" t="s">
        <v>926</v>
      </c>
    </row>
    <row r="22" spans="1:22" ht="15" customHeight="1" x14ac:dyDescent="0.25">
      <c r="A22" s="395" t="s">
        <v>492</v>
      </c>
      <c r="B22" s="395" t="s">
        <v>158</v>
      </c>
      <c r="C22" s="482">
        <v>0.14166666666666666</v>
      </c>
      <c r="E22" s="396">
        <v>300</v>
      </c>
      <c r="F22" s="396" t="s">
        <v>24</v>
      </c>
      <c r="G22" s="396">
        <v>870</v>
      </c>
      <c r="H22" s="396">
        <v>780</v>
      </c>
      <c r="I22" s="395" t="s">
        <v>703</v>
      </c>
      <c r="J22" s="396" t="s">
        <v>496</v>
      </c>
      <c r="K22" s="396">
        <v>4</v>
      </c>
      <c r="L22" s="396">
        <v>120</v>
      </c>
      <c r="M22" s="396">
        <v>7698.9647000000004</v>
      </c>
      <c r="S22" s="395" t="s">
        <v>241</v>
      </c>
      <c r="T22" s="396">
        <v>0</v>
      </c>
      <c r="U22" s="396">
        <v>0</v>
      </c>
      <c r="V22" s="395" t="s">
        <v>927</v>
      </c>
    </row>
    <row r="23" spans="1:22" ht="15" customHeight="1" x14ac:dyDescent="0.25">
      <c r="A23" s="395" t="s">
        <v>492</v>
      </c>
      <c r="B23" s="395" t="s">
        <v>160</v>
      </c>
      <c r="C23" s="482">
        <v>0.14791666666666667</v>
      </c>
      <c r="E23" s="396">
        <v>300</v>
      </c>
      <c r="F23" s="396" t="s">
        <v>24</v>
      </c>
      <c r="G23" s="396">
        <v>870</v>
      </c>
      <c r="H23" s="396">
        <v>780</v>
      </c>
      <c r="I23" s="395" t="s">
        <v>199</v>
      </c>
      <c r="J23" s="396" t="s">
        <v>496</v>
      </c>
      <c r="K23" s="396">
        <v>4</v>
      </c>
      <c r="L23" s="396">
        <v>120</v>
      </c>
      <c r="M23" s="396">
        <v>7698.9647000000004</v>
      </c>
      <c r="S23" s="395" t="s">
        <v>241</v>
      </c>
      <c r="T23" s="396">
        <v>-28</v>
      </c>
      <c r="U23" s="396">
        <v>0</v>
      </c>
      <c r="V23" s="395" t="s">
        <v>926</v>
      </c>
    </row>
    <row r="24" spans="1:22" ht="15" customHeight="1" x14ac:dyDescent="0.25">
      <c r="A24" s="395" t="s">
        <v>196</v>
      </c>
      <c r="B24" s="395" t="s">
        <v>163</v>
      </c>
      <c r="C24" s="482">
        <v>0.15416666666666667</v>
      </c>
      <c r="E24" s="396">
        <v>300</v>
      </c>
      <c r="F24" s="396" t="s">
        <v>24</v>
      </c>
      <c r="G24" s="396">
        <v>870</v>
      </c>
      <c r="H24" s="396">
        <v>780</v>
      </c>
      <c r="I24" s="395" t="s">
        <v>342</v>
      </c>
      <c r="J24" s="396" t="s">
        <v>496</v>
      </c>
      <c r="K24" s="396">
        <v>4</v>
      </c>
      <c r="L24" s="396">
        <v>120</v>
      </c>
      <c r="M24" s="396">
        <v>7698.9647000000004</v>
      </c>
      <c r="S24" s="395" t="s">
        <v>790</v>
      </c>
      <c r="T24" s="396">
        <v>0</v>
      </c>
      <c r="U24" s="396">
        <v>0</v>
      </c>
      <c r="V24" s="395" t="s">
        <v>926</v>
      </c>
    </row>
    <row r="25" spans="1:22" ht="15" customHeight="1" x14ac:dyDescent="0.25">
      <c r="A25" s="395" t="s">
        <v>196</v>
      </c>
      <c r="B25" s="395" t="s">
        <v>166</v>
      </c>
      <c r="C25" s="482">
        <v>0.15972222222222224</v>
      </c>
      <c r="E25" s="396">
        <v>300</v>
      </c>
      <c r="F25" s="396" t="s">
        <v>24</v>
      </c>
      <c r="G25" s="396">
        <v>870</v>
      </c>
      <c r="H25" s="396">
        <v>780</v>
      </c>
      <c r="I25" s="395" t="s">
        <v>703</v>
      </c>
      <c r="J25" s="396" t="s">
        <v>496</v>
      </c>
      <c r="K25" s="396">
        <v>4</v>
      </c>
      <c r="L25" s="396">
        <v>120</v>
      </c>
      <c r="M25" s="396">
        <v>7698.9647000000004</v>
      </c>
      <c r="S25" s="395" t="s">
        <v>790</v>
      </c>
      <c r="T25" s="396">
        <v>0</v>
      </c>
      <c r="U25" s="396">
        <v>0</v>
      </c>
      <c r="V25" s="395" t="s">
        <v>927</v>
      </c>
    </row>
    <row r="26" spans="1:22" ht="15" customHeight="1" x14ac:dyDescent="0.25">
      <c r="A26" s="395" t="s">
        <v>196</v>
      </c>
      <c r="B26" s="395" t="s">
        <v>167</v>
      </c>
      <c r="C26" s="482">
        <v>0.16527777777777777</v>
      </c>
      <c r="E26" s="396">
        <v>300</v>
      </c>
      <c r="F26" s="396" t="s">
        <v>24</v>
      </c>
      <c r="G26" s="396">
        <v>870</v>
      </c>
      <c r="H26" s="396">
        <v>780</v>
      </c>
      <c r="I26" s="395" t="s">
        <v>527</v>
      </c>
      <c r="J26" s="396" t="s">
        <v>496</v>
      </c>
      <c r="K26" s="396">
        <v>4</v>
      </c>
      <c r="L26" s="396">
        <v>120</v>
      </c>
      <c r="M26" s="396">
        <v>7698.9647000000004</v>
      </c>
      <c r="S26" s="395" t="s">
        <v>790</v>
      </c>
      <c r="T26" s="396">
        <v>0</v>
      </c>
      <c r="U26" s="396">
        <v>0</v>
      </c>
      <c r="V26" s="395" t="s">
        <v>767</v>
      </c>
    </row>
    <row r="27" spans="1:22" ht="15" customHeight="1" x14ac:dyDescent="0.25">
      <c r="A27" s="395" t="s">
        <v>196</v>
      </c>
      <c r="B27" s="395" t="s">
        <v>170</v>
      </c>
      <c r="C27" s="482">
        <v>0.17361111111111113</v>
      </c>
      <c r="E27" s="396">
        <v>300</v>
      </c>
      <c r="F27" s="396" t="s">
        <v>24</v>
      </c>
      <c r="G27" s="396">
        <v>870</v>
      </c>
      <c r="H27" s="396">
        <v>780</v>
      </c>
      <c r="I27" s="395" t="s">
        <v>384</v>
      </c>
      <c r="J27" s="396" t="s">
        <v>496</v>
      </c>
      <c r="K27" s="396">
        <v>4</v>
      </c>
      <c r="L27" s="396">
        <v>120</v>
      </c>
      <c r="M27" s="396">
        <v>7698.9647000000004</v>
      </c>
      <c r="S27" s="395" t="s">
        <v>790</v>
      </c>
      <c r="T27" s="396">
        <v>0</v>
      </c>
      <c r="U27" s="396">
        <v>0</v>
      </c>
      <c r="V27" s="395" t="s">
        <v>132</v>
      </c>
    </row>
    <row r="28" spans="1:22" ht="15" customHeight="1" x14ac:dyDescent="0.25">
      <c r="A28" s="395" t="s">
        <v>525</v>
      </c>
      <c r="B28" s="395" t="s">
        <v>60</v>
      </c>
      <c r="C28" s="482">
        <v>0.18124999999999999</v>
      </c>
      <c r="E28" s="396">
        <v>300</v>
      </c>
      <c r="F28" s="396" t="s">
        <v>24</v>
      </c>
      <c r="G28" s="396">
        <v>870</v>
      </c>
      <c r="H28" s="396">
        <v>780</v>
      </c>
      <c r="I28" s="395" t="s">
        <v>527</v>
      </c>
      <c r="J28" s="396" t="s">
        <v>496</v>
      </c>
      <c r="K28" s="396">
        <v>4</v>
      </c>
      <c r="L28" s="396">
        <v>120</v>
      </c>
      <c r="M28" s="396">
        <v>7698.9647000000004</v>
      </c>
      <c r="N28" s="395" t="s">
        <v>1126</v>
      </c>
      <c r="S28" s="395" t="s">
        <v>245</v>
      </c>
      <c r="T28" s="396">
        <v>0</v>
      </c>
      <c r="U28" s="396">
        <v>0</v>
      </c>
      <c r="V28" s="395" t="s">
        <v>767</v>
      </c>
    </row>
    <row r="29" spans="1:22" ht="15" customHeight="1" x14ac:dyDescent="0.25">
      <c r="A29" s="395" t="s">
        <v>503</v>
      </c>
      <c r="B29" s="395" t="s">
        <v>523</v>
      </c>
      <c r="C29" s="482">
        <v>0.19583333333333333</v>
      </c>
      <c r="E29" s="396">
        <v>300</v>
      </c>
      <c r="F29" s="396" t="s">
        <v>24</v>
      </c>
      <c r="G29" s="396">
        <v>870</v>
      </c>
      <c r="H29" s="396">
        <v>780</v>
      </c>
      <c r="I29" s="395" t="s">
        <v>342</v>
      </c>
      <c r="J29" s="396" t="s">
        <v>496</v>
      </c>
      <c r="K29" s="396">
        <v>4</v>
      </c>
      <c r="L29" s="396">
        <v>120</v>
      </c>
      <c r="M29" s="396">
        <v>7698.9647000000004</v>
      </c>
      <c r="S29" s="395" t="s">
        <v>797</v>
      </c>
      <c r="T29" s="396">
        <v>0</v>
      </c>
      <c r="U29" s="396">
        <v>0</v>
      </c>
      <c r="V29" s="395" t="s">
        <v>926</v>
      </c>
    </row>
    <row r="30" spans="1:22" ht="15" customHeight="1" x14ac:dyDescent="0.25">
      <c r="A30" s="395" t="s">
        <v>503</v>
      </c>
      <c r="B30" s="395" t="s">
        <v>526</v>
      </c>
      <c r="C30" s="482">
        <v>0.20069444444444443</v>
      </c>
      <c r="E30" s="396">
        <v>300</v>
      </c>
      <c r="F30" s="396" t="s">
        <v>24</v>
      </c>
      <c r="G30" s="396">
        <v>870</v>
      </c>
      <c r="H30" s="396">
        <v>780</v>
      </c>
      <c r="I30" s="395" t="s">
        <v>703</v>
      </c>
      <c r="J30" s="396" t="s">
        <v>496</v>
      </c>
      <c r="K30" s="396">
        <v>4</v>
      </c>
      <c r="L30" s="396">
        <v>120</v>
      </c>
      <c r="M30" s="396">
        <v>7698.9647000000004</v>
      </c>
      <c r="S30" s="395" t="s">
        <v>797</v>
      </c>
      <c r="T30" s="396">
        <v>0</v>
      </c>
      <c r="U30" s="396">
        <v>0</v>
      </c>
      <c r="V30" s="395" t="s">
        <v>927</v>
      </c>
    </row>
    <row r="31" spans="1:22" ht="15" customHeight="1" x14ac:dyDescent="0.25">
      <c r="A31" s="395" t="s">
        <v>123</v>
      </c>
      <c r="B31" s="395" t="s">
        <v>529</v>
      </c>
      <c r="C31" s="482">
        <v>0.20694444444444446</v>
      </c>
      <c r="E31" s="396">
        <v>300</v>
      </c>
      <c r="F31" s="396" t="s">
        <v>24</v>
      </c>
      <c r="G31" s="396">
        <v>870</v>
      </c>
      <c r="H31" s="396">
        <v>780</v>
      </c>
      <c r="I31" s="395" t="s">
        <v>342</v>
      </c>
      <c r="J31" s="396" t="s">
        <v>496</v>
      </c>
      <c r="K31" s="396">
        <v>4</v>
      </c>
      <c r="L31" s="396">
        <v>120</v>
      </c>
      <c r="M31" s="396">
        <v>7698.9647000000004</v>
      </c>
      <c r="S31" s="395" t="s">
        <v>123</v>
      </c>
      <c r="T31" s="396">
        <v>0</v>
      </c>
      <c r="U31" s="396">
        <v>0</v>
      </c>
      <c r="V31" s="395" t="s">
        <v>926</v>
      </c>
    </row>
    <row r="32" spans="1:22" ht="15" customHeight="1" x14ac:dyDescent="0.25">
      <c r="A32" s="395" t="s">
        <v>123</v>
      </c>
      <c r="B32" s="395" t="s">
        <v>532</v>
      </c>
      <c r="C32" s="482">
        <v>0.21805555555555556</v>
      </c>
      <c r="E32" s="396">
        <v>300</v>
      </c>
      <c r="F32" s="396" t="s">
        <v>24</v>
      </c>
      <c r="G32" s="396">
        <v>870</v>
      </c>
      <c r="H32" s="396">
        <v>780</v>
      </c>
      <c r="I32" s="395" t="s">
        <v>172</v>
      </c>
      <c r="J32" s="396" t="s">
        <v>496</v>
      </c>
      <c r="K32" s="396">
        <v>4</v>
      </c>
      <c r="L32" s="396">
        <v>120</v>
      </c>
      <c r="M32" s="396">
        <v>7698.9647000000004</v>
      </c>
      <c r="S32" s="395" t="s">
        <v>123</v>
      </c>
      <c r="T32" s="396">
        <v>0</v>
      </c>
      <c r="U32" s="396">
        <v>0</v>
      </c>
      <c r="V32" s="395" t="s">
        <v>766</v>
      </c>
    </row>
    <row r="33" spans="1:22" ht="15" customHeight="1" x14ac:dyDescent="0.25">
      <c r="A33" s="395" t="s">
        <v>238</v>
      </c>
      <c r="B33" s="395" t="s">
        <v>534</v>
      </c>
      <c r="C33" s="482">
        <v>0.22361111111111109</v>
      </c>
      <c r="E33" s="396">
        <v>300</v>
      </c>
      <c r="F33" s="396" t="s">
        <v>24</v>
      </c>
      <c r="G33" s="396">
        <v>870</v>
      </c>
      <c r="H33" s="396">
        <v>780</v>
      </c>
      <c r="I33" s="395" t="s">
        <v>172</v>
      </c>
      <c r="J33" s="396" t="s">
        <v>496</v>
      </c>
      <c r="K33" s="396">
        <v>4</v>
      </c>
      <c r="L33" s="396">
        <v>120</v>
      </c>
      <c r="M33" s="396">
        <v>7698.9647000000004</v>
      </c>
      <c r="N33" s="395" t="s">
        <v>1126</v>
      </c>
      <c r="S33" s="395" t="s">
        <v>238</v>
      </c>
      <c r="T33" s="396">
        <v>0</v>
      </c>
      <c r="U33" s="396">
        <v>0</v>
      </c>
      <c r="V33" s="395" t="s">
        <v>766</v>
      </c>
    </row>
    <row r="34" spans="1:22" ht="15" customHeight="1" x14ac:dyDescent="0.25">
      <c r="A34" s="459" t="s">
        <v>253</v>
      </c>
      <c r="B34" s="395" t="s">
        <v>537</v>
      </c>
      <c r="C34" s="480">
        <v>0.22916666666666666</v>
      </c>
      <c r="D34" s="462"/>
      <c r="E34" s="451">
        <v>30</v>
      </c>
      <c r="F34" s="451" t="s">
        <v>24</v>
      </c>
      <c r="G34" s="451">
        <v>870</v>
      </c>
      <c r="H34" s="451">
        <v>780</v>
      </c>
      <c r="I34" s="459" t="s">
        <v>285</v>
      </c>
      <c r="J34" s="451" t="s">
        <v>496</v>
      </c>
      <c r="K34" s="451">
        <v>4</v>
      </c>
      <c r="L34" s="451">
        <v>120</v>
      </c>
      <c r="M34" s="451">
        <v>7698.9647000000004</v>
      </c>
      <c r="S34" s="395" t="s">
        <v>253</v>
      </c>
    </row>
    <row r="35" spans="1:22" ht="15" customHeight="1" x14ac:dyDescent="0.25">
      <c r="A35" s="395" t="s">
        <v>999</v>
      </c>
      <c r="B35" s="453" t="s">
        <v>539</v>
      </c>
      <c r="C35" s="482">
        <v>0.23333333333333331</v>
      </c>
      <c r="D35" s="464" t="s">
        <v>775</v>
      </c>
      <c r="E35" s="396">
        <v>30</v>
      </c>
      <c r="F35" s="396" t="s">
        <v>25</v>
      </c>
      <c r="G35" s="396">
        <v>880</v>
      </c>
      <c r="H35" s="396">
        <v>867</v>
      </c>
      <c r="I35" s="395" t="s">
        <v>360</v>
      </c>
      <c r="J35" s="396" t="s">
        <v>356</v>
      </c>
      <c r="K35" s="396">
        <v>4</v>
      </c>
      <c r="L35" s="396">
        <v>120</v>
      </c>
      <c r="M35" s="396">
        <v>7647.38</v>
      </c>
      <c r="N35" s="395" t="s">
        <v>1127</v>
      </c>
      <c r="O35" s="446">
        <v>265.60000000000002</v>
      </c>
      <c r="P35" s="446">
        <v>264.7</v>
      </c>
    </row>
    <row r="36" spans="1:22" ht="15" customHeight="1" x14ac:dyDescent="0.25">
      <c r="A36" s="459" t="s">
        <v>278</v>
      </c>
      <c r="B36" s="453" t="s">
        <v>69</v>
      </c>
      <c r="C36" s="482">
        <v>0.26250000000000001</v>
      </c>
      <c r="D36" s="450">
        <v>0</v>
      </c>
      <c r="E36" s="451">
        <v>30</v>
      </c>
      <c r="F36" s="389" t="s">
        <v>354</v>
      </c>
      <c r="G36" s="389">
        <v>1190</v>
      </c>
      <c r="H36" s="451">
        <v>993</v>
      </c>
      <c r="I36" s="393" t="s">
        <v>360</v>
      </c>
      <c r="J36" s="451" t="s">
        <v>356</v>
      </c>
      <c r="K36" s="451">
        <v>4</v>
      </c>
      <c r="L36" s="451">
        <v>120</v>
      </c>
      <c r="M36" s="389" t="s">
        <v>231</v>
      </c>
      <c r="N36" s="479" t="s">
        <v>540</v>
      </c>
      <c r="O36" s="446">
        <v>271.7</v>
      </c>
      <c r="P36" s="446">
        <v>276.2</v>
      </c>
    </row>
    <row r="37" spans="1:22" ht="15" customHeight="1" x14ac:dyDescent="0.25">
      <c r="A37" s="395" t="s">
        <v>490</v>
      </c>
      <c r="B37" s="395" t="s">
        <v>37</v>
      </c>
      <c r="C37" s="482">
        <v>0.26944444444444443</v>
      </c>
      <c r="D37" s="464" t="s">
        <v>1128</v>
      </c>
      <c r="E37" s="396">
        <v>300</v>
      </c>
      <c r="F37" s="389" t="s">
        <v>354</v>
      </c>
      <c r="G37" s="389">
        <v>1190</v>
      </c>
      <c r="H37" s="396">
        <v>1100</v>
      </c>
      <c r="I37" s="395" t="s">
        <v>342</v>
      </c>
      <c r="J37" s="396" t="s">
        <v>496</v>
      </c>
      <c r="K37" s="396">
        <v>4</v>
      </c>
      <c r="L37" s="396">
        <v>120</v>
      </c>
      <c r="M37" s="396">
        <v>5889.9508999999998</v>
      </c>
      <c r="S37" s="395" t="s">
        <v>220</v>
      </c>
      <c r="T37" s="396">
        <v>0</v>
      </c>
      <c r="U37" s="396">
        <v>0</v>
      </c>
      <c r="V37" s="395" t="s">
        <v>926</v>
      </c>
    </row>
    <row r="38" spans="1:22" ht="15" customHeight="1" x14ac:dyDescent="0.25">
      <c r="A38" s="395" t="s">
        <v>490</v>
      </c>
      <c r="B38" s="395" t="s">
        <v>40</v>
      </c>
      <c r="C38" s="482">
        <v>0.27430555555555552</v>
      </c>
      <c r="D38" s="464" t="s">
        <v>1129</v>
      </c>
      <c r="E38" s="396">
        <v>300</v>
      </c>
      <c r="F38" s="389" t="s">
        <v>354</v>
      </c>
      <c r="G38" s="389">
        <v>1190</v>
      </c>
      <c r="H38" s="396">
        <v>1100</v>
      </c>
      <c r="I38" s="395" t="s">
        <v>703</v>
      </c>
      <c r="J38" s="396" t="s">
        <v>496</v>
      </c>
      <c r="K38" s="396">
        <v>4</v>
      </c>
      <c r="L38" s="396">
        <v>120</v>
      </c>
      <c r="M38" s="396">
        <v>5889.9508999999998</v>
      </c>
      <c r="S38" s="395" t="s">
        <v>220</v>
      </c>
      <c r="T38" s="396">
        <v>0</v>
      </c>
      <c r="U38" s="396">
        <v>0</v>
      </c>
      <c r="V38" s="395" t="s">
        <v>927</v>
      </c>
    </row>
    <row r="39" spans="1:22" ht="15" customHeight="1" x14ac:dyDescent="0.25">
      <c r="A39" s="395" t="s">
        <v>492</v>
      </c>
      <c r="B39" s="395" t="s">
        <v>41</v>
      </c>
      <c r="C39" s="482">
        <v>0.27986111111111112</v>
      </c>
      <c r="D39" s="464" t="s">
        <v>1130</v>
      </c>
      <c r="E39" s="396">
        <v>300</v>
      </c>
      <c r="F39" s="389" t="s">
        <v>354</v>
      </c>
      <c r="G39" s="389">
        <v>1190</v>
      </c>
      <c r="H39" s="396">
        <v>1100</v>
      </c>
      <c r="I39" s="395" t="s">
        <v>342</v>
      </c>
      <c r="J39" s="396" t="s">
        <v>496</v>
      </c>
      <c r="K39" s="396">
        <v>4</v>
      </c>
      <c r="L39" s="396">
        <v>120</v>
      </c>
      <c r="M39" s="396">
        <v>5889.9508999999998</v>
      </c>
      <c r="S39" s="395" t="s">
        <v>241</v>
      </c>
      <c r="T39" s="396">
        <v>0</v>
      </c>
      <c r="U39" s="396">
        <v>0</v>
      </c>
      <c r="V39" s="395" t="s">
        <v>926</v>
      </c>
    </row>
    <row r="40" spans="1:22" ht="15" customHeight="1" x14ac:dyDescent="0.25">
      <c r="A40" s="395" t="s">
        <v>492</v>
      </c>
      <c r="B40" s="395" t="s">
        <v>428</v>
      </c>
      <c r="C40" s="482">
        <v>0.28402777777777777</v>
      </c>
      <c r="D40" s="464" t="s">
        <v>1131</v>
      </c>
      <c r="E40" s="396">
        <v>300</v>
      </c>
      <c r="F40" s="389" t="s">
        <v>354</v>
      </c>
      <c r="G40" s="389">
        <v>1190</v>
      </c>
      <c r="H40" s="396">
        <v>1100</v>
      </c>
      <c r="I40" s="395" t="s">
        <v>703</v>
      </c>
      <c r="J40" s="396" t="s">
        <v>496</v>
      </c>
      <c r="K40" s="396">
        <v>4</v>
      </c>
      <c r="L40" s="396">
        <v>120</v>
      </c>
      <c r="M40" s="396">
        <v>5889.9508999999998</v>
      </c>
      <c r="S40" s="395" t="s">
        <v>241</v>
      </c>
      <c r="T40" s="396">
        <v>0</v>
      </c>
      <c r="U40" s="396">
        <v>0</v>
      </c>
      <c r="V40" s="395" t="s">
        <v>927</v>
      </c>
    </row>
    <row r="41" spans="1:22" ht="15" customHeight="1" x14ac:dyDescent="0.25">
      <c r="A41" s="395" t="s">
        <v>196</v>
      </c>
      <c r="B41" s="395" t="s">
        <v>611</v>
      </c>
      <c r="C41" s="482">
        <v>0.2902777777777778</v>
      </c>
      <c r="D41" s="464" t="s">
        <v>1132</v>
      </c>
      <c r="E41" s="396">
        <v>300</v>
      </c>
      <c r="F41" s="389" t="s">
        <v>354</v>
      </c>
      <c r="G41" s="389">
        <v>1190</v>
      </c>
      <c r="H41" s="396">
        <v>1100</v>
      </c>
      <c r="I41" s="395" t="s">
        <v>342</v>
      </c>
      <c r="J41" s="396" t="s">
        <v>496</v>
      </c>
      <c r="K41" s="396">
        <v>4</v>
      </c>
      <c r="L41" s="396">
        <v>120</v>
      </c>
      <c r="M41" s="396">
        <v>5889.9508999999998</v>
      </c>
      <c r="S41" s="395" t="s">
        <v>790</v>
      </c>
      <c r="T41" s="396">
        <v>0</v>
      </c>
      <c r="U41" s="396">
        <v>0</v>
      </c>
      <c r="V41" s="395" t="s">
        <v>926</v>
      </c>
    </row>
    <row r="42" spans="1:22" ht="15" customHeight="1" x14ac:dyDescent="0.25">
      <c r="A42" s="395" t="s">
        <v>196</v>
      </c>
      <c r="B42" s="395" t="s">
        <v>613</v>
      </c>
      <c r="C42" s="482">
        <v>0.2951388888888889</v>
      </c>
      <c r="D42" s="464" t="s">
        <v>1133</v>
      </c>
      <c r="E42" s="396">
        <v>300</v>
      </c>
      <c r="F42" s="389" t="s">
        <v>354</v>
      </c>
      <c r="G42" s="389">
        <v>1190</v>
      </c>
      <c r="H42" s="396">
        <v>1100</v>
      </c>
      <c r="I42" s="395" t="s">
        <v>703</v>
      </c>
      <c r="J42" s="396" t="s">
        <v>496</v>
      </c>
      <c r="K42" s="396">
        <v>4</v>
      </c>
      <c r="L42" s="396">
        <v>120</v>
      </c>
      <c r="M42" s="396">
        <v>5889.9508999999998</v>
      </c>
      <c r="S42" s="395" t="s">
        <v>790</v>
      </c>
      <c r="T42" s="396">
        <v>0</v>
      </c>
      <c r="U42" s="396">
        <v>0</v>
      </c>
      <c r="V42" s="395" t="s">
        <v>927</v>
      </c>
    </row>
    <row r="43" spans="1:22" ht="15" customHeight="1" x14ac:dyDescent="0.25">
      <c r="A43" s="395" t="s">
        <v>196</v>
      </c>
      <c r="B43" s="395" t="s">
        <v>614</v>
      </c>
      <c r="C43" s="482">
        <v>0.3</v>
      </c>
      <c r="D43" s="464" t="s">
        <v>1134</v>
      </c>
      <c r="E43" s="396">
        <v>300</v>
      </c>
      <c r="F43" s="389" t="s">
        <v>354</v>
      </c>
      <c r="G43" s="389">
        <v>1190</v>
      </c>
      <c r="H43" s="396">
        <v>1100</v>
      </c>
      <c r="I43" s="395" t="s">
        <v>527</v>
      </c>
      <c r="J43" s="396" t="s">
        <v>496</v>
      </c>
      <c r="K43" s="396">
        <v>4</v>
      </c>
      <c r="L43" s="396">
        <v>120</v>
      </c>
      <c r="M43" s="396">
        <v>5889.9508999999998</v>
      </c>
      <c r="S43" s="395" t="s">
        <v>790</v>
      </c>
      <c r="T43" s="396">
        <v>0</v>
      </c>
      <c r="U43" s="396">
        <v>0</v>
      </c>
      <c r="V43" s="395" t="s">
        <v>767</v>
      </c>
    </row>
    <row r="44" spans="1:22" ht="15" customHeight="1" x14ac:dyDescent="0.25">
      <c r="A44" s="395" t="s">
        <v>525</v>
      </c>
      <c r="B44" s="395" t="s">
        <v>619</v>
      </c>
      <c r="C44" s="482">
        <v>0.30555555555555552</v>
      </c>
      <c r="D44" s="464" t="s">
        <v>1135</v>
      </c>
      <c r="E44" s="396">
        <v>300</v>
      </c>
      <c r="F44" s="389" t="s">
        <v>354</v>
      </c>
      <c r="G44" s="389">
        <v>1190</v>
      </c>
      <c r="H44" s="396">
        <v>1100</v>
      </c>
      <c r="I44" s="395" t="s">
        <v>527</v>
      </c>
      <c r="J44" s="396" t="s">
        <v>496</v>
      </c>
      <c r="K44" s="396">
        <v>4</v>
      </c>
      <c r="L44" s="396">
        <v>120</v>
      </c>
      <c r="M44" s="396">
        <v>5889.9508999999998</v>
      </c>
      <c r="N44" s="395" t="s">
        <v>1126</v>
      </c>
      <c r="S44" s="395" t="s">
        <v>245</v>
      </c>
      <c r="T44" s="396">
        <v>0</v>
      </c>
      <c r="U44" s="396">
        <v>0</v>
      </c>
      <c r="V44" s="395" t="s">
        <v>767</v>
      </c>
    </row>
    <row r="45" spans="1:22" ht="15" customHeight="1" x14ac:dyDescent="0.25">
      <c r="A45" s="395" t="s">
        <v>253</v>
      </c>
      <c r="B45" s="395" t="s">
        <v>620</v>
      </c>
      <c r="C45" s="482">
        <v>0.31111111111111112</v>
      </c>
      <c r="D45" s="464" t="s">
        <v>1136</v>
      </c>
      <c r="E45" s="396">
        <v>300</v>
      </c>
      <c r="F45" s="389" t="s">
        <v>354</v>
      </c>
      <c r="G45" s="389">
        <v>1190</v>
      </c>
      <c r="H45" s="396">
        <v>1100</v>
      </c>
      <c r="I45" s="395" t="s">
        <v>285</v>
      </c>
      <c r="J45" s="396" t="s">
        <v>496</v>
      </c>
      <c r="K45" s="396">
        <v>4</v>
      </c>
      <c r="L45" s="396">
        <v>120</v>
      </c>
      <c r="M45" s="396">
        <v>5889.9508999999998</v>
      </c>
      <c r="S45" s="395" t="s">
        <v>253</v>
      </c>
    </row>
    <row r="46" spans="1:22" ht="15" customHeight="1" x14ac:dyDescent="0.25">
      <c r="A46" s="395" t="s">
        <v>503</v>
      </c>
      <c r="B46" s="395" t="s">
        <v>622</v>
      </c>
      <c r="C46" s="482">
        <v>0.31666666666666665</v>
      </c>
      <c r="D46" s="464" t="s">
        <v>1137</v>
      </c>
      <c r="E46" s="396">
        <v>300</v>
      </c>
      <c r="F46" s="389" t="s">
        <v>354</v>
      </c>
      <c r="G46" s="389">
        <v>1190</v>
      </c>
      <c r="H46" s="396">
        <v>1100</v>
      </c>
      <c r="I46" s="395" t="s">
        <v>342</v>
      </c>
      <c r="J46" s="396" t="s">
        <v>496</v>
      </c>
      <c r="K46" s="396">
        <v>4</v>
      </c>
      <c r="L46" s="396">
        <v>120</v>
      </c>
      <c r="M46" s="396">
        <v>5889.9508999999998</v>
      </c>
      <c r="S46" s="395" t="s">
        <v>797</v>
      </c>
      <c r="T46" s="396">
        <v>0</v>
      </c>
      <c r="U46" s="396">
        <v>0</v>
      </c>
      <c r="V46" s="395" t="s">
        <v>926</v>
      </c>
    </row>
    <row r="47" spans="1:22" ht="15" customHeight="1" x14ac:dyDescent="0.25">
      <c r="A47" s="395" t="s">
        <v>503</v>
      </c>
      <c r="B47" s="395" t="s">
        <v>623</v>
      </c>
      <c r="C47" s="482">
        <v>0.32222222222222224</v>
      </c>
      <c r="D47" s="464" t="s">
        <v>1138</v>
      </c>
      <c r="E47" s="396">
        <v>300</v>
      </c>
      <c r="F47" s="389" t="s">
        <v>354</v>
      </c>
      <c r="G47" s="389">
        <v>1190</v>
      </c>
      <c r="H47" s="396">
        <v>1100</v>
      </c>
      <c r="I47" s="395" t="s">
        <v>703</v>
      </c>
      <c r="J47" s="396" t="s">
        <v>496</v>
      </c>
      <c r="K47" s="396">
        <v>4</v>
      </c>
      <c r="L47" s="396">
        <v>120</v>
      </c>
      <c r="M47" s="396">
        <v>5889.9508999999998</v>
      </c>
      <c r="S47" s="395" t="s">
        <v>797</v>
      </c>
      <c r="T47" s="396">
        <v>0</v>
      </c>
      <c r="U47" s="396">
        <v>0</v>
      </c>
      <c r="V47" s="395" t="s">
        <v>927</v>
      </c>
    </row>
    <row r="48" spans="1:22" ht="15" customHeight="1" x14ac:dyDescent="0.25">
      <c r="A48" s="395" t="s">
        <v>123</v>
      </c>
      <c r="B48" s="395" t="s">
        <v>625</v>
      </c>
      <c r="C48" s="482">
        <v>0.32916666666666666</v>
      </c>
      <c r="D48" s="464" t="s">
        <v>1139</v>
      </c>
      <c r="E48" s="396">
        <v>300</v>
      </c>
      <c r="F48" s="389" t="s">
        <v>354</v>
      </c>
      <c r="G48" s="389">
        <v>1190</v>
      </c>
      <c r="H48" s="396">
        <v>1100</v>
      </c>
      <c r="I48" s="395" t="s">
        <v>342</v>
      </c>
      <c r="J48" s="396" t="s">
        <v>496</v>
      </c>
      <c r="K48" s="396">
        <v>4</v>
      </c>
      <c r="L48" s="396">
        <v>120</v>
      </c>
      <c r="M48" s="396">
        <v>5889.9508999999998</v>
      </c>
      <c r="S48" s="395" t="s">
        <v>123</v>
      </c>
      <c r="T48" s="396">
        <v>0</v>
      </c>
      <c r="U48" s="396">
        <v>0</v>
      </c>
      <c r="V48" s="395" t="s">
        <v>926</v>
      </c>
    </row>
    <row r="49" spans="1:22" ht="15" customHeight="1" x14ac:dyDescent="0.25">
      <c r="A49" s="395" t="s">
        <v>123</v>
      </c>
      <c r="B49" s="395" t="s">
        <v>626</v>
      </c>
      <c r="C49" s="482">
        <v>0.33819444444444446</v>
      </c>
      <c r="D49" s="464" t="s">
        <v>1140</v>
      </c>
      <c r="E49" s="396">
        <v>300</v>
      </c>
      <c r="F49" s="389" t="s">
        <v>354</v>
      </c>
      <c r="G49" s="389">
        <v>1190</v>
      </c>
      <c r="H49" s="396">
        <v>1100</v>
      </c>
      <c r="I49" s="395" t="s">
        <v>172</v>
      </c>
      <c r="J49" s="396" t="s">
        <v>496</v>
      </c>
      <c r="K49" s="396">
        <v>4</v>
      </c>
      <c r="L49" s="396">
        <v>120</v>
      </c>
      <c r="M49" s="396">
        <v>5889.9508999999998</v>
      </c>
      <c r="S49" s="395" t="s">
        <v>123</v>
      </c>
      <c r="T49" s="396">
        <v>0</v>
      </c>
      <c r="U49" s="396">
        <v>0</v>
      </c>
      <c r="V49" s="395" t="s">
        <v>766</v>
      </c>
    </row>
    <row r="50" spans="1:22" ht="15" customHeight="1" x14ac:dyDescent="0.25">
      <c r="A50" s="395" t="s">
        <v>238</v>
      </c>
      <c r="B50" s="395" t="s">
        <v>627</v>
      </c>
      <c r="C50" s="482">
        <v>0.3430555555555555</v>
      </c>
      <c r="D50" s="464" t="s">
        <v>1141</v>
      </c>
      <c r="E50" s="396">
        <v>300</v>
      </c>
      <c r="F50" s="389" t="s">
        <v>354</v>
      </c>
      <c r="G50" s="389">
        <v>1190</v>
      </c>
      <c r="H50" s="396">
        <v>1100</v>
      </c>
      <c r="I50" s="395" t="s">
        <v>172</v>
      </c>
      <c r="J50" s="396" t="s">
        <v>496</v>
      </c>
      <c r="K50" s="396">
        <v>4</v>
      </c>
      <c r="L50" s="396">
        <v>120</v>
      </c>
      <c r="M50" s="396">
        <v>5889.9508999999998</v>
      </c>
      <c r="N50" s="395" t="s">
        <v>1126</v>
      </c>
      <c r="S50" s="395" t="s">
        <v>238</v>
      </c>
      <c r="T50" s="396">
        <v>0</v>
      </c>
      <c r="U50" s="396">
        <v>0</v>
      </c>
      <c r="V50" s="395" t="s">
        <v>766</v>
      </c>
    </row>
    <row r="51" spans="1:22" ht="15" customHeight="1" x14ac:dyDescent="0.25">
      <c r="A51" s="395" t="s">
        <v>253</v>
      </c>
      <c r="B51" s="395" t="s">
        <v>628</v>
      </c>
      <c r="C51" s="482">
        <v>0.34791666666666665</v>
      </c>
      <c r="D51" s="464" t="s">
        <v>1142</v>
      </c>
      <c r="E51" s="396">
        <v>300</v>
      </c>
      <c r="F51" s="389" t="s">
        <v>354</v>
      </c>
      <c r="G51" s="389">
        <v>1190</v>
      </c>
      <c r="H51" s="396">
        <v>1100</v>
      </c>
      <c r="I51" s="395" t="s">
        <v>285</v>
      </c>
      <c r="J51" s="396" t="s">
        <v>496</v>
      </c>
      <c r="K51" s="396">
        <v>4</v>
      </c>
      <c r="L51" s="396">
        <v>120</v>
      </c>
      <c r="M51" s="396">
        <v>5889.9508999999998</v>
      </c>
      <c r="S51" s="395" t="s">
        <v>253</v>
      </c>
    </row>
    <row r="52" spans="1:22" s="459" customFormat="1" ht="15" customHeight="1" x14ac:dyDescent="0.25">
      <c r="A52" s="459" t="s">
        <v>278</v>
      </c>
      <c r="B52" s="395" t="s">
        <v>388</v>
      </c>
      <c r="C52" s="480">
        <v>0.35486111111111113</v>
      </c>
      <c r="D52" s="450">
        <v>0</v>
      </c>
      <c r="E52" s="451">
        <v>30</v>
      </c>
      <c r="F52" s="389" t="s">
        <v>354</v>
      </c>
      <c r="G52" s="389">
        <v>1190</v>
      </c>
      <c r="H52" s="451">
        <v>993</v>
      </c>
      <c r="I52" s="393" t="s">
        <v>360</v>
      </c>
      <c r="J52" s="451" t="s">
        <v>356</v>
      </c>
      <c r="K52" s="451">
        <v>4</v>
      </c>
      <c r="L52" s="451">
        <v>120</v>
      </c>
      <c r="M52" s="389" t="s">
        <v>231</v>
      </c>
      <c r="N52" s="395" t="s">
        <v>1143</v>
      </c>
      <c r="O52" s="446">
        <v>271.8</v>
      </c>
      <c r="P52" s="446">
        <v>276.3</v>
      </c>
      <c r="T52" s="451"/>
      <c r="U52" s="451"/>
    </row>
    <row r="53" spans="1:22" ht="15" customHeight="1" x14ac:dyDescent="0.25">
      <c r="A53" s="459" t="s">
        <v>278</v>
      </c>
      <c r="B53" s="395" t="s">
        <v>389</v>
      </c>
      <c r="C53" s="482">
        <v>0.35694444444444445</v>
      </c>
      <c r="D53" s="450">
        <v>0</v>
      </c>
      <c r="E53" s="451">
        <v>30</v>
      </c>
      <c r="F53" s="389" t="s">
        <v>354</v>
      </c>
      <c r="G53" s="389">
        <v>1070</v>
      </c>
      <c r="H53" s="396">
        <v>873</v>
      </c>
      <c r="I53" s="395" t="s">
        <v>591</v>
      </c>
      <c r="J53" s="451" t="s">
        <v>356</v>
      </c>
      <c r="K53" s="451">
        <v>4</v>
      </c>
      <c r="L53" s="451">
        <v>120</v>
      </c>
      <c r="M53" s="389" t="s">
        <v>231</v>
      </c>
      <c r="O53" s="446">
        <v>271.7</v>
      </c>
      <c r="P53" s="446">
        <v>276.2</v>
      </c>
    </row>
    <row r="54" spans="1:22" ht="15" customHeight="1" x14ac:dyDescent="0.25">
      <c r="A54" s="395" t="s">
        <v>4</v>
      </c>
      <c r="B54" s="395" t="s">
        <v>757</v>
      </c>
      <c r="C54" s="482">
        <v>0.36180555555555555</v>
      </c>
      <c r="D54" s="450">
        <v>0</v>
      </c>
      <c r="E54" s="396">
        <v>10</v>
      </c>
      <c r="F54" s="389" t="s">
        <v>354</v>
      </c>
      <c r="G54" s="389">
        <v>1190</v>
      </c>
      <c r="H54" s="396">
        <v>1100</v>
      </c>
      <c r="I54" s="395" t="s">
        <v>355</v>
      </c>
      <c r="J54" s="451" t="s">
        <v>356</v>
      </c>
      <c r="K54" s="451">
        <v>4</v>
      </c>
      <c r="L54" s="451">
        <v>120</v>
      </c>
      <c r="M54" s="396">
        <v>5889.9508999999998</v>
      </c>
      <c r="N54" s="395" t="s">
        <v>1144</v>
      </c>
      <c r="O54" s="446">
        <v>271.60000000000002</v>
      </c>
      <c r="P54" s="446">
        <v>276</v>
      </c>
    </row>
    <row r="55" spans="1:22" ht="30" customHeight="1" x14ac:dyDescent="0.25">
      <c r="N55" s="388" t="s">
        <v>1145</v>
      </c>
    </row>
  </sheetData>
  <mergeCells count="24">
    <mergeCell ref="F7:I7"/>
    <mergeCell ref="A1:H1"/>
    <mergeCell ref="A3:E3"/>
    <mergeCell ref="F3:I3"/>
    <mergeCell ref="K3:N3"/>
    <mergeCell ref="A4:B4"/>
    <mergeCell ref="F4:I4"/>
    <mergeCell ref="K4:P4"/>
    <mergeCell ref="A5:E5"/>
    <mergeCell ref="F5:I5"/>
    <mergeCell ref="K5:P5"/>
    <mergeCell ref="F6:I6"/>
    <mergeCell ref="K6:M6"/>
    <mergeCell ref="F8:I8"/>
    <mergeCell ref="K8:P8"/>
    <mergeCell ref="F9:I9"/>
    <mergeCell ref="K9:P9"/>
    <mergeCell ref="G12:H12"/>
    <mergeCell ref="O12:P12"/>
    <mergeCell ref="Q12:R12"/>
    <mergeCell ref="S12:V12"/>
    <mergeCell ref="W12:Y12"/>
    <mergeCell ref="AJ12:AK12"/>
    <mergeCell ref="AL12:AM12"/>
  </mergeCell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67"/>
  <sheetViews>
    <sheetView topLeftCell="A31" workbookViewId="0">
      <selection activeCell="K6" sqref="K6:M6"/>
    </sheetView>
  </sheetViews>
  <sheetFormatPr defaultColWidth="8.85546875" defaultRowHeight="15" x14ac:dyDescent="0.25"/>
  <cols>
    <col min="1" max="1" width="20.7109375" customWidth="1"/>
    <col min="2" max="2" width="11.7109375" customWidth="1"/>
    <col min="3" max="3" width="10.7109375" style="481" customWidth="1"/>
    <col min="4" max="4" width="10.7109375" style="449" customWidth="1"/>
    <col min="5" max="5" width="5.7109375" customWidth="1"/>
    <col min="6" max="6" width="14.7109375" customWidth="1"/>
    <col min="7" max="8" width="7.7109375" customWidth="1"/>
    <col min="9" max="9" width="30.7109375" customWidth="1"/>
    <col min="10" max="10" width="7.7109375" style="438" customWidth="1"/>
    <col min="11" max="12" width="7.7109375" customWidth="1"/>
    <col min="13" max="13" width="11.7109375" customWidth="1"/>
    <col min="14" max="14" width="25.7109375" customWidth="1"/>
    <col min="15" max="16" width="7.7109375" style="445" customWidth="1"/>
    <col min="17" max="18" width="7.7109375" customWidth="1"/>
    <col min="19" max="19" width="15.7109375" customWidth="1"/>
    <col min="20" max="21" width="7.7109375" style="438" customWidth="1"/>
    <col min="22" max="22" width="7.7109375" customWidth="1"/>
    <col min="23" max="24" width="9.7109375" customWidth="1"/>
    <col min="25" max="25" width="11.7109375" customWidth="1"/>
    <col min="26" max="27" width="10.7109375" customWidth="1"/>
    <col min="28" max="30" width="8.7109375" customWidth="1"/>
    <col min="31" max="32" width="5.7109375" customWidth="1"/>
    <col min="33" max="33" width="9.7109375" customWidth="1"/>
    <col min="34" max="34" width="10.7109375" customWidth="1"/>
    <col min="35" max="39" width="9.7109375" customWidth="1"/>
    <col min="40" max="40" width="11.7109375" customWidth="1"/>
    <col min="41" max="44" width="7.7109375" customWidth="1"/>
    <col min="45" max="45" width="3.7109375" customWidth="1"/>
    <col min="46" max="48" width="6.7109375" customWidth="1"/>
    <col min="49" max="49" width="7.7109375" customWidth="1"/>
    <col min="50" max="50" width="10.7109375" customWidth="1"/>
    <col min="51" max="51" width="20.7109375" customWidth="1"/>
  </cols>
  <sheetData>
    <row r="1" spans="1:51" s="387" customFormat="1" ht="20.100000000000001" customHeight="1" x14ac:dyDescent="0.25">
      <c r="A1" s="584" t="s">
        <v>414</v>
      </c>
      <c r="B1" s="584"/>
      <c r="C1" s="584"/>
      <c r="D1" s="584"/>
      <c r="E1" s="584"/>
      <c r="F1" s="584"/>
      <c r="G1" s="584"/>
      <c r="H1" s="584"/>
      <c r="I1" s="455"/>
      <c r="J1" s="455"/>
      <c r="K1" s="455"/>
      <c r="L1" s="455"/>
      <c r="M1" s="455"/>
      <c r="N1" s="455"/>
      <c r="O1" s="456"/>
      <c r="P1" s="456"/>
      <c r="T1" s="458"/>
      <c r="U1" s="458"/>
    </row>
    <row r="2" spans="1:51" s="395" customFormat="1" ht="15" customHeight="1" x14ac:dyDescent="0.25">
      <c r="A2" s="388"/>
      <c r="B2" s="389"/>
      <c r="C2" s="390"/>
      <c r="D2" s="391"/>
      <c r="E2" s="392"/>
      <c r="F2" s="389"/>
      <c r="G2" s="389"/>
      <c r="H2" s="389"/>
      <c r="I2" s="393"/>
      <c r="J2" s="389"/>
      <c r="K2" s="389"/>
      <c r="L2" s="389"/>
      <c r="M2" s="389"/>
      <c r="N2" s="393"/>
      <c r="O2" s="394"/>
      <c r="P2" s="394"/>
      <c r="T2" s="451"/>
      <c r="U2" s="451"/>
    </row>
    <row r="3" spans="1:51" s="395" customFormat="1" ht="15" customHeight="1" x14ac:dyDescent="0.25">
      <c r="A3" s="585" t="s">
        <v>137</v>
      </c>
      <c r="B3" s="585"/>
      <c r="C3" s="585"/>
      <c r="D3" s="585"/>
      <c r="E3" s="585"/>
      <c r="F3" s="581" t="s">
        <v>138</v>
      </c>
      <c r="G3" s="581"/>
      <c r="H3" s="581"/>
      <c r="I3" s="581"/>
      <c r="J3" s="389"/>
      <c r="K3" s="586" t="s">
        <v>139</v>
      </c>
      <c r="L3" s="586"/>
      <c r="M3" s="586"/>
      <c r="N3" s="586"/>
      <c r="O3" s="394"/>
      <c r="P3" s="394"/>
      <c r="T3" s="451"/>
      <c r="U3" s="451"/>
    </row>
    <row r="4" spans="1:51" s="395" customFormat="1" ht="15" customHeight="1" x14ac:dyDescent="0.25">
      <c r="A4" s="582" t="s">
        <v>1146</v>
      </c>
      <c r="B4" s="582"/>
      <c r="C4" s="397"/>
      <c r="D4" s="398"/>
      <c r="E4" s="399"/>
      <c r="F4" s="581" t="s">
        <v>1120</v>
      </c>
      <c r="G4" s="581"/>
      <c r="H4" s="581"/>
      <c r="I4" s="581"/>
      <c r="J4" s="389"/>
      <c r="K4" s="586" t="s">
        <v>265</v>
      </c>
      <c r="L4" s="586"/>
      <c r="M4" s="586"/>
      <c r="N4" s="586"/>
      <c r="O4" s="586"/>
      <c r="P4" s="586"/>
      <c r="T4" s="451"/>
      <c r="U4" s="451"/>
    </row>
    <row r="5" spans="1:51" s="395" customFormat="1" ht="15" customHeight="1" x14ac:dyDescent="0.25">
      <c r="A5" s="585"/>
      <c r="B5" s="585"/>
      <c r="C5" s="585"/>
      <c r="D5" s="585"/>
      <c r="E5" s="585"/>
      <c r="F5" s="581" t="s">
        <v>1147</v>
      </c>
      <c r="G5" s="581"/>
      <c r="H5" s="581"/>
      <c r="I5" s="581"/>
      <c r="J5" s="389"/>
      <c r="K5" s="586" t="s">
        <v>266</v>
      </c>
      <c r="L5" s="586"/>
      <c r="M5" s="586"/>
      <c r="N5" s="586"/>
      <c r="O5" s="586"/>
      <c r="P5" s="586"/>
      <c r="T5" s="451"/>
      <c r="U5" s="451"/>
    </row>
    <row r="6" spans="1:51" s="395" customFormat="1" ht="15" customHeight="1" x14ac:dyDescent="0.25">
      <c r="A6" s="400" t="s">
        <v>267</v>
      </c>
      <c r="B6" s="400" t="s">
        <v>268</v>
      </c>
      <c r="C6" s="397" t="s">
        <v>269</v>
      </c>
      <c r="D6" s="398" t="s">
        <v>70</v>
      </c>
      <c r="E6" s="399"/>
      <c r="F6" s="583" t="s">
        <v>718</v>
      </c>
      <c r="G6" s="583"/>
      <c r="H6" s="583"/>
      <c r="I6" s="583"/>
      <c r="J6" s="389"/>
      <c r="K6" s="582" t="s">
        <v>71</v>
      </c>
      <c r="L6" s="582"/>
      <c r="M6" s="582"/>
      <c r="N6" s="501" t="s">
        <v>1235</v>
      </c>
      <c r="O6" s="394"/>
      <c r="P6" s="394"/>
      <c r="T6" s="451"/>
      <c r="U6" s="451"/>
    </row>
    <row r="7" spans="1:51" s="395" customFormat="1" ht="15" customHeight="1" x14ac:dyDescent="0.25">
      <c r="A7" s="400" t="s">
        <v>72</v>
      </c>
      <c r="B7" s="400" t="s">
        <v>73</v>
      </c>
      <c r="C7" s="397" t="s">
        <v>74</v>
      </c>
      <c r="D7" s="398" t="s">
        <v>75</v>
      </c>
      <c r="E7" s="399"/>
      <c r="F7" s="583" t="s">
        <v>1148</v>
      </c>
      <c r="G7" s="583"/>
      <c r="H7" s="583"/>
      <c r="I7" s="583"/>
      <c r="J7" s="389"/>
      <c r="K7" s="389"/>
      <c r="L7" s="389"/>
      <c r="M7" s="394"/>
      <c r="N7" s="401"/>
      <c r="O7" s="394"/>
      <c r="P7" s="394"/>
      <c r="T7" s="451"/>
      <c r="U7" s="451"/>
    </row>
    <row r="8" spans="1:51" s="395" customFormat="1" ht="15" customHeight="1" x14ac:dyDescent="0.25">
      <c r="A8" s="400" t="s">
        <v>76</v>
      </c>
      <c r="B8" s="400" t="s">
        <v>261</v>
      </c>
      <c r="C8" s="397" t="s">
        <v>262</v>
      </c>
      <c r="D8" s="398" t="s">
        <v>263</v>
      </c>
      <c r="E8" s="392"/>
      <c r="F8" s="581" t="s">
        <v>429</v>
      </c>
      <c r="G8" s="581"/>
      <c r="H8" s="581"/>
      <c r="I8" s="581"/>
      <c r="J8" s="400"/>
      <c r="K8" s="582" t="s">
        <v>955</v>
      </c>
      <c r="L8" s="582"/>
      <c r="M8" s="582"/>
      <c r="N8" s="582"/>
      <c r="O8" s="582"/>
      <c r="P8" s="582"/>
      <c r="T8" s="451"/>
      <c r="U8" s="451"/>
    </row>
    <row r="9" spans="1:51" s="395" customFormat="1" ht="15" customHeight="1" x14ac:dyDescent="0.25">
      <c r="A9" s="400"/>
      <c r="B9" s="400"/>
      <c r="C9" s="397"/>
      <c r="D9" s="398"/>
      <c r="E9" s="392"/>
      <c r="F9" s="581" t="s">
        <v>431</v>
      </c>
      <c r="G9" s="581"/>
      <c r="H9" s="581"/>
      <c r="I9" s="581"/>
      <c r="J9" s="400"/>
      <c r="K9" s="582"/>
      <c r="L9" s="582"/>
      <c r="M9" s="582"/>
      <c r="N9" s="582"/>
      <c r="O9" s="582"/>
      <c r="P9" s="582"/>
      <c r="T9" s="451"/>
      <c r="U9" s="451"/>
    </row>
    <row r="10" spans="1:51" s="459" customFormat="1" ht="15" customHeight="1" x14ac:dyDescent="0.25">
      <c r="C10" s="480"/>
      <c r="D10" s="462"/>
      <c r="E10" s="451"/>
      <c r="H10" s="451"/>
      <c r="J10" s="451"/>
      <c r="N10" s="393"/>
      <c r="O10" s="460"/>
      <c r="P10" s="460"/>
      <c r="T10" s="451"/>
      <c r="U10" s="451"/>
    </row>
    <row r="11" spans="1:51" s="459" customFormat="1" ht="15" customHeight="1" x14ac:dyDescent="0.25">
      <c r="C11" s="480"/>
      <c r="D11" s="462"/>
      <c r="E11" s="451"/>
      <c r="H11" s="451"/>
      <c r="J11" s="451"/>
      <c r="N11" s="393"/>
      <c r="O11" s="460"/>
      <c r="P11" s="460"/>
      <c r="T11" s="451"/>
      <c r="U11" s="451"/>
    </row>
    <row r="12" spans="1:51" s="459" customFormat="1" ht="15" customHeight="1" x14ac:dyDescent="0.25">
      <c r="A12" s="402"/>
      <c r="B12" s="403"/>
      <c r="C12" s="404" t="s">
        <v>432</v>
      </c>
      <c r="D12" s="405" t="s">
        <v>433</v>
      </c>
      <c r="E12" s="406" t="s">
        <v>434</v>
      </c>
      <c r="F12" s="403"/>
      <c r="G12" s="590" t="s">
        <v>435</v>
      </c>
      <c r="H12" s="590"/>
      <c r="I12" s="407"/>
      <c r="J12" s="408" t="s">
        <v>436</v>
      </c>
      <c r="K12" s="408" t="s">
        <v>437</v>
      </c>
      <c r="L12" s="400" t="s">
        <v>438</v>
      </c>
      <c r="M12" s="409" t="s">
        <v>439</v>
      </c>
      <c r="N12" s="410"/>
      <c r="O12" s="587" t="s">
        <v>440</v>
      </c>
      <c r="P12" s="587"/>
      <c r="Q12" s="587" t="s">
        <v>441</v>
      </c>
      <c r="R12" s="587"/>
      <c r="S12" s="588" t="s">
        <v>442</v>
      </c>
      <c r="T12" s="588"/>
      <c r="U12" s="588"/>
      <c r="V12" s="588"/>
      <c r="W12" s="588" t="s">
        <v>109</v>
      </c>
      <c r="X12" s="588"/>
      <c r="Y12" s="588"/>
      <c r="Z12" s="408" t="s">
        <v>110</v>
      </c>
      <c r="AA12" s="408" t="s">
        <v>111</v>
      </c>
      <c r="AB12" s="408" t="s">
        <v>112</v>
      </c>
      <c r="AC12" s="408" t="s">
        <v>113</v>
      </c>
      <c r="AG12" s="400" t="s">
        <v>114</v>
      </c>
      <c r="AH12" s="400" t="s">
        <v>115</v>
      </c>
      <c r="AI12" s="400" t="s">
        <v>116</v>
      </c>
      <c r="AJ12" s="589" t="s">
        <v>117</v>
      </c>
      <c r="AK12" s="589"/>
      <c r="AL12" s="589" t="s">
        <v>118</v>
      </c>
      <c r="AM12" s="589"/>
      <c r="AN12" s="399" t="s">
        <v>119</v>
      </c>
      <c r="AO12" s="400" t="s">
        <v>120</v>
      </c>
      <c r="AP12" s="400" t="s">
        <v>312</v>
      </c>
      <c r="AQ12" s="400" t="s">
        <v>313</v>
      </c>
      <c r="AR12" s="400" t="s">
        <v>314</v>
      </c>
      <c r="AS12" s="400" t="s">
        <v>315</v>
      </c>
      <c r="AT12" s="400" t="s">
        <v>316</v>
      </c>
      <c r="AU12" s="400" t="s">
        <v>317</v>
      </c>
      <c r="AV12" s="465" t="s">
        <v>956</v>
      </c>
      <c r="AW12" s="466" t="s">
        <v>957</v>
      </c>
      <c r="AX12" s="463"/>
    </row>
    <row r="13" spans="1:51" s="459" customFormat="1" ht="15" customHeight="1" thickBot="1" x14ac:dyDescent="0.3">
      <c r="A13" s="411" t="s">
        <v>318</v>
      </c>
      <c r="B13" s="412" t="s">
        <v>319</v>
      </c>
      <c r="C13" s="413" t="s">
        <v>320</v>
      </c>
      <c r="D13" s="414" t="s">
        <v>321</v>
      </c>
      <c r="E13" s="415" t="s">
        <v>322</v>
      </c>
      <c r="F13" s="412" t="s">
        <v>323</v>
      </c>
      <c r="G13" s="412" t="s">
        <v>324</v>
      </c>
      <c r="H13" s="412" t="s">
        <v>325</v>
      </c>
      <c r="I13" s="412" t="s">
        <v>326</v>
      </c>
      <c r="J13" s="412" t="s">
        <v>327</v>
      </c>
      <c r="K13" s="416"/>
      <c r="L13" s="412" t="s">
        <v>328</v>
      </c>
      <c r="M13" s="417" t="s">
        <v>329</v>
      </c>
      <c r="N13" s="412" t="s">
        <v>330</v>
      </c>
      <c r="O13" s="418" t="s">
        <v>331</v>
      </c>
      <c r="P13" s="418" t="s">
        <v>332</v>
      </c>
      <c r="Q13" s="419" t="s">
        <v>333</v>
      </c>
      <c r="R13" s="419" t="s">
        <v>334</v>
      </c>
      <c r="S13" s="420" t="s">
        <v>335</v>
      </c>
      <c r="T13" s="421" t="s">
        <v>336</v>
      </c>
      <c r="U13" s="421" t="s">
        <v>958</v>
      </c>
      <c r="V13" s="421" t="s">
        <v>338</v>
      </c>
      <c r="W13" s="420" t="s">
        <v>339</v>
      </c>
      <c r="X13" s="420" t="s">
        <v>340</v>
      </c>
      <c r="Y13" s="420" t="s">
        <v>173</v>
      </c>
      <c r="Z13" s="421" t="s">
        <v>542</v>
      </c>
      <c r="AA13" s="421" t="s">
        <v>174</v>
      </c>
      <c r="AB13" s="421" t="s">
        <v>175</v>
      </c>
      <c r="AC13" s="421" t="s">
        <v>175</v>
      </c>
      <c r="AD13" s="421" t="s">
        <v>176</v>
      </c>
      <c r="AE13" s="421" t="s">
        <v>177</v>
      </c>
      <c r="AF13" s="421" t="s">
        <v>178</v>
      </c>
      <c r="AG13" s="421" t="s">
        <v>179</v>
      </c>
      <c r="AH13" s="421" t="s">
        <v>180</v>
      </c>
      <c r="AI13" s="421" t="s">
        <v>0</v>
      </c>
      <c r="AJ13" s="422" t="s">
        <v>339</v>
      </c>
      <c r="AK13" s="422" t="s">
        <v>340</v>
      </c>
      <c r="AL13" s="422" t="s">
        <v>339</v>
      </c>
      <c r="AM13" s="422" t="s">
        <v>340</v>
      </c>
      <c r="AN13" s="423" t="s">
        <v>1</v>
      </c>
      <c r="AO13" s="421" t="s">
        <v>2</v>
      </c>
      <c r="AP13" s="421" t="s">
        <v>1</v>
      </c>
      <c r="AQ13" s="421" t="s">
        <v>2</v>
      </c>
      <c r="AR13" s="420" t="s">
        <v>175</v>
      </c>
      <c r="AS13" s="420" t="s">
        <v>430</v>
      </c>
      <c r="AT13" s="420" t="s">
        <v>175</v>
      </c>
      <c r="AU13" s="420" t="s">
        <v>3</v>
      </c>
      <c r="AV13" s="467" t="s">
        <v>959</v>
      </c>
      <c r="AW13" s="468" t="s">
        <v>960</v>
      </c>
      <c r="AX13" s="468" t="s">
        <v>800</v>
      </c>
      <c r="AY13" s="467" t="s">
        <v>637</v>
      </c>
    </row>
    <row r="14" spans="1:51" ht="15" customHeight="1" x14ac:dyDescent="0.25">
      <c r="A14" t="s">
        <v>4</v>
      </c>
      <c r="B14" t="s">
        <v>5</v>
      </c>
      <c r="C14" s="481">
        <v>4.7222222222222221E-2</v>
      </c>
      <c r="D14" s="464" t="s">
        <v>775</v>
      </c>
      <c r="E14" s="396">
        <v>10</v>
      </c>
      <c r="F14" s="389" t="s">
        <v>354</v>
      </c>
      <c r="G14" s="396">
        <v>1190</v>
      </c>
      <c r="H14" s="396">
        <v>1100</v>
      </c>
      <c r="I14" s="393" t="s">
        <v>355</v>
      </c>
      <c r="J14" s="389" t="s">
        <v>356</v>
      </c>
      <c r="K14" s="396">
        <v>4</v>
      </c>
      <c r="L14" s="389">
        <v>120</v>
      </c>
      <c r="M14" s="389">
        <v>5889.9508999999998</v>
      </c>
      <c r="N14" s="478" t="s">
        <v>540</v>
      </c>
      <c r="O14" s="394">
        <v>271.60000000000002</v>
      </c>
      <c r="P14" s="394">
        <v>276</v>
      </c>
      <c r="T14" s="442"/>
      <c r="U14" s="442"/>
    </row>
    <row r="15" spans="1:51" ht="15" customHeight="1" x14ac:dyDescent="0.25">
      <c r="A15" s="395" t="s">
        <v>351</v>
      </c>
      <c r="B15" s="388" t="s">
        <v>11</v>
      </c>
      <c r="C15" s="482">
        <v>4.9999999999999996E-2</v>
      </c>
      <c r="D15" s="464" t="s">
        <v>775</v>
      </c>
      <c r="E15" s="396">
        <v>300</v>
      </c>
      <c r="F15" s="396" t="s">
        <v>354</v>
      </c>
      <c r="G15" s="396">
        <v>1190</v>
      </c>
      <c r="H15" s="396">
        <v>1100</v>
      </c>
      <c r="I15" s="395" t="s">
        <v>1149</v>
      </c>
      <c r="J15" s="396" t="s">
        <v>496</v>
      </c>
      <c r="K15" s="396">
        <v>4</v>
      </c>
      <c r="L15" s="396">
        <v>120</v>
      </c>
      <c r="M15" s="396">
        <v>5889.9508999999998</v>
      </c>
      <c r="N15" s="476" t="s">
        <v>1150</v>
      </c>
      <c r="O15" s="445">
        <v>271.60000000000002</v>
      </c>
      <c r="P15" s="445">
        <v>276.3</v>
      </c>
    </row>
    <row r="16" spans="1:51" ht="15" customHeight="1" x14ac:dyDescent="0.25">
      <c r="A16" s="395" t="s">
        <v>679</v>
      </c>
      <c r="B16" s="388" t="s">
        <v>1151</v>
      </c>
      <c r="C16" s="482">
        <v>6.805555555555555E-2</v>
      </c>
      <c r="D16" s="464" t="s">
        <v>775</v>
      </c>
      <c r="E16" s="396">
        <v>10</v>
      </c>
      <c r="F16" s="396" t="s">
        <v>24</v>
      </c>
      <c r="G16" s="396">
        <v>870</v>
      </c>
      <c r="H16" s="396">
        <v>778</v>
      </c>
      <c r="I16" s="395" t="s">
        <v>355</v>
      </c>
      <c r="J16" s="396" t="s">
        <v>356</v>
      </c>
      <c r="K16" s="396">
        <v>4</v>
      </c>
      <c r="L16" s="396">
        <v>120</v>
      </c>
      <c r="M16" s="396">
        <v>7698.9647000000004</v>
      </c>
      <c r="N16" t="s">
        <v>26</v>
      </c>
      <c r="O16" s="446">
        <v>264.60000000000002</v>
      </c>
      <c r="P16" s="445">
        <v>268</v>
      </c>
    </row>
    <row r="17" spans="1:22" s="441" customFormat="1" ht="15" customHeight="1" x14ac:dyDescent="0.25">
      <c r="A17" t="s">
        <v>999</v>
      </c>
      <c r="B17" s="452" t="s">
        <v>27</v>
      </c>
      <c r="C17" s="481">
        <v>8.9583333333333334E-2</v>
      </c>
      <c r="D17" s="464" t="s">
        <v>775</v>
      </c>
      <c r="E17" s="396">
        <v>30</v>
      </c>
      <c r="F17" s="396" t="s">
        <v>25</v>
      </c>
      <c r="G17" s="451">
        <v>880</v>
      </c>
      <c r="H17" s="451">
        <v>864</v>
      </c>
      <c r="I17" s="395" t="s">
        <v>360</v>
      </c>
      <c r="J17" s="396" t="s">
        <v>356</v>
      </c>
      <c r="K17" s="396">
        <v>4</v>
      </c>
      <c r="L17" s="396">
        <v>120</v>
      </c>
      <c r="M17" s="396">
        <v>7647.38</v>
      </c>
      <c r="N17" s="439"/>
      <c r="O17" s="443">
        <v>264.39999999999998</v>
      </c>
      <c r="P17" s="443">
        <v>268</v>
      </c>
      <c r="T17" s="442"/>
      <c r="U17" s="442"/>
    </row>
    <row r="18" spans="1:22" ht="15" customHeight="1" x14ac:dyDescent="0.25">
      <c r="A18" t="s">
        <v>253</v>
      </c>
      <c r="B18" t="s">
        <v>493</v>
      </c>
      <c r="C18" s="481">
        <v>9.9999999999999992E-2</v>
      </c>
      <c r="E18" s="396">
        <v>30</v>
      </c>
      <c r="F18" s="396" t="s">
        <v>24</v>
      </c>
      <c r="G18" s="396">
        <v>870</v>
      </c>
      <c r="H18" s="396">
        <v>778</v>
      </c>
      <c r="I18" s="395" t="s">
        <v>285</v>
      </c>
      <c r="J18" s="438" t="s">
        <v>496</v>
      </c>
      <c r="K18" s="396">
        <v>4</v>
      </c>
      <c r="L18" s="396">
        <v>120</v>
      </c>
      <c r="M18" s="396">
        <v>7698.9647000000004</v>
      </c>
      <c r="S18" t="s">
        <v>253</v>
      </c>
    </row>
    <row r="19" spans="1:22" ht="15" customHeight="1" x14ac:dyDescent="0.25">
      <c r="A19" t="s">
        <v>490</v>
      </c>
      <c r="B19" t="s">
        <v>31</v>
      </c>
      <c r="C19" s="481">
        <v>0.10277777777777779</v>
      </c>
      <c r="E19" s="396">
        <v>300</v>
      </c>
      <c r="F19" s="396" t="s">
        <v>24</v>
      </c>
      <c r="G19" s="396">
        <v>870</v>
      </c>
      <c r="H19" s="396">
        <v>778</v>
      </c>
      <c r="I19" s="395" t="s">
        <v>195</v>
      </c>
      <c r="J19" s="438" t="s">
        <v>496</v>
      </c>
      <c r="K19" s="396">
        <v>4</v>
      </c>
      <c r="L19" s="396">
        <v>120</v>
      </c>
      <c r="M19" s="396">
        <v>7698.9647000000004</v>
      </c>
      <c r="S19" t="s">
        <v>220</v>
      </c>
      <c r="T19" s="438">
        <v>0</v>
      </c>
      <c r="U19" s="438">
        <v>0</v>
      </c>
      <c r="V19" t="s">
        <v>926</v>
      </c>
    </row>
    <row r="20" spans="1:22" ht="15" customHeight="1" x14ac:dyDescent="0.25">
      <c r="A20" t="s">
        <v>490</v>
      </c>
      <c r="B20" t="s">
        <v>498</v>
      </c>
      <c r="C20" s="481">
        <v>0.10833333333333334</v>
      </c>
      <c r="E20" s="396">
        <v>300</v>
      </c>
      <c r="F20" s="396" t="s">
        <v>24</v>
      </c>
      <c r="G20" s="396">
        <v>870</v>
      </c>
      <c r="H20" s="396">
        <v>778</v>
      </c>
      <c r="I20" s="395" t="s">
        <v>703</v>
      </c>
      <c r="J20" s="438" t="s">
        <v>496</v>
      </c>
      <c r="K20" s="396">
        <v>4</v>
      </c>
      <c r="L20" s="396">
        <v>120</v>
      </c>
      <c r="M20" s="396">
        <v>7698.9647000000004</v>
      </c>
      <c r="S20" t="s">
        <v>220</v>
      </c>
      <c r="T20" s="438">
        <v>0</v>
      </c>
      <c r="U20" s="438">
        <v>0</v>
      </c>
      <c r="V20" t="s">
        <v>927</v>
      </c>
    </row>
    <row r="21" spans="1:22" ht="15" customHeight="1" x14ac:dyDescent="0.25">
      <c r="A21" t="s">
        <v>490</v>
      </c>
      <c r="B21" t="s">
        <v>156</v>
      </c>
      <c r="C21" s="481">
        <v>0.11388888888888889</v>
      </c>
      <c r="E21" s="396">
        <v>300</v>
      </c>
      <c r="F21" s="396" t="s">
        <v>24</v>
      </c>
      <c r="G21" s="396">
        <v>870</v>
      </c>
      <c r="H21" s="396">
        <v>778</v>
      </c>
      <c r="I21" s="395" t="s">
        <v>1152</v>
      </c>
      <c r="J21" s="438" t="s">
        <v>496</v>
      </c>
      <c r="K21" s="396">
        <v>4</v>
      </c>
      <c r="L21" s="396">
        <v>120</v>
      </c>
      <c r="M21" s="396">
        <v>7698.9647000000004</v>
      </c>
      <c r="S21" t="s">
        <v>220</v>
      </c>
      <c r="T21" s="438">
        <v>-28</v>
      </c>
      <c r="U21" s="438">
        <v>0</v>
      </c>
      <c r="V21" t="s">
        <v>926</v>
      </c>
    </row>
    <row r="22" spans="1:22" ht="15" customHeight="1" x14ac:dyDescent="0.25">
      <c r="A22" t="s">
        <v>492</v>
      </c>
      <c r="B22" t="s">
        <v>158</v>
      </c>
      <c r="C22" s="481">
        <v>0.11944444444444445</v>
      </c>
      <c r="E22" s="396">
        <v>300</v>
      </c>
      <c r="F22" s="396" t="s">
        <v>24</v>
      </c>
      <c r="G22" s="396">
        <v>870</v>
      </c>
      <c r="H22" s="396">
        <v>778</v>
      </c>
      <c r="I22" s="395" t="s">
        <v>195</v>
      </c>
      <c r="J22" s="438" t="s">
        <v>496</v>
      </c>
      <c r="K22" s="396">
        <v>4</v>
      </c>
      <c r="L22" s="396">
        <v>120</v>
      </c>
      <c r="M22" s="396">
        <v>7698.9647000000004</v>
      </c>
      <c r="S22" t="s">
        <v>241</v>
      </c>
      <c r="T22" s="438">
        <v>0</v>
      </c>
      <c r="U22" s="438">
        <v>0</v>
      </c>
      <c r="V22" t="s">
        <v>926</v>
      </c>
    </row>
    <row r="23" spans="1:22" ht="15" customHeight="1" x14ac:dyDescent="0.25">
      <c r="A23" t="s">
        <v>492</v>
      </c>
      <c r="B23" t="s">
        <v>160</v>
      </c>
      <c r="C23" s="481">
        <v>0.12361111111111112</v>
      </c>
      <c r="E23" s="396">
        <v>300</v>
      </c>
      <c r="F23" s="396" t="s">
        <v>24</v>
      </c>
      <c r="G23" s="396">
        <v>870</v>
      </c>
      <c r="H23" s="396">
        <v>778</v>
      </c>
      <c r="I23" s="395" t="s">
        <v>703</v>
      </c>
      <c r="J23" s="438" t="s">
        <v>496</v>
      </c>
      <c r="K23" s="396">
        <v>4</v>
      </c>
      <c r="L23" s="396">
        <v>120</v>
      </c>
      <c r="M23" s="396">
        <v>7698.9647000000004</v>
      </c>
      <c r="S23" t="s">
        <v>241</v>
      </c>
      <c r="T23" s="438">
        <v>0</v>
      </c>
      <c r="U23" s="438">
        <v>0</v>
      </c>
      <c r="V23" t="s">
        <v>927</v>
      </c>
    </row>
    <row r="24" spans="1:22" ht="15" customHeight="1" x14ac:dyDescent="0.25">
      <c r="A24" t="s">
        <v>196</v>
      </c>
      <c r="B24" t="s">
        <v>163</v>
      </c>
      <c r="C24" s="481">
        <v>0.12986111111111112</v>
      </c>
      <c r="E24" s="396">
        <v>300</v>
      </c>
      <c r="F24" s="396" t="s">
        <v>24</v>
      </c>
      <c r="G24" s="396">
        <v>870</v>
      </c>
      <c r="H24" s="396">
        <v>778</v>
      </c>
      <c r="I24" s="395" t="s">
        <v>195</v>
      </c>
      <c r="J24" s="438" t="s">
        <v>496</v>
      </c>
      <c r="K24" s="396">
        <v>4</v>
      </c>
      <c r="L24" s="396">
        <v>120</v>
      </c>
      <c r="M24" s="396">
        <v>7698.9647000000004</v>
      </c>
      <c r="S24" t="s">
        <v>790</v>
      </c>
      <c r="T24" s="438">
        <v>0</v>
      </c>
      <c r="U24" s="438">
        <v>0</v>
      </c>
      <c r="V24" t="s">
        <v>926</v>
      </c>
    </row>
    <row r="25" spans="1:22" ht="15" customHeight="1" x14ac:dyDescent="0.25">
      <c r="A25" t="s">
        <v>196</v>
      </c>
      <c r="B25" t="s">
        <v>166</v>
      </c>
      <c r="C25" s="481">
        <v>0.13472222222222222</v>
      </c>
      <c r="E25" s="396">
        <v>300</v>
      </c>
      <c r="F25" s="396" t="s">
        <v>24</v>
      </c>
      <c r="G25" s="396">
        <v>870</v>
      </c>
      <c r="H25" s="396">
        <v>778</v>
      </c>
      <c r="I25" s="395" t="s">
        <v>703</v>
      </c>
      <c r="J25" s="438" t="s">
        <v>496</v>
      </c>
      <c r="K25" s="396">
        <v>4</v>
      </c>
      <c r="L25" s="396">
        <v>120</v>
      </c>
      <c r="M25" s="396">
        <v>7698.9647000000004</v>
      </c>
      <c r="S25" t="s">
        <v>790</v>
      </c>
      <c r="T25" s="438">
        <v>0</v>
      </c>
      <c r="U25" s="438">
        <v>0</v>
      </c>
      <c r="V25" t="s">
        <v>927</v>
      </c>
    </row>
    <row r="26" spans="1:22" ht="15" customHeight="1" x14ac:dyDescent="0.25">
      <c r="A26" t="s">
        <v>196</v>
      </c>
      <c r="B26" t="s">
        <v>167</v>
      </c>
      <c r="C26" s="481">
        <v>0.1423611111111111</v>
      </c>
      <c r="E26" s="396">
        <v>300</v>
      </c>
      <c r="F26" s="396" t="s">
        <v>24</v>
      </c>
      <c r="G26" s="396">
        <v>870</v>
      </c>
      <c r="H26" s="396">
        <v>778</v>
      </c>
      <c r="I26" s="395" t="s">
        <v>197</v>
      </c>
      <c r="J26" s="438" t="s">
        <v>496</v>
      </c>
      <c r="K26" s="396">
        <v>4</v>
      </c>
      <c r="L26" s="396">
        <v>120</v>
      </c>
      <c r="M26" s="396">
        <v>7698.9647000000004</v>
      </c>
      <c r="S26" t="s">
        <v>790</v>
      </c>
      <c r="T26" s="438">
        <v>0</v>
      </c>
      <c r="U26" s="438">
        <v>0</v>
      </c>
      <c r="V26" t="s">
        <v>767</v>
      </c>
    </row>
    <row r="27" spans="1:22" ht="15" customHeight="1" x14ac:dyDescent="0.25">
      <c r="A27" t="s">
        <v>196</v>
      </c>
      <c r="B27" t="s">
        <v>170</v>
      </c>
      <c r="C27" s="481">
        <v>0.14722222222222223</v>
      </c>
      <c r="E27" s="396">
        <v>300</v>
      </c>
      <c r="F27" s="396" t="s">
        <v>24</v>
      </c>
      <c r="G27" s="396">
        <v>870</v>
      </c>
      <c r="H27" s="396">
        <v>778</v>
      </c>
      <c r="I27" s="395" t="s">
        <v>384</v>
      </c>
      <c r="J27" s="438" t="s">
        <v>496</v>
      </c>
      <c r="K27" s="396">
        <v>4</v>
      </c>
      <c r="L27" s="396">
        <v>120</v>
      </c>
      <c r="M27" s="396">
        <v>7698.9647000000004</v>
      </c>
      <c r="S27" t="s">
        <v>790</v>
      </c>
      <c r="T27" s="438">
        <v>0</v>
      </c>
      <c r="U27" s="438">
        <v>0</v>
      </c>
      <c r="V27" t="s">
        <v>132</v>
      </c>
    </row>
    <row r="28" spans="1:22" ht="15" customHeight="1" x14ac:dyDescent="0.25">
      <c r="A28" t="s">
        <v>525</v>
      </c>
      <c r="B28" t="s">
        <v>60</v>
      </c>
      <c r="C28" s="481">
        <v>0.15347222222222223</v>
      </c>
      <c r="E28" s="396">
        <v>300</v>
      </c>
      <c r="F28" s="396" t="s">
        <v>24</v>
      </c>
      <c r="G28" s="396">
        <v>870</v>
      </c>
      <c r="H28" s="396">
        <v>778</v>
      </c>
      <c r="I28" s="395" t="s">
        <v>197</v>
      </c>
      <c r="J28" s="438" t="s">
        <v>496</v>
      </c>
      <c r="K28" s="396">
        <v>4</v>
      </c>
      <c r="L28" s="396">
        <v>120</v>
      </c>
      <c r="M28" s="396">
        <v>7698.9647000000004</v>
      </c>
      <c r="N28" t="s">
        <v>1126</v>
      </c>
      <c r="S28" t="s">
        <v>245</v>
      </c>
      <c r="T28" s="438">
        <v>0</v>
      </c>
      <c r="U28" s="438">
        <v>0</v>
      </c>
      <c r="V28" t="s">
        <v>767</v>
      </c>
    </row>
    <row r="29" spans="1:22" ht="15" customHeight="1" x14ac:dyDescent="0.25">
      <c r="A29" t="s">
        <v>525</v>
      </c>
      <c r="B29" t="s">
        <v>523</v>
      </c>
      <c r="C29" s="481">
        <v>0.15833333333333333</v>
      </c>
      <c r="E29" s="396">
        <v>300</v>
      </c>
      <c r="F29" s="396" t="s">
        <v>24</v>
      </c>
      <c r="G29" s="396">
        <v>870</v>
      </c>
      <c r="H29" s="396">
        <v>778</v>
      </c>
      <c r="I29" s="395" t="s">
        <v>384</v>
      </c>
      <c r="J29" s="438" t="s">
        <v>496</v>
      </c>
      <c r="K29" s="396">
        <v>4</v>
      </c>
      <c r="L29" s="396">
        <v>120</v>
      </c>
      <c r="M29" s="396">
        <v>7698.9647000000004</v>
      </c>
      <c r="S29" t="s">
        <v>245</v>
      </c>
      <c r="T29" s="438">
        <v>0</v>
      </c>
      <c r="U29" s="438">
        <v>0</v>
      </c>
      <c r="V29" t="s">
        <v>132</v>
      </c>
    </row>
    <row r="30" spans="1:22" ht="15" customHeight="1" x14ac:dyDescent="0.25">
      <c r="A30" t="s">
        <v>253</v>
      </c>
      <c r="B30" t="s">
        <v>526</v>
      </c>
      <c r="C30" s="481">
        <v>0.16458333333333333</v>
      </c>
      <c r="E30" s="396">
        <v>30</v>
      </c>
      <c r="F30" s="396" t="s">
        <v>24</v>
      </c>
      <c r="G30" s="396">
        <v>870</v>
      </c>
      <c r="H30" s="396">
        <v>778</v>
      </c>
      <c r="I30" s="395" t="s">
        <v>285</v>
      </c>
      <c r="J30" s="438" t="s">
        <v>496</v>
      </c>
      <c r="K30" s="396">
        <v>4</v>
      </c>
      <c r="L30" s="396">
        <v>120</v>
      </c>
      <c r="M30" s="396">
        <v>7698.9647000000004</v>
      </c>
      <c r="S30" t="s">
        <v>253</v>
      </c>
    </row>
    <row r="31" spans="1:22" ht="15" customHeight="1" x14ac:dyDescent="0.25">
      <c r="A31" t="s">
        <v>503</v>
      </c>
      <c r="B31" t="s">
        <v>529</v>
      </c>
      <c r="C31" s="481">
        <v>0.18819444444444444</v>
      </c>
      <c r="E31" s="396">
        <v>300</v>
      </c>
      <c r="F31" s="396" t="s">
        <v>24</v>
      </c>
      <c r="G31" s="396">
        <v>870</v>
      </c>
      <c r="H31" s="396">
        <v>778</v>
      </c>
      <c r="I31" s="395" t="s">
        <v>195</v>
      </c>
      <c r="J31" s="438" t="s">
        <v>496</v>
      </c>
      <c r="K31" s="396">
        <v>4</v>
      </c>
      <c r="L31" s="396">
        <v>120</v>
      </c>
      <c r="M31" s="396">
        <v>7698.9647000000004</v>
      </c>
      <c r="S31" t="s">
        <v>797</v>
      </c>
      <c r="T31" s="438">
        <v>0</v>
      </c>
      <c r="U31" s="438">
        <v>0</v>
      </c>
      <c r="V31" t="s">
        <v>926</v>
      </c>
    </row>
    <row r="32" spans="1:22" ht="15" customHeight="1" x14ac:dyDescent="0.25">
      <c r="A32" t="s">
        <v>503</v>
      </c>
      <c r="B32" t="s">
        <v>532</v>
      </c>
      <c r="C32" s="481">
        <v>0.19305555555555554</v>
      </c>
      <c r="E32" s="396">
        <v>300</v>
      </c>
      <c r="F32" s="396" t="s">
        <v>24</v>
      </c>
      <c r="G32" s="396">
        <v>870</v>
      </c>
      <c r="H32" s="396">
        <v>778</v>
      </c>
      <c r="I32" s="395" t="s">
        <v>703</v>
      </c>
      <c r="J32" s="438" t="s">
        <v>496</v>
      </c>
      <c r="K32" s="396">
        <v>4</v>
      </c>
      <c r="L32" s="396">
        <v>120</v>
      </c>
      <c r="M32" s="396">
        <v>7698.9647000000004</v>
      </c>
      <c r="S32" t="s">
        <v>797</v>
      </c>
      <c r="T32" s="438">
        <v>0</v>
      </c>
      <c r="U32" s="438">
        <v>0</v>
      </c>
      <c r="V32" t="s">
        <v>927</v>
      </c>
    </row>
    <row r="33" spans="1:22" ht="15" customHeight="1" x14ac:dyDescent="0.25">
      <c r="A33" t="s">
        <v>198</v>
      </c>
      <c r="B33" t="s">
        <v>534</v>
      </c>
      <c r="C33" s="481">
        <v>0.20138888888888887</v>
      </c>
      <c r="E33" s="396">
        <v>300</v>
      </c>
      <c r="F33" s="396" t="s">
        <v>24</v>
      </c>
      <c r="G33" s="396">
        <v>870</v>
      </c>
      <c r="H33" s="396">
        <v>778</v>
      </c>
      <c r="I33" s="395" t="s">
        <v>195</v>
      </c>
      <c r="J33" s="438" t="s">
        <v>496</v>
      </c>
      <c r="K33" s="396">
        <v>4</v>
      </c>
      <c r="L33" s="396">
        <v>120</v>
      </c>
      <c r="M33" s="396">
        <v>7698.9647000000004</v>
      </c>
      <c r="S33" t="s">
        <v>123</v>
      </c>
      <c r="T33" s="438">
        <v>0</v>
      </c>
      <c r="U33" s="438">
        <v>0</v>
      </c>
      <c r="V33" t="s">
        <v>926</v>
      </c>
    </row>
    <row r="34" spans="1:22" ht="15" customHeight="1" x14ac:dyDescent="0.25">
      <c r="A34" t="s">
        <v>198</v>
      </c>
      <c r="B34" t="s">
        <v>537</v>
      </c>
      <c r="C34" s="483">
        <v>0.20625000000000002</v>
      </c>
      <c r="D34" s="448"/>
      <c r="E34" s="396">
        <v>300</v>
      </c>
      <c r="F34" s="396" t="s">
        <v>24</v>
      </c>
      <c r="G34" s="396">
        <v>870</v>
      </c>
      <c r="H34" s="396">
        <v>778</v>
      </c>
      <c r="I34" s="395" t="s">
        <v>703</v>
      </c>
      <c r="J34" s="438" t="s">
        <v>496</v>
      </c>
      <c r="K34" s="396">
        <v>4</v>
      </c>
      <c r="L34" s="396">
        <v>120</v>
      </c>
      <c r="M34" s="396">
        <v>7698.9647000000004</v>
      </c>
      <c r="S34" t="s">
        <v>123</v>
      </c>
      <c r="T34" s="438">
        <v>0</v>
      </c>
      <c r="U34" s="438">
        <v>0</v>
      </c>
      <c r="V34" t="s">
        <v>927</v>
      </c>
    </row>
    <row r="35" spans="1:22" ht="15" customHeight="1" x14ac:dyDescent="0.25">
      <c r="A35" t="s">
        <v>198</v>
      </c>
      <c r="B35" t="s">
        <v>35</v>
      </c>
      <c r="C35" s="481">
        <v>0.21319444444444444</v>
      </c>
      <c r="D35" s="464"/>
      <c r="E35" s="396">
        <v>300</v>
      </c>
      <c r="F35" s="396" t="s">
        <v>24</v>
      </c>
      <c r="G35" s="396">
        <v>870</v>
      </c>
      <c r="H35" s="396">
        <v>778</v>
      </c>
      <c r="I35" s="395" t="s">
        <v>585</v>
      </c>
      <c r="J35" s="438" t="s">
        <v>496</v>
      </c>
      <c r="K35" s="396">
        <v>4</v>
      </c>
      <c r="L35" s="396">
        <v>120</v>
      </c>
      <c r="M35" s="396">
        <v>7698.9647000000004</v>
      </c>
      <c r="S35" t="s">
        <v>123</v>
      </c>
      <c r="T35" s="438">
        <v>0</v>
      </c>
      <c r="U35" s="438">
        <v>0</v>
      </c>
      <c r="V35" t="s">
        <v>766</v>
      </c>
    </row>
    <row r="36" spans="1:22" ht="15" customHeight="1" x14ac:dyDescent="0.25">
      <c r="A36" t="s">
        <v>198</v>
      </c>
      <c r="B36" t="s">
        <v>36</v>
      </c>
      <c r="C36" s="481">
        <v>0.21736111111111112</v>
      </c>
      <c r="D36" s="444">
        <v>4.1666666666666666E-3</v>
      </c>
      <c r="E36" s="396">
        <v>300</v>
      </c>
      <c r="F36" s="396" t="s">
        <v>24</v>
      </c>
      <c r="G36" s="396">
        <v>870</v>
      </c>
      <c r="H36" s="396">
        <v>778</v>
      </c>
      <c r="I36" s="395" t="s">
        <v>422</v>
      </c>
      <c r="J36" s="438" t="s">
        <v>496</v>
      </c>
      <c r="K36" s="396">
        <v>4</v>
      </c>
      <c r="L36" s="396">
        <v>120</v>
      </c>
      <c r="M36" s="396">
        <v>7698.9647000000004</v>
      </c>
      <c r="S36" t="s">
        <v>123</v>
      </c>
      <c r="T36" s="438">
        <v>0</v>
      </c>
      <c r="U36" s="438">
        <v>0</v>
      </c>
      <c r="V36" t="s">
        <v>925</v>
      </c>
    </row>
    <row r="37" spans="1:22" ht="15" customHeight="1" x14ac:dyDescent="0.25">
      <c r="A37" t="s">
        <v>169</v>
      </c>
      <c r="B37" t="s">
        <v>37</v>
      </c>
      <c r="C37" s="481">
        <v>0.22361111111111109</v>
      </c>
      <c r="D37" s="449" t="s">
        <v>1020</v>
      </c>
      <c r="E37" s="396">
        <v>300</v>
      </c>
      <c r="F37" s="396" t="s">
        <v>24</v>
      </c>
      <c r="G37" s="396">
        <v>870</v>
      </c>
      <c r="H37" s="396">
        <v>778</v>
      </c>
      <c r="I37" s="395" t="s">
        <v>585</v>
      </c>
      <c r="J37" s="438" t="s">
        <v>496</v>
      </c>
      <c r="K37" s="396">
        <v>4</v>
      </c>
      <c r="L37" s="396">
        <v>120</v>
      </c>
      <c r="M37" s="396">
        <v>7698.9647000000004</v>
      </c>
      <c r="N37" t="s">
        <v>1126</v>
      </c>
      <c r="S37" t="s">
        <v>238</v>
      </c>
      <c r="T37" s="438">
        <v>0</v>
      </c>
      <c r="U37" s="438">
        <v>0</v>
      </c>
      <c r="V37" t="s">
        <v>766</v>
      </c>
    </row>
    <row r="38" spans="1:22" ht="15" customHeight="1" x14ac:dyDescent="0.25">
      <c r="A38" t="s">
        <v>169</v>
      </c>
      <c r="B38" t="s">
        <v>40</v>
      </c>
      <c r="C38" s="481">
        <v>0.22847222222222222</v>
      </c>
      <c r="D38" s="449" t="s">
        <v>546</v>
      </c>
      <c r="E38" s="396">
        <v>300</v>
      </c>
      <c r="F38" s="396" t="s">
        <v>24</v>
      </c>
      <c r="G38" s="396">
        <v>870</v>
      </c>
      <c r="H38" s="396">
        <v>778</v>
      </c>
      <c r="I38" s="395" t="s">
        <v>422</v>
      </c>
      <c r="J38" s="438" t="s">
        <v>496</v>
      </c>
      <c r="K38" s="396">
        <v>4</v>
      </c>
      <c r="L38" s="396">
        <v>120</v>
      </c>
      <c r="M38" s="396">
        <v>7698.9647000000004</v>
      </c>
      <c r="S38" t="s">
        <v>238</v>
      </c>
      <c r="T38" s="438">
        <v>0</v>
      </c>
      <c r="U38" s="438">
        <v>0</v>
      </c>
      <c r="V38" t="s">
        <v>925</v>
      </c>
    </row>
    <row r="39" spans="1:22" ht="15" customHeight="1" x14ac:dyDescent="0.25">
      <c r="A39" t="s">
        <v>253</v>
      </c>
      <c r="B39" t="s">
        <v>41</v>
      </c>
      <c r="C39" s="481">
        <v>0.23333333333333331</v>
      </c>
      <c r="D39" s="449" t="s">
        <v>1153</v>
      </c>
      <c r="E39" s="396">
        <v>30</v>
      </c>
      <c r="F39" s="396" t="s">
        <v>24</v>
      </c>
      <c r="G39" s="396">
        <v>870</v>
      </c>
      <c r="H39" s="396">
        <v>778</v>
      </c>
      <c r="I39" s="395" t="s">
        <v>285</v>
      </c>
      <c r="J39" s="438" t="s">
        <v>496</v>
      </c>
      <c r="K39" s="396">
        <v>4</v>
      </c>
      <c r="L39" s="396">
        <v>120</v>
      </c>
      <c r="M39" s="396">
        <v>7698.9647000000004</v>
      </c>
      <c r="S39" t="s">
        <v>253</v>
      </c>
    </row>
    <row r="40" spans="1:22" ht="15" customHeight="1" x14ac:dyDescent="0.25">
      <c r="A40" t="s">
        <v>999</v>
      </c>
      <c r="B40" s="452" t="s">
        <v>748</v>
      </c>
      <c r="C40" s="481">
        <v>0.23611111111111113</v>
      </c>
      <c r="D40" s="464" t="s">
        <v>775</v>
      </c>
      <c r="E40" s="396">
        <v>30</v>
      </c>
      <c r="F40" s="396" t="s">
        <v>25</v>
      </c>
      <c r="G40" s="451">
        <v>880</v>
      </c>
      <c r="H40" s="451">
        <v>864</v>
      </c>
      <c r="I40" s="395" t="s">
        <v>360</v>
      </c>
      <c r="J40" s="396" t="s">
        <v>356</v>
      </c>
      <c r="K40" s="396">
        <v>4</v>
      </c>
      <c r="L40" s="396">
        <v>120</v>
      </c>
      <c r="M40" s="396">
        <v>7647.38</v>
      </c>
      <c r="N40" t="s">
        <v>1154</v>
      </c>
      <c r="O40" s="445">
        <v>264.60000000000002</v>
      </c>
      <c r="P40" s="445">
        <v>268</v>
      </c>
    </row>
    <row r="41" spans="1:22" ht="15" customHeight="1" x14ac:dyDescent="0.25">
      <c r="A41" t="s">
        <v>278</v>
      </c>
      <c r="B41" s="452" t="s">
        <v>46</v>
      </c>
      <c r="C41" s="481">
        <v>0.25138888888888888</v>
      </c>
      <c r="D41" s="464" t="s">
        <v>775</v>
      </c>
      <c r="E41" s="396">
        <v>30</v>
      </c>
      <c r="F41" s="396" t="s">
        <v>354</v>
      </c>
      <c r="G41" s="389">
        <v>1190</v>
      </c>
      <c r="H41" s="396">
        <v>993</v>
      </c>
      <c r="I41" s="395" t="s">
        <v>360</v>
      </c>
      <c r="J41" s="396" t="s">
        <v>356</v>
      </c>
      <c r="K41" s="396">
        <v>4</v>
      </c>
      <c r="L41" s="396">
        <v>120</v>
      </c>
      <c r="M41" s="389" t="s">
        <v>231</v>
      </c>
      <c r="N41" t="s">
        <v>540</v>
      </c>
      <c r="O41" s="445">
        <v>270.5</v>
      </c>
      <c r="P41" s="445">
        <v>276.5</v>
      </c>
    </row>
    <row r="42" spans="1:22" ht="15" customHeight="1" x14ac:dyDescent="0.25">
      <c r="A42" t="s">
        <v>490</v>
      </c>
      <c r="B42" s="452" t="s">
        <v>613</v>
      </c>
      <c r="C42" s="481">
        <v>0.25555555555555559</v>
      </c>
      <c r="D42" s="449" t="s">
        <v>1155</v>
      </c>
      <c r="E42" s="396">
        <v>300</v>
      </c>
      <c r="F42" s="396" t="s">
        <v>354</v>
      </c>
      <c r="G42" s="389">
        <v>1190</v>
      </c>
      <c r="H42" s="396">
        <v>1100</v>
      </c>
      <c r="I42" s="395" t="s">
        <v>195</v>
      </c>
      <c r="J42" s="438" t="s">
        <v>496</v>
      </c>
      <c r="K42" s="396">
        <v>4</v>
      </c>
      <c r="L42" s="396">
        <v>120</v>
      </c>
      <c r="M42" s="396">
        <v>5889.9508999999998</v>
      </c>
      <c r="S42" t="s">
        <v>220</v>
      </c>
      <c r="T42" s="438">
        <v>0</v>
      </c>
      <c r="U42" s="438">
        <v>0</v>
      </c>
      <c r="V42" t="s">
        <v>926</v>
      </c>
    </row>
    <row r="43" spans="1:22" ht="15" customHeight="1" x14ac:dyDescent="0.25">
      <c r="A43" t="s">
        <v>490</v>
      </c>
      <c r="B43" s="452" t="s">
        <v>614</v>
      </c>
      <c r="C43" s="481">
        <v>0.26041666666666669</v>
      </c>
      <c r="D43" s="449" t="s">
        <v>1156</v>
      </c>
      <c r="E43" s="396">
        <v>300</v>
      </c>
      <c r="F43" s="396" t="s">
        <v>354</v>
      </c>
      <c r="G43" s="389">
        <v>1190</v>
      </c>
      <c r="H43" s="396">
        <v>1100</v>
      </c>
      <c r="I43" s="395" t="s">
        <v>703</v>
      </c>
      <c r="J43" s="438" t="s">
        <v>496</v>
      </c>
      <c r="K43" s="396">
        <v>4</v>
      </c>
      <c r="L43" s="396">
        <v>120</v>
      </c>
      <c r="M43" s="396">
        <v>5889.9508999999998</v>
      </c>
      <c r="S43" t="s">
        <v>220</v>
      </c>
      <c r="T43" s="438">
        <v>0</v>
      </c>
      <c r="U43" s="438">
        <v>0</v>
      </c>
      <c r="V43" t="s">
        <v>927</v>
      </c>
    </row>
    <row r="44" spans="1:22" ht="15" customHeight="1" x14ac:dyDescent="0.25">
      <c r="A44" t="s">
        <v>492</v>
      </c>
      <c r="B44" s="452" t="s">
        <v>619</v>
      </c>
      <c r="C44" s="481">
        <v>0.2673611111111111</v>
      </c>
      <c r="D44" s="449" t="s">
        <v>1157</v>
      </c>
      <c r="E44" s="396">
        <v>300</v>
      </c>
      <c r="F44" s="396" t="s">
        <v>354</v>
      </c>
      <c r="G44" s="389">
        <v>1190</v>
      </c>
      <c r="H44" s="396">
        <v>1100</v>
      </c>
      <c r="I44" s="395" t="s">
        <v>195</v>
      </c>
      <c r="J44" s="438" t="s">
        <v>496</v>
      </c>
      <c r="K44" s="396">
        <v>4</v>
      </c>
      <c r="L44" s="396">
        <v>120</v>
      </c>
      <c r="M44" s="396">
        <v>5889.9508999999998</v>
      </c>
      <c r="S44" t="s">
        <v>241</v>
      </c>
      <c r="T44" s="438">
        <v>0</v>
      </c>
      <c r="U44" s="438">
        <v>0</v>
      </c>
      <c r="V44" t="s">
        <v>926</v>
      </c>
    </row>
    <row r="45" spans="1:22" ht="15" customHeight="1" x14ac:dyDescent="0.25">
      <c r="A45" t="s">
        <v>492</v>
      </c>
      <c r="B45" s="452" t="s">
        <v>620</v>
      </c>
      <c r="C45" s="481">
        <v>0.27152777777777776</v>
      </c>
      <c r="D45" s="449" t="s">
        <v>1158</v>
      </c>
      <c r="E45" s="396">
        <v>300</v>
      </c>
      <c r="F45" s="396" t="s">
        <v>354</v>
      </c>
      <c r="G45" s="389">
        <v>1190</v>
      </c>
      <c r="H45" s="396">
        <v>1100</v>
      </c>
      <c r="I45" s="395" t="s">
        <v>703</v>
      </c>
      <c r="J45" s="438" t="s">
        <v>496</v>
      </c>
      <c r="K45" s="396">
        <v>4</v>
      </c>
      <c r="L45" s="396">
        <v>120</v>
      </c>
      <c r="M45" s="396">
        <v>5889.9508999999998</v>
      </c>
      <c r="S45" t="s">
        <v>241</v>
      </c>
      <c r="T45" s="438">
        <v>0</v>
      </c>
      <c r="U45" s="438">
        <v>0</v>
      </c>
      <c r="V45" t="s">
        <v>927</v>
      </c>
    </row>
    <row r="46" spans="1:22" ht="15" customHeight="1" x14ac:dyDescent="0.25">
      <c r="A46" t="s">
        <v>196</v>
      </c>
      <c r="B46" s="452" t="s">
        <v>622</v>
      </c>
      <c r="C46" s="481">
        <v>0.27847222222222223</v>
      </c>
      <c r="D46" s="449" t="s">
        <v>1159</v>
      </c>
      <c r="E46" s="396">
        <v>300</v>
      </c>
      <c r="F46" s="396" t="s">
        <v>354</v>
      </c>
      <c r="G46" s="389">
        <v>1190</v>
      </c>
      <c r="H46" s="396">
        <v>1100</v>
      </c>
      <c r="I46" s="395" t="s">
        <v>195</v>
      </c>
      <c r="J46" s="438" t="s">
        <v>496</v>
      </c>
      <c r="K46" s="396">
        <v>4</v>
      </c>
      <c r="L46" s="396">
        <v>120</v>
      </c>
      <c r="M46" s="396">
        <v>5889.9508999999998</v>
      </c>
      <c r="S46" t="s">
        <v>790</v>
      </c>
      <c r="T46" s="438">
        <v>0</v>
      </c>
      <c r="U46" s="438">
        <v>0</v>
      </c>
      <c r="V46" t="s">
        <v>926</v>
      </c>
    </row>
    <row r="47" spans="1:22" ht="15" customHeight="1" x14ac:dyDescent="0.25">
      <c r="A47" t="s">
        <v>196</v>
      </c>
      <c r="B47" s="452" t="s">
        <v>623</v>
      </c>
      <c r="C47" s="481">
        <v>0.28263888888888888</v>
      </c>
      <c r="D47" s="449" t="s">
        <v>787</v>
      </c>
      <c r="E47" s="396">
        <v>300</v>
      </c>
      <c r="F47" s="396" t="s">
        <v>354</v>
      </c>
      <c r="G47" s="389">
        <v>1190</v>
      </c>
      <c r="H47" s="396">
        <v>1100</v>
      </c>
      <c r="I47" s="395" t="s">
        <v>703</v>
      </c>
      <c r="J47" s="438" t="s">
        <v>496</v>
      </c>
      <c r="K47" s="396">
        <v>4</v>
      </c>
      <c r="L47" s="396">
        <v>120</v>
      </c>
      <c r="M47" s="396">
        <v>5889.9508999999998</v>
      </c>
      <c r="S47" t="s">
        <v>790</v>
      </c>
      <c r="T47" s="438">
        <v>0</v>
      </c>
      <c r="U47" s="438">
        <v>0</v>
      </c>
      <c r="V47" t="s">
        <v>927</v>
      </c>
    </row>
    <row r="48" spans="1:22" ht="15" customHeight="1" x14ac:dyDescent="0.25">
      <c r="A48" t="s">
        <v>196</v>
      </c>
      <c r="B48" s="452" t="s">
        <v>625</v>
      </c>
      <c r="C48" s="481">
        <v>0.29097222222222224</v>
      </c>
      <c r="D48" s="449" t="s">
        <v>1160</v>
      </c>
      <c r="E48" s="396">
        <v>300</v>
      </c>
      <c r="F48" s="396" t="s">
        <v>354</v>
      </c>
      <c r="G48" s="389">
        <v>1190</v>
      </c>
      <c r="H48" s="396">
        <v>1100</v>
      </c>
      <c r="I48" s="395" t="s">
        <v>197</v>
      </c>
      <c r="J48" s="438" t="s">
        <v>496</v>
      </c>
      <c r="K48" s="396">
        <v>4</v>
      </c>
      <c r="L48" s="396">
        <v>120</v>
      </c>
      <c r="M48" s="396">
        <v>5889.9508999999998</v>
      </c>
      <c r="S48" t="s">
        <v>790</v>
      </c>
      <c r="T48" s="438">
        <v>0</v>
      </c>
      <c r="U48" s="438">
        <v>0</v>
      </c>
      <c r="V48" t="s">
        <v>767</v>
      </c>
    </row>
    <row r="49" spans="1:22" ht="15" customHeight="1" x14ac:dyDescent="0.25">
      <c r="A49" t="s">
        <v>196</v>
      </c>
      <c r="B49" s="452" t="s">
        <v>626</v>
      </c>
      <c r="C49" s="481">
        <v>0.2951388888888889</v>
      </c>
      <c r="D49" s="449" t="s">
        <v>1161</v>
      </c>
      <c r="E49" s="396">
        <v>300</v>
      </c>
      <c r="F49" s="396" t="s">
        <v>354</v>
      </c>
      <c r="G49" s="389">
        <v>1190</v>
      </c>
      <c r="H49" s="396">
        <v>1100</v>
      </c>
      <c r="I49" s="395" t="s">
        <v>384</v>
      </c>
      <c r="J49" s="438" t="s">
        <v>496</v>
      </c>
      <c r="K49" s="396">
        <v>4</v>
      </c>
      <c r="L49" s="396">
        <v>120</v>
      </c>
      <c r="M49" s="396">
        <v>5889.9508999999998</v>
      </c>
      <c r="S49" t="s">
        <v>790</v>
      </c>
      <c r="T49" s="438">
        <v>0</v>
      </c>
      <c r="U49" s="438">
        <v>0</v>
      </c>
      <c r="V49" t="s">
        <v>132</v>
      </c>
    </row>
    <row r="50" spans="1:22" ht="15" customHeight="1" x14ac:dyDescent="0.25">
      <c r="A50" t="s">
        <v>525</v>
      </c>
      <c r="B50" s="452" t="s">
        <v>627</v>
      </c>
      <c r="C50" s="481">
        <v>0.30069444444444443</v>
      </c>
      <c r="D50" s="449" t="s">
        <v>1162</v>
      </c>
      <c r="E50" s="396">
        <v>300</v>
      </c>
      <c r="F50" s="396" t="s">
        <v>354</v>
      </c>
      <c r="G50" s="389">
        <v>1190</v>
      </c>
      <c r="H50" s="396">
        <v>1100</v>
      </c>
      <c r="I50" s="395" t="s">
        <v>197</v>
      </c>
      <c r="J50" s="438" t="s">
        <v>496</v>
      </c>
      <c r="K50" s="396">
        <v>4</v>
      </c>
      <c r="L50" s="396">
        <v>120</v>
      </c>
      <c r="M50" s="396">
        <v>5889.9508999999998</v>
      </c>
      <c r="N50" t="s">
        <v>1126</v>
      </c>
      <c r="S50" t="s">
        <v>245</v>
      </c>
      <c r="T50" s="438">
        <v>0</v>
      </c>
      <c r="U50" s="438">
        <v>0</v>
      </c>
      <c r="V50" t="s">
        <v>767</v>
      </c>
    </row>
    <row r="51" spans="1:22" ht="15" customHeight="1" x14ac:dyDescent="0.25">
      <c r="A51" t="s">
        <v>525</v>
      </c>
      <c r="B51" s="452" t="s">
        <v>628</v>
      </c>
      <c r="C51" s="481">
        <v>0.30555555555555552</v>
      </c>
      <c r="D51" s="449" t="s">
        <v>1163</v>
      </c>
      <c r="E51" s="396">
        <v>300</v>
      </c>
      <c r="F51" s="396" t="s">
        <v>354</v>
      </c>
      <c r="G51" s="389">
        <v>1190</v>
      </c>
      <c r="H51" s="396">
        <v>1100</v>
      </c>
      <c r="I51" s="395" t="s">
        <v>384</v>
      </c>
      <c r="J51" s="438" t="s">
        <v>496</v>
      </c>
      <c r="K51" s="396">
        <v>4</v>
      </c>
      <c r="L51" s="396">
        <v>120</v>
      </c>
      <c r="M51" s="396">
        <v>5889.9508999999998</v>
      </c>
      <c r="S51" t="s">
        <v>245</v>
      </c>
      <c r="T51" s="438">
        <v>0</v>
      </c>
      <c r="U51" s="438">
        <v>0</v>
      </c>
      <c r="V51" t="s">
        <v>132</v>
      </c>
    </row>
    <row r="52" spans="1:22" s="441" customFormat="1" ht="15" customHeight="1" x14ac:dyDescent="0.25">
      <c r="A52" s="459" t="s">
        <v>253</v>
      </c>
      <c r="B52" s="452" t="s">
        <v>388</v>
      </c>
      <c r="C52" s="483">
        <v>0.31111111111111112</v>
      </c>
      <c r="D52" s="444">
        <v>9.5833333333333326E-2</v>
      </c>
      <c r="E52" s="442">
        <v>30</v>
      </c>
      <c r="F52" s="396" t="s">
        <v>354</v>
      </c>
      <c r="G52" s="389">
        <v>1190</v>
      </c>
      <c r="H52" s="396">
        <v>1100</v>
      </c>
      <c r="I52" s="395" t="s">
        <v>1164</v>
      </c>
      <c r="J52" s="438" t="s">
        <v>496</v>
      </c>
      <c r="K52" s="396">
        <v>4</v>
      </c>
      <c r="L52" s="396">
        <v>120</v>
      </c>
      <c r="M52" s="396">
        <v>5889.9508999999998</v>
      </c>
      <c r="N52"/>
      <c r="O52" s="445"/>
      <c r="P52" s="445"/>
      <c r="S52" s="441" t="s">
        <v>253</v>
      </c>
      <c r="T52" s="442"/>
      <c r="U52" s="442"/>
    </row>
    <row r="53" spans="1:22" ht="15" customHeight="1" x14ac:dyDescent="0.25">
      <c r="A53" s="459" t="s">
        <v>253</v>
      </c>
      <c r="B53" s="452" t="s">
        <v>389</v>
      </c>
      <c r="C53" s="481">
        <v>0.31319444444444444</v>
      </c>
      <c r="D53" s="444">
        <v>0.10416666666666667</v>
      </c>
      <c r="E53" s="442">
        <v>30</v>
      </c>
      <c r="F53" s="396" t="s">
        <v>354</v>
      </c>
      <c r="G53" s="389">
        <v>1190</v>
      </c>
      <c r="H53" s="396">
        <v>1100</v>
      </c>
      <c r="I53" s="395" t="s">
        <v>1165</v>
      </c>
      <c r="J53" s="438" t="s">
        <v>496</v>
      </c>
      <c r="K53" s="396">
        <v>4</v>
      </c>
      <c r="L53" s="396">
        <v>120</v>
      </c>
      <c r="M53" s="396">
        <v>5889.9508999999998</v>
      </c>
      <c r="Q53" s="441"/>
      <c r="R53" s="441"/>
      <c r="S53" s="441" t="s">
        <v>253</v>
      </c>
    </row>
    <row r="54" spans="1:22" ht="15" customHeight="1" x14ac:dyDescent="0.25">
      <c r="A54" t="s">
        <v>503</v>
      </c>
      <c r="B54" s="452" t="s">
        <v>390</v>
      </c>
      <c r="C54" s="481">
        <v>0.31736111111111115</v>
      </c>
      <c r="D54" s="444">
        <v>0.10416666666666667</v>
      </c>
      <c r="E54" s="396">
        <v>300</v>
      </c>
      <c r="F54" s="396" t="s">
        <v>354</v>
      </c>
      <c r="G54" s="389">
        <v>1190</v>
      </c>
      <c r="H54" s="396">
        <v>1100</v>
      </c>
      <c r="I54" s="395" t="s">
        <v>195</v>
      </c>
      <c r="J54" s="438" t="s">
        <v>496</v>
      </c>
      <c r="K54" s="396">
        <v>4</v>
      </c>
      <c r="L54" s="396">
        <v>120</v>
      </c>
      <c r="M54" s="396">
        <v>5889.9508999999998</v>
      </c>
      <c r="S54" t="s">
        <v>797</v>
      </c>
      <c r="T54" s="438">
        <v>0</v>
      </c>
      <c r="U54" s="438">
        <v>0</v>
      </c>
      <c r="V54" t="s">
        <v>926</v>
      </c>
    </row>
    <row r="55" spans="1:22" ht="15" customHeight="1" x14ac:dyDescent="0.25">
      <c r="A55" t="s">
        <v>503</v>
      </c>
      <c r="B55" s="452" t="s">
        <v>391</v>
      </c>
      <c r="C55" s="481">
        <v>0.32291666666666669</v>
      </c>
      <c r="D55" s="449" t="s">
        <v>1166</v>
      </c>
      <c r="E55" s="396">
        <v>300</v>
      </c>
      <c r="F55" s="396" t="s">
        <v>354</v>
      </c>
      <c r="G55" s="389">
        <v>1190</v>
      </c>
      <c r="H55" s="396">
        <v>1100</v>
      </c>
      <c r="I55" s="395" t="s">
        <v>703</v>
      </c>
      <c r="J55" s="438" t="s">
        <v>496</v>
      </c>
      <c r="K55" s="396">
        <v>4</v>
      </c>
      <c r="L55" s="396">
        <v>120</v>
      </c>
      <c r="M55" s="396">
        <v>5889.9508999999998</v>
      </c>
      <c r="S55" t="s">
        <v>797</v>
      </c>
      <c r="T55" s="438">
        <v>0</v>
      </c>
      <c r="U55" s="438">
        <v>0</v>
      </c>
      <c r="V55" t="s">
        <v>927</v>
      </c>
    </row>
    <row r="56" spans="1:22" ht="15" customHeight="1" x14ac:dyDescent="0.25">
      <c r="A56" t="s">
        <v>198</v>
      </c>
      <c r="B56" s="452" t="s">
        <v>392</v>
      </c>
      <c r="C56" s="481">
        <v>0.32847222222222222</v>
      </c>
      <c r="D56" s="449" t="s">
        <v>1167</v>
      </c>
      <c r="E56" s="396">
        <v>300</v>
      </c>
      <c r="F56" s="396" t="s">
        <v>354</v>
      </c>
      <c r="G56" s="389">
        <v>1190</v>
      </c>
      <c r="H56" s="396">
        <v>1100</v>
      </c>
      <c r="I56" s="395" t="s">
        <v>195</v>
      </c>
      <c r="J56" s="438" t="s">
        <v>496</v>
      </c>
      <c r="K56" s="396">
        <v>4</v>
      </c>
      <c r="L56" s="396">
        <v>120</v>
      </c>
      <c r="M56" s="396">
        <v>5889.9508999999998</v>
      </c>
      <c r="S56" t="s">
        <v>123</v>
      </c>
      <c r="T56" s="438">
        <v>0</v>
      </c>
      <c r="U56" s="438">
        <v>0</v>
      </c>
      <c r="V56" t="s">
        <v>926</v>
      </c>
    </row>
    <row r="57" spans="1:22" ht="15" customHeight="1" x14ac:dyDescent="0.25">
      <c r="A57" t="s">
        <v>198</v>
      </c>
      <c r="B57" s="452" t="s">
        <v>570</v>
      </c>
      <c r="C57" s="481">
        <v>0.33333333333333331</v>
      </c>
      <c r="D57" s="449" t="s">
        <v>1168</v>
      </c>
      <c r="E57" s="396">
        <v>300</v>
      </c>
      <c r="F57" s="396" t="s">
        <v>354</v>
      </c>
      <c r="G57" s="389">
        <v>1190</v>
      </c>
      <c r="H57" s="396">
        <v>1100</v>
      </c>
      <c r="I57" s="395" t="s">
        <v>703</v>
      </c>
      <c r="J57" s="438" t="s">
        <v>496</v>
      </c>
      <c r="K57" s="396">
        <v>4</v>
      </c>
      <c r="L57" s="396">
        <v>120</v>
      </c>
      <c r="M57" s="396">
        <v>5889.9508999999998</v>
      </c>
      <c r="S57" t="s">
        <v>123</v>
      </c>
      <c r="T57" s="438">
        <v>0</v>
      </c>
      <c r="U57" s="438">
        <v>0</v>
      </c>
      <c r="V57" t="s">
        <v>927</v>
      </c>
    </row>
    <row r="58" spans="1:22" ht="15" customHeight="1" x14ac:dyDescent="0.25">
      <c r="A58" t="s">
        <v>198</v>
      </c>
      <c r="B58" s="452" t="s">
        <v>571</v>
      </c>
      <c r="C58" s="481">
        <v>0.33958333333333335</v>
      </c>
      <c r="D58" s="449" t="s">
        <v>1169</v>
      </c>
      <c r="E58" s="396">
        <v>300</v>
      </c>
      <c r="F58" s="396" t="s">
        <v>354</v>
      </c>
      <c r="G58" s="389">
        <v>1190</v>
      </c>
      <c r="H58" s="396">
        <v>1100</v>
      </c>
      <c r="I58" s="395" t="s">
        <v>585</v>
      </c>
      <c r="J58" s="438" t="s">
        <v>496</v>
      </c>
      <c r="K58" s="396">
        <v>4</v>
      </c>
      <c r="L58" s="396">
        <v>120</v>
      </c>
      <c r="M58" s="396">
        <v>5889.9508999999998</v>
      </c>
      <c r="S58" t="s">
        <v>123</v>
      </c>
      <c r="T58" s="438">
        <v>0</v>
      </c>
      <c r="U58" s="438">
        <v>0</v>
      </c>
      <c r="V58" t="s">
        <v>766</v>
      </c>
    </row>
    <row r="59" spans="1:22" ht="15" customHeight="1" x14ac:dyDescent="0.25">
      <c r="A59" t="s">
        <v>198</v>
      </c>
      <c r="B59" s="452" t="s">
        <v>572</v>
      </c>
      <c r="C59" s="481">
        <v>0.3444444444444445</v>
      </c>
      <c r="D59" s="449" t="s">
        <v>1170</v>
      </c>
      <c r="E59" s="396">
        <v>300</v>
      </c>
      <c r="F59" s="396" t="s">
        <v>354</v>
      </c>
      <c r="G59" s="389">
        <v>1190</v>
      </c>
      <c r="H59" s="396">
        <v>1100</v>
      </c>
      <c r="I59" s="395" t="s">
        <v>422</v>
      </c>
      <c r="J59" s="438" t="s">
        <v>496</v>
      </c>
      <c r="K59" s="396">
        <v>4</v>
      </c>
      <c r="L59" s="396">
        <v>120</v>
      </c>
      <c r="M59" s="396">
        <v>5889.9508999999998</v>
      </c>
      <c r="S59" t="s">
        <v>123</v>
      </c>
      <c r="T59" s="438">
        <v>0</v>
      </c>
      <c r="U59" s="438">
        <v>0</v>
      </c>
      <c r="V59" t="s">
        <v>925</v>
      </c>
    </row>
    <row r="60" spans="1:22" ht="15" customHeight="1" x14ac:dyDescent="0.25">
      <c r="A60" t="s">
        <v>169</v>
      </c>
      <c r="B60" s="452" t="s">
        <v>573</v>
      </c>
      <c r="C60" s="481">
        <v>0.35000000000000003</v>
      </c>
      <c r="D60" s="449" t="s">
        <v>823</v>
      </c>
      <c r="E60" s="396">
        <v>300</v>
      </c>
      <c r="F60" s="396" t="s">
        <v>354</v>
      </c>
      <c r="G60" s="389">
        <v>1190</v>
      </c>
      <c r="H60" s="396">
        <v>1100</v>
      </c>
      <c r="I60" s="395" t="s">
        <v>585</v>
      </c>
      <c r="J60" s="438" t="s">
        <v>496</v>
      </c>
      <c r="K60" s="396">
        <v>4</v>
      </c>
      <c r="L60" s="396">
        <v>120</v>
      </c>
      <c r="M60" s="396">
        <v>5889.9508999999998</v>
      </c>
      <c r="S60" t="s">
        <v>238</v>
      </c>
      <c r="T60" s="438">
        <v>0</v>
      </c>
      <c r="U60" s="438">
        <v>0</v>
      </c>
      <c r="V60" t="s">
        <v>766</v>
      </c>
    </row>
    <row r="61" spans="1:22" ht="15" customHeight="1" x14ac:dyDescent="0.25">
      <c r="A61" t="s">
        <v>169</v>
      </c>
      <c r="B61" s="452" t="s">
        <v>574</v>
      </c>
      <c r="C61" s="481">
        <v>0.35486111111111113</v>
      </c>
      <c r="D61" s="449" t="s">
        <v>1171</v>
      </c>
      <c r="E61" s="396">
        <v>300</v>
      </c>
      <c r="F61" s="396" t="s">
        <v>354</v>
      </c>
      <c r="G61" s="389">
        <v>1190</v>
      </c>
      <c r="H61" s="396">
        <v>1100</v>
      </c>
      <c r="I61" s="395" t="s">
        <v>422</v>
      </c>
      <c r="J61" s="438" t="s">
        <v>496</v>
      </c>
      <c r="K61" s="396">
        <v>4</v>
      </c>
      <c r="L61" s="396">
        <v>120</v>
      </c>
      <c r="M61" s="396">
        <v>5889.9508999999998</v>
      </c>
      <c r="N61" t="s">
        <v>1126</v>
      </c>
      <c r="S61" t="s">
        <v>238</v>
      </c>
      <c r="T61" s="438">
        <v>0</v>
      </c>
      <c r="U61" s="438">
        <v>0</v>
      </c>
      <c r="V61" t="s">
        <v>925</v>
      </c>
    </row>
    <row r="62" spans="1:22" ht="15" customHeight="1" x14ac:dyDescent="0.25">
      <c r="A62" t="s">
        <v>253</v>
      </c>
      <c r="B62" s="452" t="s">
        <v>575</v>
      </c>
      <c r="C62" s="481">
        <v>0.3611111111111111</v>
      </c>
      <c r="D62" s="449" t="s">
        <v>812</v>
      </c>
      <c r="E62" s="442">
        <v>30</v>
      </c>
      <c r="F62" s="396" t="s">
        <v>354</v>
      </c>
      <c r="G62" s="389">
        <v>1190</v>
      </c>
      <c r="H62" s="396">
        <v>1100</v>
      </c>
      <c r="I62" s="395" t="s">
        <v>1164</v>
      </c>
      <c r="J62" s="438" t="s">
        <v>496</v>
      </c>
      <c r="K62" s="396">
        <v>4</v>
      </c>
      <c r="L62" s="396">
        <v>120</v>
      </c>
      <c r="M62" s="396">
        <v>5889.9508999999998</v>
      </c>
      <c r="Q62" s="441"/>
      <c r="R62" s="441"/>
      <c r="S62" s="441" t="s">
        <v>253</v>
      </c>
    </row>
    <row r="63" spans="1:22" ht="15" customHeight="1" x14ac:dyDescent="0.25">
      <c r="A63" t="s">
        <v>253</v>
      </c>
      <c r="B63" s="452" t="s">
        <v>576</v>
      </c>
      <c r="C63" s="481">
        <v>0.36249999999999999</v>
      </c>
      <c r="D63" s="449" t="s">
        <v>1172</v>
      </c>
      <c r="E63" s="442">
        <v>30</v>
      </c>
      <c r="F63" s="396" t="s">
        <v>354</v>
      </c>
      <c r="G63" s="389">
        <v>1190</v>
      </c>
      <c r="H63" s="396">
        <v>1100</v>
      </c>
      <c r="I63" s="395" t="s">
        <v>1165</v>
      </c>
      <c r="J63" s="438" t="s">
        <v>496</v>
      </c>
      <c r="K63" s="396">
        <v>4</v>
      </c>
      <c r="L63" s="396">
        <v>120</v>
      </c>
      <c r="M63" s="396">
        <v>5889.9508999999998</v>
      </c>
      <c r="Q63" s="441"/>
      <c r="R63" s="441"/>
      <c r="S63" s="441" t="s">
        <v>253</v>
      </c>
    </row>
    <row r="64" spans="1:22" ht="15" customHeight="1" x14ac:dyDescent="0.25">
      <c r="A64" t="s">
        <v>278</v>
      </c>
      <c r="B64" s="452" t="s">
        <v>1085</v>
      </c>
      <c r="C64" s="481">
        <v>0.37847222222222227</v>
      </c>
      <c r="D64" s="464" t="s">
        <v>775</v>
      </c>
      <c r="E64" s="396">
        <v>30</v>
      </c>
      <c r="F64" s="396" t="s">
        <v>354</v>
      </c>
      <c r="G64" s="389">
        <v>1190</v>
      </c>
      <c r="H64" s="396">
        <v>993</v>
      </c>
      <c r="I64" s="395" t="s">
        <v>360</v>
      </c>
      <c r="J64" s="396" t="s">
        <v>356</v>
      </c>
      <c r="K64" s="396">
        <v>4</v>
      </c>
      <c r="L64" s="396">
        <v>120</v>
      </c>
      <c r="M64" s="389" t="s">
        <v>231</v>
      </c>
      <c r="N64" s="478" t="s">
        <v>1173</v>
      </c>
      <c r="O64" s="445">
        <v>270.5</v>
      </c>
      <c r="P64" s="445">
        <v>276.5</v>
      </c>
    </row>
    <row r="65" spans="1:16" ht="15" customHeight="1" x14ac:dyDescent="0.25">
      <c r="A65" t="s">
        <v>278</v>
      </c>
      <c r="B65" s="452" t="s">
        <v>578</v>
      </c>
      <c r="C65" s="481">
        <v>0.38055555555555554</v>
      </c>
      <c r="D65" s="464" t="s">
        <v>775</v>
      </c>
      <c r="E65" s="396">
        <v>30</v>
      </c>
      <c r="F65" s="396" t="s">
        <v>354</v>
      </c>
      <c r="G65" s="389">
        <v>1070</v>
      </c>
      <c r="H65" s="396">
        <v>873</v>
      </c>
      <c r="I65" s="395" t="s">
        <v>591</v>
      </c>
      <c r="J65" s="396" t="s">
        <v>356</v>
      </c>
      <c r="K65" s="396">
        <v>4</v>
      </c>
      <c r="L65" s="396">
        <v>120</v>
      </c>
      <c r="M65" s="389" t="s">
        <v>231</v>
      </c>
      <c r="N65" s="478" t="s">
        <v>1174</v>
      </c>
      <c r="O65" s="445">
        <v>270.5</v>
      </c>
      <c r="P65" s="445">
        <v>276.3</v>
      </c>
    </row>
    <row r="66" spans="1:16" ht="15" customHeight="1" x14ac:dyDescent="0.25">
      <c r="A66" t="s">
        <v>4</v>
      </c>
      <c r="B66" s="452" t="s">
        <v>1175</v>
      </c>
      <c r="C66" s="481">
        <v>0.38958333333333334</v>
      </c>
      <c r="D66" s="464" t="s">
        <v>775</v>
      </c>
      <c r="E66" s="438">
        <v>10</v>
      </c>
      <c r="F66" s="389" t="s">
        <v>354</v>
      </c>
      <c r="G66" s="396">
        <v>1190</v>
      </c>
      <c r="H66" s="396">
        <v>1100</v>
      </c>
      <c r="I66" s="395" t="s">
        <v>355</v>
      </c>
      <c r="J66" s="396" t="s">
        <v>356</v>
      </c>
      <c r="K66" s="396">
        <v>4</v>
      </c>
      <c r="L66" s="396">
        <v>120</v>
      </c>
      <c r="M66" s="396">
        <v>5889.9508999999998</v>
      </c>
      <c r="O66" s="445">
        <v>270.8</v>
      </c>
      <c r="P66" s="445">
        <v>275.8</v>
      </c>
    </row>
    <row r="67" spans="1:16" ht="30" customHeight="1" x14ac:dyDescent="0.25">
      <c r="N67" s="439" t="s">
        <v>1176</v>
      </c>
    </row>
  </sheetData>
  <mergeCells count="24">
    <mergeCell ref="F7:I7"/>
    <mergeCell ref="A1:H1"/>
    <mergeCell ref="A3:E3"/>
    <mergeCell ref="F3:I3"/>
    <mergeCell ref="K3:N3"/>
    <mergeCell ref="A4:B4"/>
    <mergeCell ref="F4:I4"/>
    <mergeCell ref="K4:P4"/>
    <mergeCell ref="A5:E5"/>
    <mergeCell ref="F5:I5"/>
    <mergeCell ref="K5:P5"/>
    <mergeCell ref="F6:I6"/>
    <mergeCell ref="K6:M6"/>
    <mergeCell ref="F8:I8"/>
    <mergeCell ref="K8:P8"/>
    <mergeCell ref="F9:I9"/>
    <mergeCell ref="K9:P9"/>
    <mergeCell ref="G12:H12"/>
    <mergeCell ref="O12:P12"/>
    <mergeCell ref="Q12:R12"/>
    <mergeCell ref="S12:V12"/>
    <mergeCell ref="W12:Y12"/>
    <mergeCell ref="AJ12:AK12"/>
    <mergeCell ref="AL12:AM12"/>
  </mergeCell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63"/>
  <sheetViews>
    <sheetView topLeftCell="A7" workbookViewId="0">
      <selection activeCell="I17" sqref="I17"/>
    </sheetView>
  </sheetViews>
  <sheetFormatPr defaultColWidth="8.85546875" defaultRowHeight="15" x14ac:dyDescent="0.25"/>
  <cols>
    <col min="1" max="1" width="20.7109375" customWidth="1"/>
    <col min="2" max="2" width="11.7109375" customWidth="1"/>
    <col min="3" max="4" width="10.7109375" style="438" customWidth="1"/>
    <col min="5" max="5" width="5.7109375" style="438" customWidth="1"/>
    <col min="6" max="6" width="14.7109375" customWidth="1"/>
    <col min="7" max="8" width="7.7109375" style="438" customWidth="1"/>
    <col min="9" max="9" width="30.7109375" customWidth="1"/>
    <col min="10" max="12" width="7.7109375" style="438" customWidth="1"/>
    <col min="13" max="13" width="11.7109375" style="438" customWidth="1"/>
    <col min="14" max="14" width="25.7109375" customWidth="1"/>
    <col min="15" max="16" width="7.7109375" style="445" customWidth="1"/>
    <col min="17" max="18" width="7.7109375" customWidth="1"/>
    <col min="19" max="19" width="15.7109375" customWidth="1"/>
    <col min="20" max="21" width="7.7109375" style="438" customWidth="1"/>
    <col min="22" max="22" width="7.7109375" customWidth="1"/>
    <col min="23" max="24" width="9.7109375" customWidth="1"/>
    <col min="25" max="25" width="11.7109375" customWidth="1"/>
    <col min="26" max="27" width="10.7109375" customWidth="1"/>
    <col min="28" max="30" width="8.7109375" customWidth="1"/>
    <col min="31" max="32" width="5.7109375" customWidth="1"/>
    <col min="33" max="33" width="9.7109375" customWidth="1"/>
    <col min="34" max="34" width="10.7109375" customWidth="1"/>
    <col min="35" max="39" width="9.7109375" customWidth="1"/>
    <col min="40" max="40" width="11.7109375" customWidth="1"/>
    <col min="41" max="44" width="7.7109375" customWidth="1"/>
    <col min="45" max="45" width="3.7109375" customWidth="1"/>
    <col min="46" max="48" width="6.7109375" customWidth="1"/>
    <col min="49" max="49" width="7.7109375" customWidth="1"/>
    <col min="50" max="50" width="10.7109375" customWidth="1"/>
    <col min="51" max="51" width="20.7109375" customWidth="1"/>
  </cols>
  <sheetData>
    <row r="1" spans="1:51" s="387" customFormat="1" ht="20.100000000000001" customHeight="1" x14ac:dyDescent="0.25">
      <c r="A1" s="584" t="s">
        <v>414</v>
      </c>
      <c r="B1" s="584"/>
      <c r="C1" s="584"/>
      <c r="D1" s="584"/>
      <c r="E1" s="584"/>
      <c r="F1" s="584"/>
      <c r="G1" s="584"/>
      <c r="H1" s="584"/>
      <c r="I1" s="455"/>
      <c r="J1" s="455"/>
      <c r="K1" s="455"/>
      <c r="L1" s="455"/>
      <c r="M1" s="455"/>
      <c r="N1" s="455"/>
      <c r="O1" s="456"/>
      <c r="P1" s="456"/>
      <c r="T1" s="458"/>
      <c r="U1" s="458"/>
    </row>
    <row r="2" spans="1:51" s="395" customFormat="1" ht="15" customHeight="1" x14ac:dyDescent="0.25">
      <c r="A2" s="388"/>
      <c r="B2" s="389"/>
      <c r="C2" s="390"/>
      <c r="D2" s="391"/>
      <c r="E2" s="392"/>
      <c r="F2" s="389"/>
      <c r="G2" s="389"/>
      <c r="H2" s="389"/>
      <c r="I2" s="393"/>
      <c r="J2" s="389"/>
      <c r="K2" s="389"/>
      <c r="L2" s="389"/>
      <c r="M2" s="389"/>
      <c r="N2" s="393"/>
      <c r="O2" s="394"/>
      <c r="P2" s="394"/>
      <c r="T2" s="451"/>
      <c r="U2" s="451"/>
    </row>
    <row r="3" spans="1:51" s="395" customFormat="1" ht="15" customHeight="1" x14ac:dyDescent="0.25">
      <c r="A3" s="585" t="s">
        <v>137</v>
      </c>
      <c r="B3" s="585"/>
      <c r="C3" s="585"/>
      <c r="D3" s="585"/>
      <c r="E3" s="585"/>
      <c r="F3" s="581" t="s">
        <v>138</v>
      </c>
      <c r="G3" s="581"/>
      <c r="H3" s="581"/>
      <c r="I3" s="581"/>
      <c r="J3" s="389"/>
      <c r="K3" s="586" t="s">
        <v>139</v>
      </c>
      <c r="L3" s="586"/>
      <c r="M3" s="586"/>
      <c r="N3" s="586"/>
      <c r="O3" s="394"/>
      <c r="P3" s="394"/>
      <c r="T3" s="451"/>
      <c r="U3" s="451"/>
    </row>
    <row r="4" spans="1:51" s="395" customFormat="1" ht="15" customHeight="1" x14ac:dyDescent="0.25">
      <c r="A4" s="582" t="s">
        <v>1177</v>
      </c>
      <c r="B4" s="582"/>
      <c r="C4" s="397"/>
      <c r="D4" s="398"/>
      <c r="E4" s="399"/>
      <c r="F4" s="581" t="s">
        <v>1120</v>
      </c>
      <c r="G4" s="581"/>
      <c r="H4" s="581"/>
      <c r="I4" s="581"/>
      <c r="J4" s="389"/>
      <c r="K4" s="586" t="s">
        <v>265</v>
      </c>
      <c r="L4" s="586"/>
      <c r="M4" s="586"/>
      <c r="N4" s="586"/>
      <c r="O4" s="586"/>
      <c r="P4" s="586"/>
      <c r="T4" s="451"/>
      <c r="U4" s="451"/>
    </row>
    <row r="5" spans="1:51" s="395" customFormat="1" ht="15" customHeight="1" x14ac:dyDescent="0.25">
      <c r="A5" s="585"/>
      <c r="B5" s="585"/>
      <c r="C5" s="585"/>
      <c r="D5" s="585"/>
      <c r="E5" s="585"/>
      <c r="F5" s="581" t="s">
        <v>1178</v>
      </c>
      <c r="G5" s="581"/>
      <c r="H5" s="581"/>
      <c r="I5" s="581"/>
      <c r="J5" s="389"/>
      <c r="K5" s="586" t="s">
        <v>266</v>
      </c>
      <c r="L5" s="586"/>
      <c r="M5" s="586"/>
      <c r="N5" s="586"/>
      <c r="O5" s="586"/>
      <c r="P5" s="586"/>
      <c r="T5" s="451"/>
      <c r="U5" s="451"/>
    </row>
    <row r="6" spans="1:51" s="395" customFormat="1" ht="15" customHeight="1" x14ac:dyDescent="0.25">
      <c r="A6" s="400" t="s">
        <v>267</v>
      </c>
      <c r="B6" s="400" t="s">
        <v>268</v>
      </c>
      <c r="C6" s="397" t="s">
        <v>269</v>
      </c>
      <c r="D6" s="398" t="s">
        <v>70</v>
      </c>
      <c r="E6" s="399"/>
      <c r="F6" s="583" t="s">
        <v>1179</v>
      </c>
      <c r="G6" s="583"/>
      <c r="H6" s="583"/>
      <c r="I6" s="583"/>
      <c r="J6" s="389"/>
      <c r="K6" s="582" t="s">
        <v>71</v>
      </c>
      <c r="L6" s="582"/>
      <c r="M6" s="582"/>
      <c r="N6" s="501" t="s">
        <v>1235</v>
      </c>
      <c r="O6" s="394"/>
      <c r="P6" s="394"/>
      <c r="T6" s="451"/>
      <c r="U6" s="451"/>
    </row>
    <row r="7" spans="1:51" s="395" customFormat="1" ht="15" customHeight="1" x14ac:dyDescent="0.25">
      <c r="A7" s="400" t="s">
        <v>72</v>
      </c>
      <c r="B7" s="400" t="s">
        <v>73</v>
      </c>
      <c r="C7" s="397" t="s">
        <v>74</v>
      </c>
      <c r="D7" s="398" t="s">
        <v>75</v>
      </c>
      <c r="E7" s="399"/>
      <c r="F7" s="583" t="s">
        <v>1148</v>
      </c>
      <c r="G7" s="583"/>
      <c r="H7" s="583"/>
      <c r="I7" s="583"/>
      <c r="J7" s="389"/>
      <c r="K7" s="389"/>
      <c r="L7" s="389"/>
      <c r="M7" s="394"/>
      <c r="N7" s="401"/>
      <c r="O7" s="394"/>
      <c r="P7" s="394"/>
      <c r="T7" s="451"/>
      <c r="U7" s="451"/>
    </row>
    <row r="8" spans="1:51" s="395" customFormat="1" ht="15" customHeight="1" x14ac:dyDescent="0.25">
      <c r="A8" s="400" t="s">
        <v>76</v>
      </c>
      <c r="B8" s="400" t="s">
        <v>261</v>
      </c>
      <c r="C8" s="397" t="s">
        <v>262</v>
      </c>
      <c r="D8" s="398" t="s">
        <v>263</v>
      </c>
      <c r="E8" s="392"/>
      <c r="F8" s="581" t="s">
        <v>429</v>
      </c>
      <c r="G8" s="581"/>
      <c r="H8" s="581"/>
      <c r="I8" s="581"/>
      <c r="J8" s="400"/>
      <c r="K8" s="582" t="s">
        <v>955</v>
      </c>
      <c r="L8" s="582"/>
      <c r="M8" s="582"/>
      <c r="N8" s="582"/>
      <c r="O8" s="582"/>
      <c r="P8" s="582"/>
      <c r="T8" s="451"/>
      <c r="U8" s="451"/>
    </row>
    <row r="9" spans="1:51" s="395" customFormat="1" ht="15" customHeight="1" x14ac:dyDescent="0.25">
      <c r="A9" s="400"/>
      <c r="B9" s="400"/>
      <c r="C9" s="397"/>
      <c r="D9" s="398"/>
      <c r="E9" s="392"/>
      <c r="F9" s="581" t="s">
        <v>431</v>
      </c>
      <c r="G9" s="581"/>
      <c r="H9" s="581"/>
      <c r="I9" s="581"/>
      <c r="J9" s="400"/>
      <c r="K9" s="582"/>
      <c r="L9" s="582"/>
      <c r="M9" s="582"/>
      <c r="N9" s="582"/>
      <c r="O9" s="582"/>
      <c r="P9" s="582"/>
      <c r="T9" s="451"/>
      <c r="U9" s="451"/>
    </row>
    <row r="10" spans="1:51" s="459" customFormat="1" ht="15" customHeight="1" x14ac:dyDescent="0.25">
      <c r="C10" s="480"/>
      <c r="D10" s="462"/>
      <c r="E10" s="451"/>
      <c r="G10" s="451"/>
      <c r="H10" s="451"/>
      <c r="J10" s="451"/>
      <c r="K10" s="451"/>
      <c r="L10" s="451"/>
      <c r="M10" s="451"/>
      <c r="N10" s="393"/>
      <c r="O10" s="460"/>
      <c r="P10" s="460"/>
      <c r="T10" s="451"/>
      <c r="U10" s="451"/>
    </row>
    <row r="11" spans="1:51" s="459" customFormat="1" ht="15" customHeight="1" x14ac:dyDescent="0.25">
      <c r="C11" s="480"/>
      <c r="D11" s="462"/>
      <c r="E11" s="451"/>
      <c r="G11" s="451"/>
      <c r="H11" s="451"/>
      <c r="J11" s="451"/>
      <c r="K11" s="451"/>
      <c r="L11" s="451"/>
      <c r="M11" s="451"/>
      <c r="N11" s="393"/>
      <c r="O11" s="460"/>
      <c r="P11" s="460"/>
      <c r="T11" s="451"/>
      <c r="U11" s="451"/>
    </row>
    <row r="12" spans="1:51" s="459" customFormat="1" ht="15" customHeight="1" x14ac:dyDescent="0.25">
      <c r="A12" s="402"/>
      <c r="B12" s="403"/>
      <c r="C12" s="404" t="s">
        <v>432</v>
      </c>
      <c r="D12" s="405" t="s">
        <v>433</v>
      </c>
      <c r="E12" s="406" t="s">
        <v>434</v>
      </c>
      <c r="F12" s="403"/>
      <c r="G12" s="590" t="s">
        <v>435</v>
      </c>
      <c r="H12" s="590"/>
      <c r="I12" s="407"/>
      <c r="J12" s="408" t="s">
        <v>436</v>
      </c>
      <c r="K12" s="408" t="s">
        <v>437</v>
      </c>
      <c r="L12" s="400" t="s">
        <v>438</v>
      </c>
      <c r="M12" s="409" t="s">
        <v>439</v>
      </c>
      <c r="N12" s="410"/>
      <c r="O12" s="587" t="s">
        <v>440</v>
      </c>
      <c r="P12" s="587"/>
      <c r="Q12" s="587" t="s">
        <v>441</v>
      </c>
      <c r="R12" s="587"/>
      <c r="S12" s="588" t="s">
        <v>442</v>
      </c>
      <c r="T12" s="588"/>
      <c r="U12" s="588"/>
      <c r="V12" s="588"/>
      <c r="W12" s="588" t="s">
        <v>109</v>
      </c>
      <c r="X12" s="588"/>
      <c r="Y12" s="588"/>
      <c r="Z12" s="408" t="s">
        <v>110</v>
      </c>
      <c r="AA12" s="408" t="s">
        <v>111</v>
      </c>
      <c r="AB12" s="408" t="s">
        <v>112</v>
      </c>
      <c r="AC12" s="408" t="s">
        <v>113</v>
      </c>
      <c r="AG12" s="400" t="s">
        <v>114</v>
      </c>
      <c r="AH12" s="400" t="s">
        <v>115</v>
      </c>
      <c r="AI12" s="400" t="s">
        <v>116</v>
      </c>
      <c r="AJ12" s="589" t="s">
        <v>117</v>
      </c>
      <c r="AK12" s="589"/>
      <c r="AL12" s="589" t="s">
        <v>118</v>
      </c>
      <c r="AM12" s="589"/>
      <c r="AN12" s="399" t="s">
        <v>119</v>
      </c>
      <c r="AO12" s="400" t="s">
        <v>120</v>
      </c>
      <c r="AP12" s="400" t="s">
        <v>312</v>
      </c>
      <c r="AQ12" s="400" t="s">
        <v>313</v>
      </c>
      <c r="AR12" s="400" t="s">
        <v>314</v>
      </c>
      <c r="AS12" s="400" t="s">
        <v>315</v>
      </c>
      <c r="AT12" s="400" t="s">
        <v>316</v>
      </c>
      <c r="AU12" s="400" t="s">
        <v>317</v>
      </c>
      <c r="AV12" s="465" t="s">
        <v>956</v>
      </c>
      <c r="AW12" s="466" t="s">
        <v>957</v>
      </c>
      <c r="AX12" s="463"/>
    </row>
    <row r="13" spans="1:51" s="459" customFormat="1" ht="15" customHeight="1" thickBot="1" x14ac:dyDescent="0.3">
      <c r="A13" s="411" t="s">
        <v>318</v>
      </c>
      <c r="B13" s="412" t="s">
        <v>319</v>
      </c>
      <c r="C13" s="413" t="s">
        <v>320</v>
      </c>
      <c r="D13" s="414" t="s">
        <v>321</v>
      </c>
      <c r="E13" s="415" t="s">
        <v>322</v>
      </c>
      <c r="F13" s="412" t="s">
        <v>323</v>
      </c>
      <c r="G13" s="412" t="s">
        <v>324</v>
      </c>
      <c r="H13" s="412" t="s">
        <v>325</v>
      </c>
      <c r="I13" s="412" t="s">
        <v>326</v>
      </c>
      <c r="J13" s="412" t="s">
        <v>327</v>
      </c>
      <c r="K13" s="416"/>
      <c r="L13" s="412" t="s">
        <v>328</v>
      </c>
      <c r="M13" s="417" t="s">
        <v>329</v>
      </c>
      <c r="N13" s="412" t="s">
        <v>330</v>
      </c>
      <c r="O13" s="418" t="s">
        <v>331</v>
      </c>
      <c r="P13" s="418" t="s">
        <v>332</v>
      </c>
      <c r="Q13" s="419" t="s">
        <v>333</v>
      </c>
      <c r="R13" s="419" t="s">
        <v>334</v>
      </c>
      <c r="S13" s="420" t="s">
        <v>335</v>
      </c>
      <c r="T13" s="421" t="s">
        <v>336</v>
      </c>
      <c r="U13" s="421" t="s">
        <v>958</v>
      </c>
      <c r="V13" s="421" t="s">
        <v>338</v>
      </c>
      <c r="W13" s="420" t="s">
        <v>339</v>
      </c>
      <c r="X13" s="420" t="s">
        <v>340</v>
      </c>
      <c r="Y13" s="420" t="s">
        <v>173</v>
      </c>
      <c r="Z13" s="421" t="s">
        <v>542</v>
      </c>
      <c r="AA13" s="421" t="s">
        <v>174</v>
      </c>
      <c r="AB13" s="421" t="s">
        <v>175</v>
      </c>
      <c r="AC13" s="421" t="s">
        <v>175</v>
      </c>
      <c r="AD13" s="421" t="s">
        <v>176</v>
      </c>
      <c r="AE13" s="421" t="s">
        <v>177</v>
      </c>
      <c r="AF13" s="421" t="s">
        <v>178</v>
      </c>
      <c r="AG13" s="421" t="s">
        <v>179</v>
      </c>
      <c r="AH13" s="421" t="s">
        <v>180</v>
      </c>
      <c r="AI13" s="421" t="s">
        <v>0</v>
      </c>
      <c r="AJ13" s="422" t="s">
        <v>339</v>
      </c>
      <c r="AK13" s="422" t="s">
        <v>340</v>
      </c>
      <c r="AL13" s="422" t="s">
        <v>339</v>
      </c>
      <c r="AM13" s="422" t="s">
        <v>340</v>
      </c>
      <c r="AN13" s="423" t="s">
        <v>1</v>
      </c>
      <c r="AO13" s="421" t="s">
        <v>2</v>
      </c>
      <c r="AP13" s="421" t="s">
        <v>1</v>
      </c>
      <c r="AQ13" s="421" t="s">
        <v>2</v>
      </c>
      <c r="AR13" s="420" t="s">
        <v>175</v>
      </c>
      <c r="AS13" s="420" t="s">
        <v>430</v>
      </c>
      <c r="AT13" s="420" t="s">
        <v>175</v>
      </c>
      <c r="AU13" s="420" t="s">
        <v>3</v>
      </c>
      <c r="AV13" s="467" t="s">
        <v>959</v>
      </c>
      <c r="AW13" s="468" t="s">
        <v>960</v>
      </c>
      <c r="AX13" s="468" t="s">
        <v>800</v>
      </c>
      <c r="AY13" s="467" t="s">
        <v>637</v>
      </c>
    </row>
    <row r="14" spans="1:51" ht="15" customHeight="1" x14ac:dyDescent="0.25">
      <c r="A14" t="s">
        <v>4</v>
      </c>
      <c r="B14" t="s">
        <v>5</v>
      </c>
      <c r="C14" s="481">
        <v>3.1944444444444449E-2</v>
      </c>
      <c r="D14" s="464" t="s">
        <v>775</v>
      </c>
      <c r="E14" s="396">
        <v>10</v>
      </c>
      <c r="F14" s="389" t="s">
        <v>354</v>
      </c>
      <c r="G14" s="396">
        <v>1190</v>
      </c>
      <c r="H14" s="396">
        <v>1100</v>
      </c>
      <c r="I14" s="393" t="s">
        <v>355</v>
      </c>
      <c r="J14" s="389" t="s">
        <v>356</v>
      </c>
      <c r="K14" s="396">
        <v>4</v>
      </c>
      <c r="L14" s="389">
        <v>120</v>
      </c>
      <c r="M14" s="389">
        <v>5889.9508999999998</v>
      </c>
      <c r="N14" s="478" t="s">
        <v>540</v>
      </c>
      <c r="O14" s="394">
        <v>269</v>
      </c>
      <c r="P14" s="394">
        <v>274</v>
      </c>
      <c r="T14" s="442"/>
      <c r="U14" s="442"/>
    </row>
    <row r="15" spans="1:51" s="441" customFormat="1" ht="30" customHeight="1" x14ac:dyDescent="0.25">
      <c r="A15" s="441" t="s">
        <v>1180</v>
      </c>
      <c r="B15" s="441" t="s">
        <v>11</v>
      </c>
      <c r="C15" s="444">
        <v>4.5138888888888888E-2</v>
      </c>
      <c r="D15" s="444">
        <v>0</v>
      </c>
      <c r="E15" s="442">
        <v>300</v>
      </c>
      <c r="F15" s="442" t="s">
        <v>354</v>
      </c>
      <c r="G15" s="442">
        <v>1190</v>
      </c>
      <c r="H15" s="442">
        <v>1100</v>
      </c>
      <c r="I15" s="441" t="s">
        <v>1181</v>
      </c>
      <c r="J15" s="442" t="s">
        <v>496</v>
      </c>
      <c r="K15" s="442">
        <v>4</v>
      </c>
      <c r="L15" s="442">
        <v>120</v>
      </c>
      <c r="M15" s="442">
        <v>5889.9508999999998</v>
      </c>
      <c r="N15" s="439" t="s">
        <v>1182</v>
      </c>
      <c r="O15" s="443">
        <v>269.2</v>
      </c>
      <c r="P15" s="443">
        <v>274.7</v>
      </c>
      <c r="T15" s="442"/>
      <c r="U15" s="442"/>
    </row>
    <row r="16" spans="1:51" ht="15" customHeight="1" x14ac:dyDescent="0.25">
      <c r="A16" t="s">
        <v>278</v>
      </c>
      <c r="B16" t="s">
        <v>362</v>
      </c>
      <c r="C16" s="447">
        <v>7.2916666666666671E-2</v>
      </c>
      <c r="D16" s="447">
        <v>0</v>
      </c>
      <c r="E16" s="438">
        <v>30</v>
      </c>
      <c r="F16" s="442" t="s">
        <v>354</v>
      </c>
      <c r="G16" s="438">
        <v>1190</v>
      </c>
      <c r="H16" s="438">
        <v>994</v>
      </c>
      <c r="I16" s="395" t="s">
        <v>360</v>
      </c>
      <c r="J16" s="396" t="s">
        <v>356</v>
      </c>
      <c r="K16" s="396">
        <v>4</v>
      </c>
      <c r="L16" s="396">
        <v>120</v>
      </c>
      <c r="M16" s="389" t="s">
        <v>231</v>
      </c>
      <c r="N16" s="478" t="s">
        <v>1183</v>
      </c>
      <c r="O16" s="445">
        <v>269.2</v>
      </c>
      <c r="P16" s="445">
        <v>274.5</v>
      </c>
    </row>
    <row r="17" spans="1:22" ht="15" customHeight="1" x14ac:dyDescent="0.25">
      <c r="A17" t="s">
        <v>278</v>
      </c>
      <c r="B17" t="s">
        <v>27</v>
      </c>
      <c r="C17" s="447">
        <v>7.6388888888888895E-2</v>
      </c>
      <c r="D17" s="447">
        <v>0</v>
      </c>
      <c r="E17" s="438">
        <v>30</v>
      </c>
      <c r="F17" s="442" t="s">
        <v>354</v>
      </c>
      <c r="G17" s="438">
        <v>1070</v>
      </c>
      <c r="H17" s="438">
        <v>874</v>
      </c>
      <c r="I17" s="395" t="s">
        <v>591</v>
      </c>
      <c r="J17" s="396" t="s">
        <v>356</v>
      </c>
      <c r="K17" s="396">
        <v>4</v>
      </c>
      <c r="L17" s="396">
        <v>120</v>
      </c>
      <c r="M17" s="389" t="s">
        <v>231</v>
      </c>
      <c r="O17" s="445">
        <v>269.10000000000002</v>
      </c>
      <c r="P17" s="445">
        <v>274.89999999999998</v>
      </c>
    </row>
    <row r="18" spans="1:22" ht="15" customHeight="1" x14ac:dyDescent="0.25">
      <c r="A18" t="s">
        <v>999</v>
      </c>
      <c r="B18" t="s">
        <v>481</v>
      </c>
      <c r="C18" s="447">
        <v>8.5416666666666655E-2</v>
      </c>
      <c r="D18" s="447">
        <v>0</v>
      </c>
      <c r="E18" s="438">
        <v>30</v>
      </c>
      <c r="F18" s="396" t="s">
        <v>25</v>
      </c>
      <c r="G18" s="438">
        <v>880</v>
      </c>
      <c r="H18" s="438">
        <v>865</v>
      </c>
      <c r="I18" s="395" t="s">
        <v>360</v>
      </c>
      <c r="J18" s="396" t="s">
        <v>356</v>
      </c>
      <c r="K18" s="396">
        <v>4</v>
      </c>
      <c r="L18" s="396">
        <v>120</v>
      </c>
      <c r="M18" s="396">
        <v>7647.38</v>
      </c>
      <c r="N18" t="s">
        <v>1184</v>
      </c>
      <c r="O18" s="445">
        <v>266</v>
      </c>
      <c r="P18" s="445">
        <v>265.39999999999998</v>
      </c>
    </row>
    <row r="19" spans="1:22" ht="15" customHeight="1" x14ac:dyDescent="0.25">
      <c r="A19" s="395" t="s">
        <v>679</v>
      </c>
      <c r="B19" s="388" t="s">
        <v>963</v>
      </c>
      <c r="C19" s="482">
        <v>9.5138888888888884E-2</v>
      </c>
      <c r="D19" s="464" t="s">
        <v>775</v>
      </c>
      <c r="E19" s="396">
        <v>10</v>
      </c>
      <c r="F19" s="396" t="s">
        <v>24</v>
      </c>
      <c r="G19" s="396">
        <v>870</v>
      </c>
      <c r="H19" s="396">
        <v>778</v>
      </c>
      <c r="I19" s="395" t="s">
        <v>355</v>
      </c>
      <c r="J19" s="396" t="s">
        <v>356</v>
      </c>
      <c r="K19" s="396">
        <v>4</v>
      </c>
      <c r="L19" s="396">
        <v>120</v>
      </c>
      <c r="M19" s="396">
        <v>7698.9647000000004</v>
      </c>
      <c r="O19" s="445">
        <v>266.2</v>
      </c>
      <c r="P19" s="445">
        <v>265.2</v>
      </c>
    </row>
    <row r="20" spans="1:22" ht="15" customHeight="1" x14ac:dyDescent="0.25">
      <c r="A20" s="395" t="s">
        <v>253</v>
      </c>
      <c r="B20" t="s">
        <v>498</v>
      </c>
      <c r="C20" s="447">
        <v>9.9999999999999992E-2</v>
      </c>
      <c r="E20" s="438">
        <v>30</v>
      </c>
      <c r="F20" s="396" t="s">
        <v>24</v>
      </c>
      <c r="G20" s="396">
        <v>870</v>
      </c>
      <c r="H20" s="396">
        <v>778</v>
      </c>
      <c r="I20" s="395" t="s">
        <v>285</v>
      </c>
      <c r="J20" s="396" t="s">
        <v>496</v>
      </c>
      <c r="K20" s="396">
        <v>4</v>
      </c>
      <c r="L20" s="396">
        <v>120</v>
      </c>
      <c r="M20" s="396">
        <v>7698.9647000000004</v>
      </c>
      <c r="S20" t="s">
        <v>253</v>
      </c>
    </row>
    <row r="21" spans="1:22" ht="15" customHeight="1" x14ac:dyDescent="0.25">
      <c r="A21" s="395" t="s">
        <v>490</v>
      </c>
      <c r="B21" t="s">
        <v>156</v>
      </c>
      <c r="C21" s="447">
        <v>0.10625</v>
      </c>
      <c r="E21" s="438">
        <v>300</v>
      </c>
      <c r="F21" s="396" t="s">
        <v>24</v>
      </c>
      <c r="G21" s="396">
        <v>870</v>
      </c>
      <c r="H21" s="396">
        <v>778</v>
      </c>
      <c r="I21" s="395" t="s">
        <v>195</v>
      </c>
      <c r="J21" s="396" t="s">
        <v>496</v>
      </c>
      <c r="K21" s="396">
        <v>4</v>
      </c>
      <c r="L21" s="396">
        <v>120</v>
      </c>
      <c r="M21" s="396">
        <v>7698.9647000000004</v>
      </c>
      <c r="S21" t="s">
        <v>220</v>
      </c>
      <c r="T21" s="438">
        <v>0</v>
      </c>
      <c r="U21" s="438">
        <v>0</v>
      </c>
      <c r="V21" t="s">
        <v>926</v>
      </c>
    </row>
    <row r="22" spans="1:22" ht="15" customHeight="1" x14ac:dyDescent="0.25">
      <c r="A22" s="395" t="s">
        <v>490</v>
      </c>
      <c r="B22" t="s">
        <v>158</v>
      </c>
      <c r="C22" s="447">
        <v>0.11041666666666666</v>
      </c>
      <c r="E22" s="438">
        <v>300</v>
      </c>
      <c r="F22" s="396" t="s">
        <v>24</v>
      </c>
      <c r="G22" s="396">
        <v>870</v>
      </c>
      <c r="H22" s="396">
        <v>778</v>
      </c>
      <c r="I22" s="395" t="s">
        <v>703</v>
      </c>
      <c r="J22" s="396" t="s">
        <v>496</v>
      </c>
      <c r="K22" s="396">
        <v>4</v>
      </c>
      <c r="L22" s="396">
        <v>120</v>
      </c>
      <c r="M22" s="396">
        <v>7698.9647000000004</v>
      </c>
      <c r="S22" t="s">
        <v>220</v>
      </c>
      <c r="T22" s="438">
        <v>0</v>
      </c>
      <c r="U22" s="438">
        <v>0</v>
      </c>
      <c r="V22" t="s">
        <v>927</v>
      </c>
    </row>
    <row r="23" spans="1:22" s="441" customFormat="1" ht="30" customHeight="1" x14ac:dyDescent="0.25">
      <c r="A23" s="459" t="s">
        <v>492</v>
      </c>
      <c r="B23" s="441" t="s">
        <v>160</v>
      </c>
      <c r="C23" s="444">
        <v>0.11875000000000001</v>
      </c>
      <c r="D23" s="442"/>
      <c r="E23" s="442">
        <v>300</v>
      </c>
      <c r="F23" s="451" t="s">
        <v>24</v>
      </c>
      <c r="G23" s="451">
        <v>870</v>
      </c>
      <c r="H23" s="451">
        <v>778</v>
      </c>
      <c r="I23" s="459" t="s">
        <v>195</v>
      </c>
      <c r="J23" s="451" t="s">
        <v>496</v>
      </c>
      <c r="K23" s="451">
        <v>4</v>
      </c>
      <c r="L23" s="451">
        <v>120</v>
      </c>
      <c r="M23" s="451">
        <v>7698.9647000000004</v>
      </c>
      <c r="N23" s="439" t="s">
        <v>1185</v>
      </c>
      <c r="O23" s="443"/>
      <c r="P23" s="443"/>
      <c r="S23" s="441" t="s">
        <v>241</v>
      </c>
      <c r="T23" s="442">
        <v>0</v>
      </c>
      <c r="U23" s="442">
        <v>0</v>
      </c>
      <c r="V23" s="441" t="s">
        <v>926</v>
      </c>
    </row>
    <row r="24" spans="1:22" ht="15" customHeight="1" x14ac:dyDescent="0.25">
      <c r="A24" s="395" t="s">
        <v>492</v>
      </c>
      <c r="B24" t="s">
        <v>163</v>
      </c>
      <c r="C24" s="447">
        <v>0.12430555555555556</v>
      </c>
      <c r="E24" s="438">
        <v>300</v>
      </c>
      <c r="F24" s="396" t="s">
        <v>24</v>
      </c>
      <c r="G24" s="396">
        <v>870</v>
      </c>
      <c r="H24" s="396">
        <v>778</v>
      </c>
      <c r="I24" s="395" t="s">
        <v>703</v>
      </c>
      <c r="J24" s="396" t="s">
        <v>496</v>
      </c>
      <c r="K24" s="396">
        <v>4</v>
      </c>
      <c r="L24" s="396">
        <v>120</v>
      </c>
      <c r="M24" s="396">
        <v>7698.9647000000004</v>
      </c>
      <c r="S24" t="s">
        <v>241</v>
      </c>
      <c r="T24" s="438">
        <v>0</v>
      </c>
      <c r="U24" s="438">
        <v>0</v>
      </c>
      <c r="V24" t="s">
        <v>927</v>
      </c>
    </row>
    <row r="25" spans="1:22" ht="15" customHeight="1" x14ac:dyDescent="0.25">
      <c r="A25" s="395" t="s">
        <v>196</v>
      </c>
      <c r="B25" t="s">
        <v>166</v>
      </c>
      <c r="C25" s="447">
        <v>0.12916666666666668</v>
      </c>
      <c r="E25" s="438">
        <v>300</v>
      </c>
      <c r="F25" s="396" t="s">
        <v>24</v>
      </c>
      <c r="G25" s="396">
        <v>870</v>
      </c>
      <c r="H25" s="396">
        <v>778</v>
      </c>
      <c r="I25" s="395" t="s">
        <v>195</v>
      </c>
      <c r="J25" s="396" t="s">
        <v>496</v>
      </c>
      <c r="K25" s="396">
        <v>4</v>
      </c>
      <c r="L25" s="396">
        <v>120</v>
      </c>
      <c r="M25" s="396">
        <v>7698.9647000000004</v>
      </c>
      <c r="S25" t="s">
        <v>790</v>
      </c>
      <c r="T25" s="438">
        <v>0</v>
      </c>
      <c r="U25" s="438">
        <v>0</v>
      </c>
      <c r="V25" t="s">
        <v>926</v>
      </c>
    </row>
    <row r="26" spans="1:22" ht="15" customHeight="1" x14ac:dyDescent="0.25">
      <c r="A26" s="395" t="s">
        <v>196</v>
      </c>
      <c r="B26" t="s">
        <v>167</v>
      </c>
      <c r="C26" s="447">
        <v>0.13402777777777777</v>
      </c>
      <c r="E26" s="438">
        <v>300</v>
      </c>
      <c r="F26" s="396" t="s">
        <v>24</v>
      </c>
      <c r="G26" s="396">
        <v>870</v>
      </c>
      <c r="H26" s="396">
        <v>778</v>
      </c>
      <c r="I26" s="395" t="s">
        <v>703</v>
      </c>
      <c r="J26" s="396" t="s">
        <v>496</v>
      </c>
      <c r="K26" s="396">
        <v>4</v>
      </c>
      <c r="L26" s="396">
        <v>120</v>
      </c>
      <c r="M26" s="396">
        <v>7698.9647000000004</v>
      </c>
      <c r="S26" t="s">
        <v>790</v>
      </c>
      <c r="T26" s="438">
        <v>0</v>
      </c>
      <c r="U26" s="438">
        <v>0</v>
      </c>
      <c r="V26" t="s">
        <v>927</v>
      </c>
    </row>
    <row r="27" spans="1:22" ht="15" customHeight="1" x14ac:dyDescent="0.25">
      <c r="A27" s="395" t="s">
        <v>196</v>
      </c>
      <c r="B27" t="s">
        <v>170</v>
      </c>
      <c r="C27" s="447">
        <v>0.13958333333333334</v>
      </c>
      <c r="E27" s="438">
        <v>300</v>
      </c>
      <c r="F27" s="396" t="s">
        <v>24</v>
      </c>
      <c r="G27" s="396">
        <v>870</v>
      </c>
      <c r="H27" s="396">
        <v>778</v>
      </c>
      <c r="I27" s="395" t="s">
        <v>197</v>
      </c>
      <c r="J27" s="396" t="s">
        <v>496</v>
      </c>
      <c r="K27" s="396">
        <v>4</v>
      </c>
      <c r="L27" s="396">
        <v>120</v>
      </c>
      <c r="M27" s="396">
        <v>7698.9647000000004</v>
      </c>
      <c r="S27" t="s">
        <v>790</v>
      </c>
      <c r="T27" s="438">
        <v>0</v>
      </c>
      <c r="U27" s="438">
        <v>0</v>
      </c>
      <c r="V27" t="s">
        <v>767</v>
      </c>
    </row>
    <row r="28" spans="1:22" ht="15" customHeight="1" x14ac:dyDescent="0.25">
      <c r="A28" s="395" t="s">
        <v>196</v>
      </c>
      <c r="B28" t="s">
        <v>60</v>
      </c>
      <c r="C28" s="447">
        <v>0.14652777777777778</v>
      </c>
      <c r="E28" s="438">
        <v>300</v>
      </c>
      <c r="F28" s="396" t="s">
        <v>24</v>
      </c>
      <c r="G28" s="396">
        <v>870</v>
      </c>
      <c r="H28" s="396">
        <v>778</v>
      </c>
      <c r="I28" s="395" t="s">
        <v>384</v>
      </c>
      <c r="J28" s="396" t="s">
        <v>496</v>
      </c>
      <c r="K28" s="396">
        <v>4</v>
      </c>
      <c r="L28" s="396">
        <v>120</v>
      </c>
      <c r="M28" s="396">
        <v>7698.9647000000004</v>
      </c>
      <c r="S28" t="s">
        <v>790</v>
      </c>
      <c r="T28" s="438">
        <v>0</v>
      </c>
      <c r="U28" s="438">
        <v>0</v>
      </c>
      <c r="V28" t="s">
        <v>132</v>
      </c>
    </row>
    <row r="29" spans="1:22" ht="15" customHeight="1" x14ac:dyDescent="0.25">
      <c r="A29" s="395" t="s">
        <v>525</v>
      </c>
      <c r="B29" t="s">
        <v>523</v>
      </c>
      <c r="C29" s="447">
        <v>0.15277777777777776</v>
      </c>
      <c r="E29" s="438">
        <v>300</v>
      </c>
      <c r="F29" s="396" t="s">
        <v>24</v>
      </c>
      <c r="G29" s="396">
        <v>870</v>
      </c>
      <c r="H29" s="396">
        <v>778</v>
      </c>
      <c r="I29" s="395" t="s">
        <v>197</v>
      </c>
      <c r="J29" s="396" t="s">
        <v>496</v>
      </c>
      <c r="K29" s="396">
        <v>4</v>
      </c>
      <c r="L29" s="396">
        <v>120</v>
      </c>
      <c r="M29" s="396">
        <v>7698.9647000000004</v>
      </c>
      <c r="N29" t="s">
        <v>1126</v>
      </c>
      <c r="S29" t="s">
        <v>245</v>
      </c>
      <c r="T29" s="438">
        <v>0</v>
      </c>
      <c r="U29" s="438">
        <v>0</v>
      </c>
      <c r="V29" t="s">
        <v>767</v>
      </c>
    </row>
    <row r="30" spans="1:22" ht="15" customHeight="1" x14ac:dyDescent="0.25">
      <c r="A30" s="395" t="s">
        <v>525</v>
      </c>
      <c r="B30" t="s">
        <v>526</v>
      </c>
      <c r="C30" s="447">
        <v>0.15694444444444444</v>
      </c>
      <c r="E30" s="438">
        <v>300</v>
      </c>
      <c r="F30" s="396" t="s">
        <v>24</v>
      </c>
      <c r="G30" s="396">
        <v>870</v>
      </c>
      <c r="H30" s="396">
        <v>778</v>
      </c>
      <c r="I30" s="395" t="s">
        <v>384</v>
      </c>
      <c r="J30" s="396" t="s">
        <v>496</v>
      </c>
      <c r="K30" s="396">
        <v>4</v>
      </c>
      <c r="L30" s="396">
        <v>120</v>
      </c>
      <c r="M30" s="396">
        <v>7698.9647000000004</v>
      </c>
      <c r="S30" t="s">
        <v>245</v>
      </c>
      <c r="T30" s="438">
        <v>0</v>
      </c>
      <c r="U30" s="438">
        <v>0</v>
      </c>
      <c r="V30" t="s">
        <v>132</v>
      </c>
    </row>
    <row r="31" spans="1:22" ht="15" customHeight="1" x14ac:dyDescent="0.25">
      <c r="A31" s="395" t="s">
        <v>253</v>
      </c>
      <c r="B31" t="s">
        <v>529</v>
      </c>
      <c r="C31" s="447">
        <v>0.16250000000000001</v>
      </c>
      <c r="E31" s="438">
        <v>30</v>
      </c>
      <c r="F31" s="396" t="s">
        <v>24</v>
      </c>
      <c r="G31" s="396">
        <v>870</v>
      </c>
      <c r="H31" s="396">
        <v>778</v>
      </c>
      <c r="I31" s="395" t="s">
        <v>285</v>
      </c>
      <c r="J31" s="396" t="s">
        <v>496</v>
      </c>
      <c r="K31" s="396">
        <v>4</v>
      </c>
      <c r="L31" s="396">
        <v>120</v>
      </c>
      <c r="M31" s="396">
        <v>7698.9647000000004</v>
      </c>
      <c r="S31" t="s">
        <v>253</v>
      </c>
    </row>
    <row r="32" spans="1:22" ht="15" customHeight="1" x14ac:dyDescent="0.25">
      <c r="A32" s="395" t="s">
        <v>1186</v>
      </c>
      <c r="B32" t="s">
        <v>532</v>
      </c>
      <c r="C32" s="447">
        <v>0.17083333333333331</v>
      </c>
      <c r="E32" s="438">
        <v>300</v>
      </c>
      <c r="F32" s="396" t="s">
        <v>24</v>
      </c>
      <c r="G32" s="396">
        <v>870</v>
      </c>
      <c r="H32" s="396">
        <v>778</v>
      </c>
      <c r="I32" s="395" t="s">
        <v>195</v>
      </c>
      <c r="J32" s="396" t="s">
        <v>496</v>
      </c>
      <c r="K32" s="396">
        <v>4</v>
      </c>
      <c r="L32" s="396">
        <v>120</v>
      </c>
      <c r="M32" s="396">
        <v>7698.9647000000004</v>
      </c>
      <c r="S32" t="s">
        <v>797</v>
      </c>
      <c r="T32" s="438">
        <v>0</v>
      </c>
      <c r="U32" s="438">
        <v>0</v>
      </c>
      <c r="V32" t="s">
        <v>926</v>
      </c>
    </row>
    <row r="33" spans="1:22" ht="15" customHeight="1" x14ac:dyDescent="0.25">
      <c r="A33" s="395" t="s">
        <v>1186</v>
      </c>
      <c r="B33" t="s">
        <v>534</v>
      </c>
      <c r="C33" s="447">
        <v>0.17569444444444446</v>
      </c>
      <c r="E33" s="438">
        <v>300</v>
      </c>
      <c r="F33" s="396" t="s">
        <v>24</v>
      </c>
      <c r="G33" s="396">
        <v>870</v>
      </c>
      <c r="H33" s="396">
        <v>778</v>
      </c>
      <c r="I33" s="395" t="s">
        <v>703</v>
      </c>
      <c r="J33" s="396" t="s">
        <v>496</v>
      </c>
      <c r="K33" s="396">
        <v>4</v>
      </c>
      <c r="L33" s="396">
        <v>120</v>
      </c>
      <c r="M33" s="396">
        <v>7698.9647000000004</v>
      </c>
      <c r="S33" t="s">
        <v>797</v>
      </c>
      <c r="T33" s="438">
        <v>0</v>
      </c>
      <c r="U33" s="438">
        <v>0</v>
      </c>
      <c r="V33" t="s">
        <v>927</v>
      </c>
    </row>
    <row r="34" spans="1:22" ht="15" customHeight="1" x14ac:dyDescent="0.25">
      <c r="A34" s="395" t="s">
        <v>198</v>
      </c>
      <c r="B34" t="s">
        <v>537</v>
      </c>
      <c r="C34" s="447">
        <v>0.18194444444444444</v>
      </c>
      <c r="E34" s="438">
        <v>300</v>
      </c>
      <c r="F34" s="396" t="s">
        <v>24</v>
      </c>
      <c r="G34" s="396">
        <v>870</v>
      </c>
      <c r="H34" s="396">
        <v>778</v>
      </c>
      <c r="I34" s="395" t="s">
        <v>195</v>
      </c>
      <c r="J34" s="396" t="s">
        <v>496</v>
      </c>
      <c r="K34" s="396">
        <v>4</v>
      </c>
      <c r="L34" s="396">
        <v>120</v>
      </c>
      <c r="M34" s="396">
        <v>7698.9647000000004</v>
      </c>
      <c r="S34" t="s">
        <v>123</v>
      </c>
      <c r="T34" s="438">
        <v>0</v>
      </c>
      <c r="U34" s="438">
        <v>0</v>
      </c>
      <c r="V34" t="s">
        <v>926</v>
      </c>
    </row>
    <row r="35" spans="1:22" ht="15" customHeight="1" x14ac:dyDescent="0.25">
      <c r="A35" s="395" t="s">
        <v>198</v>
      </c>
      <c r="B35" t="s">
        <v>35</v>
      </c>
      <c r="C35" s="447">
        <v>0.18958333333333333</v>
      </c>
      <c r="E35" s="438">
        <v>300</v>
      </c>
      <c r="F35" s="396" t="s">
        <v>24</v>
      </c>
      <c r="G35" s="396">
        <v>870</v>
      </c>
      <c r="H35" s="396">
        <v>778</v>
      </c>
      <c r="I35" s="395" t="s">
        <v>585</v>
      </c>
      <c r="J35" s="396" t="s">
        <v>496</v>
      </c>
      <c r="K35" s="396">
        <v>4</v>
      </c>
      <c r="L35" s="396">
        <v>120</v>
      </c>
      <c r="M35" s="396">
        <v>7698.9647000000004</v>
      </c>
      <c r="N35" t="s">
        <v>1187</v>
      </c>
      <c r="S35" t="s">
        <v>123</v>
      </c>
      <c r="T35" s="438">
        <v>0</v>
      </c>
      <c r="U35" s="438">
        <v>0</v>
      </c>
      <c r="V35" t="s">
        <v>766</v>
      </c>
    </row>
    <row r="36" spans="1:22" ht="15" customHeight="1" x14ac:dyDescent="0.25">
      <c r="A36" s="395" t="s">
        <v>169</v>
      </c>
      <c r="B36" t="s">
        <v>36</v>
      </c>
      <c r="C36" s="447">
        <v>0.19513888888888889</v>
      </c>
      <c r="E36" s="438">
        <v>300</v>
      </c>
      <c r="F36" s="396" t="s">
        <v>24</v>
      </c>
      <c r="G36" s="396">
        <v>870</v>
      </c>
      <c r="H36" s="396">
        <v>778</v>
      </c>
      <c r="I36" s="395" t="s">
        <v>585</v>
      </c>
      <c r="J36" s="396" t="s">
        <v>496</v>
      </c>
      <c r="K36" s="396">
        <v>4</v>
      </c>
      <c r="L36" s="396">
        <v>120</v>
      </c>
      <c r="M36" s="396">
        <v>7698.9647000000004</v>
      </c>
      <c r="S36" t="s">
        <v>238</v>
      </c>
      <c r="T36" s="438">
        <v>0</v>
      </c>
      <c r="U36" s="438">
        <v>0</v>
      </c>
      <c r="V36" t="s">
        <v>766</v>
      </c>
    </row>
    <row r="37" spans="1:22" ht="15" customHeight="1" x14ac:dyDescent="0.25">
      <c r="A37" t="s">
        <v>999</v>
      </c>
      <c r="B37" t="s">
        <v>258</v>
      </c>
      <c r="C37" s="447">
        <v>0.20069444444444443</v>
      </c>
      <c r="D37" s="447">
        <v>0</v>
      </c>
      <c r="E37" s="438">
        <v>30</v>
      </c>
      <c r="F37" s="396" t="s">
        <v>25</v>
      </c>
      <c r="G37" s="438">
        <v>880</v>
      </c>
      <c r="H37" s="438">
        <v>865</v>
      </c>
      <c r="I37" s="395" t="s">
        <v>360</v>
      </c>
      <c r="J37" s="396" t="s">
        <v>356</v>
      </c>
      <c r="K37" s="396">
        <v>4</v>
      </c>
      <c r="L37" s="396">
        <v>120</v>
      </c>
      <c r="M37" s="396">
        <v>7647.38</v>
      </c>
      <c r="O37" s="445">
        <v>266.10000000000002</v>
      </c>
      <c r="P37" s="445">
        <v>265.39999999999998</v>
      </c>
    </row>
    <row r="38" spans="1:22" ht="15" customHeight="1" x14ac:dyDescent="0.25">
      <c r="A38" t="s">
        <v>278</v>
      </c>
      <c r="B38" t="s">
        <v>297</v>
      </c>
      <c r="C38" s="447">
        <v>0.22777777777777777</v>
      </c>
      <c r="D38" s="447">
        <v>0</v>
      </c>
      <c r="E38" s="438">
        <v>30</v>
      </c>
      <c r="F38" s="442" t="s">
        <v>354</v>
      </c>
      <c r="G38" s="438">
        <v>1190</v>
      </c>
      <c r="H38" s="438">
        <v>994</v>
      </c>
      <c r="I38" s="395" t="s">
        <v>360</v>
      </c>
      <c r="J38" s="396" t="s">
        <v>356</v>
      </c>
      <c r="K38" s="396">
        <v>4</v>
      </c>
      <c r="L38" s="396">
        <v>120</v>
      </c>
      <c r="M38" s="389" t="s">
        <v>231</v>
      </c>
      <c r="N38" s="478" t="s">
        <v>1188</v>
      </c>
      <c r="O38" s="445">
        <v>266.60000000000002</v>
      </c>
      <c r="P38" s="445">
        <v>272.8</v>
      </c>
    </row>
    <row r="39" spans="1:22" ht="15" customHeight="1" x14ac:dyDescent="0.25">
      <c r="A39" s="395" t="s">
        <v>253</v>
      </c>
      <c r="B39" t="s">
        <v>41</v>
      </c>
      <c r="C39" s="447">
        <v>0.2298611111111111</v>
      </c>
      <c r="E39" s="438">
        <v>30</v>
      </c>
      <c r="F39" s="442" t="s">
        <v>354</v>
      </c>
      <c r="G39" s="438">
        <v>1190</v>
      </c>
      <c r="H39" s="438">
        <v>1100</v>
      </c>
      <c r="I39" s="395" t="s">
        <v>285</v>
      </c>
      <c r="J39" s="396" t="s">
        <v>496</v>
      </c>
      <c r="K39" s="396">
        <v>4</v>
      </c>
      <c r="L39" s="396">
        <v>120</v>
      </c>
      <c r="M39" s="438">
        <v>5889.9508999999998</v>
      </c>
      <c r="S39" t="s">
        <v>253</v>
      </c>
    </row>
    <row r="40" spans="1:22" ht="15" customHeight="1" x14ac:dyDescent="0.25">
      <c r="A40" s="395" t="s">
        <v>490</v>
      </c>
      <c r="B40" t="s">
        <v>428</v>
      </c>
      <c r="C40" s="447">
        <v>0.23333333333333331</v>
      </c>
      <c r="E40" s="438">
        <v>300</v>
      </c>
      <c r="F40" s="442" t="s">
        <v>354</v>
      </c>
      <c r="G40" s="438">
        <v>1190</v>
      </c>
      <c r="H40" s="438">
        <v>1100</v>
      </c>
      <c r="I40" s="395" t="s">
        <v>195</v>
      </c>
      <c r="J40" s="396" t="s">
        <v>496</v>
      </c>
      <c r="K40" s="396">
        <v>4</v>
      </c>
      <c r="L40" s="396">
        <v>120</v>
      </c>
      <c r="M40" s="438">
        <v>5889.9508999999998</v>
      </c>
      <c r="S40" t="s">
        <v>220</v>
      </c>
      <c r="T40" s="438">
        <v>0</v>
      </c>
      <c r="U40" s="438">
        <v>0</v>
      </c>
      <c r="V40" t="s">
        <v>926</v>
      </c>
    </row>
    <row r="41" spans="1:22" ht="15" customHeight="1" x14ac:dyDescent="0.25">
      <c r="A41" s="395" t="s">
        <v>490</v>
      </c>
      <c r="B41" t="s">
        <v>611</v>
      </c>
      <c r="C41" s="447">
        <v>0.23819444444444446</v>
      </c>
      <c r="E41" s="438">
        <v>300</v>
      </c>
      <c r="F41" s="442" t="s">
        <v>354</v>
      </c>
      <c r="G41" s="438">
        <v>1190</v>
      </c>
      <c r="H41" s="438">
        <v>1100</v>
      </c>
      <c r="I41" s="395" t="s">
        <v>703</v>
      </c>
      <c r="J41" s="396" t="s">
        <v>496</v>
      </c>
      <c r="K41" s="396">
        <v>4</v>
      </c>
      <c r="L41" s="396">
        <v>120</v>
      </c>
      <c r="M41" s="438">
        <v>5889.9508999999998</v>
      </c>
      <c r="S41" t="s">
        <v>220</v>
      </c>
      <c r="T41" s="438">
        <v>0</v>
      </c>
      <c r="U41" s="438">
        <v>0</v>
      </c>
      <c r="V41" t="s">
        <v>927</v>
      </c>
    </row>
    <row r="42" spans="1:22" ht="15" customHeight="1" x14ac:dyDescent="0.25">
      <c r="A42" s="395" t="s">
        <v>492</v>
      </c>
      <c r="B42" t="s">
        <v>613</v>
      </c>
      <c r="C42" s="447">
        <v>0.24374999999999999</v>
      </c>
      <c r="E42" s="438">
        <v>300</v>
      </c>
      <c r="F42" s="442" t="s">
        <v>354</v>
      </c>
      <c r="G42" s="438">
        <v>1190</v>
      </c>
      <c r="H42" s="438">
        <v>1100</v>
      </c>
      <c r="I42" s="395" t="s">
        <v>195</v>
      </c>
      <c r="J42" s="396" t="s">
        <v>496</v>
      </c>
      <c r="K42" s="396">
        <v>4</v>
      </c>
      <c r="L42" s="396">
        <v>120</v>
      </c>
      <c r="M42" s="438">
        <v>5889.9508999999998</v>
      </c>
      <c r="S42" t="s">
        <v>241</v>
      </c>
      <c r="T42" s="438">
        <v>0</v>
      </c>
      <c r="U42" s="438">
        <v>0</v>
      </c>
      <c r="V42" t="s">
        <v>926</v>
      </c>
    </row>
    <row r="43" spans="1:22" ht="15" customHeight="1" x14ac:dyDescent="0.25">
      <c r="A43" s="395" t="s">
        <v>492</v>
      </c>
      <c r="B43" t="s">
        <v>614</v>
      </c>
      <c r="C43" s="447">
        <v>0.24930555555555556</v>
      </c>
      <c r="E43" s="438">
        <v>300</v>
      </c>
      <c r="F43" s="442" t="s">
        <v>354</v>
      </c>
      <c r="G43" s="438">
        <v>1190</v>
      </c>
      <c r="H43" s="438">
        <v>1100</v>
      </c>
      <c r="I43" s="395" t="s">
        <v>703</v>
      </c>
      <c r="J43" s="396" t="s">
        <v>496</v>
      </c>
      <c r="K43" s="396">
        <v>4</v>
      </c>
      <c r="L43" s="396">
        <v>120</v>
      </c>
      <c r="M43" s="438">
        <v>5889.9508999999998</v>
      </c>
      <c r="S43" t="s">
        <v>241</v>
      </c>
      <c r="T43" s="438">
        <v>0</v>
      </c>
      <c r="U43" s="438">
        <v>0</v>
      </c>
      <c r="V43" t="s">
        <v>927</v>
      </c>
    </row>
    <row r="44" spans="1:22" ht="15" customHeight="1" x14ac:dyDescent="0.25">
      <c r="A44" s="395" t="s">
        <v>196</v>
      </c>
      <c r="B44" t="s">
        <v>619</v>
      </c>
      <c r="C44" s="447">
        <v>0.25486111111111109</v>
      </c>
      <c r="E44" s="438">
        <v>300</v>
      </c>
      <c r="F44" s="442" t="s">
        <v>354</v>
      </c>
      <c r="G44" s="438">
        <v>1190</v>
      </c>
      <c r="H44" s="438">
        <v>1100</v>
      </c>
      <c r="I44" s="395" t="s">
        <v>195</v>
      </c>
      <c r="J44" s="396" t="s">
        <v>496</v>
      </c>
      <c r="K44" s="396">
        <v>4</v>
      </c>
      <c r="L44" s="396">
        <v>120</v>
      </c>
      <c r="M44" s="438">
        <v>5889.9508999999998</v>
      </c>
      <c r="S44" t="s">
        <v>790</v>
      </c>
      <c r="T44" s="438">
        <v>0</v>
      </c>
      <c r="U44" s="438">
        <v>0</v>
      </c>
      <c r="V44" t="s">
        <v>926</v>
      </c>
    </row>
    <row r="45" spans="1:22" ht="15" customHeight="1" x14ac:dyDescent="0.25">
      <c r="A45" s="395" t="s">
        <v>196</v>
      </c>
      <c r="B45" t="s">
        <v>620</v>
      </c>
      <c r="C45" s="447">
        <v>0.2590277777777778</v>
      </c>
      <c r="E45" s="438">
        <v>300</v>
      </c>
      <c r="F45" s="442" t="s">
        <v>354</v>
      </c>
      <c r="G45" s="438">
        <v>1190</v>
      </c>
      <c r="H45" s="438">
        <v>1100</v>
      </c>
      <c r="I45" s="395" t="s">
        <v>703</v>
      </c>
      <c r="J45" s="396" t="s">
        <v>496</v>
      </c>
      <c r="K45" s="396">
        <v>4</v>
      </c>
      <c r="L45" s="396">
        <v>120</v>
      </c>
      <c r="M45" s="438">
        <v>5889.9508999999998</v>
      </c>
      <c r="S45" t="s">
        <v>790</v>
      </c>
      <c r="T45" s="438">
        <v>0</v>
      </c>
      <c r="U45" s="438">
        <v>0</v>
      </c>
      <c r="V45" t="s">
        <v>927</v>
      </c>
    </row>
    <row r="46" spans="1:22" ht="15" customHeight="1" x14ac:dyDescent="0.25">
      <c r="A46" s="395" t="s">
        <v>196</v>
      </c>
      <c r="B46" t="s">
        <v>622</v>
      </c>
      <c r="C46" s="447">
        <v>0.26527777777777778</v>
      </c>
      <c r="E46" s="438">
        <v>300</v>
      </c>
      <c r="F46" s="442" t="s">
        <v>354</v>
      </c>
      <c r="G46" s="438">
        <v>1190</v>
      </c>
      <c r="H46" s="438">
        <v>1100</v>
      </c>
      <c r="I46" s="395" t="s">
        <v>195</v>
      </c>
      <c r="J46" s="396" t="s">
        <v>496</v>
      </c>
      <c r="K46" s="396">
        <v>4</v>
      </c>
      <c r="L46" s="396">
        <v>120</v>
      </c>
      <c r="M46" s="438">
        <v>5889.9508999999998</v>
      </c>
      <c r="S46" t="s">
        <v>790</v>
      </c>
      <c r="T46" s="438">
        <v>0</v>
      </c>
      <c r="U46" s="438">
        <v>0</v>
      </c>
      <c r="V46" t="s">
        <v>767</v>
      </c>
    </row>
    <row r="47" spans="1:22" ht="15" customHeight="1" x14ac:dyDescent="0.25">
      <c r="A47" s="395" t="s">
        <v>196</v>
      </c>
      <c r="B47" t="s">
        <v>623</v>
      </c>
      <c r="C47" s="447">
        <v>0.26944444444444443</v>
      </c>
      <c r="E47" s="438">
        <v>300</v>
      </c>
      <c r="F47" s="442" t="s">
        <v>354</v>
      </c>
      <c r="G47" s="438">
        <v>1190</v>
      </c>
      <c r="H47" s="438">
        <v>1100</v>
      </c>
      <c r="I47" s="395" t="s">
        <v>703</v>
      </c>
      <c r="J47" s="396" t="s">
        <v>496</v>
      </c>
      <c r="K47" s="396">
        <v>4</v>
      </c>
      <c r="L47" s="396">
        <v>120</v>
      </c>
      <c r="M47" s="438">
        <v>5889.9508999999998</v>
      </c>
      <c r="S47" t="s">
        <v>790</v>
      </c>
      <c r="T47" s="438">
        <v>0</v>
      </c>
      <c r="U47" s="438">
        <v>0</v>
      </c>
      <c r="V47" t="s">
        <v>132</v>
      </c>
    </row>
    <row r="48" spans="1:22" ht="15" customHeight="1" x14ac:dyDescent="0.25">
      <c r="A48" s="395" t="s">
        <v>525</v>
      </c>
      <c r="B48" t="s">
        <v>625</v>
      </c>
      <c r="C48" s="447">
        <v>0.27361111111111108</v>
      </c>
      <c r="E48" s="438">
        <v>300</v>
      </c>
      <c r="F48" s="442" t="s">
        <v>354</v>
      </c>
      <c r="G48" s="438">
        <v>1190</v>
      </c>
      <c r="H48" s="438">
        <v>1100</v>
      </c>
      <c r="I48" s="395" t="s">
        <v>197</v>
      </c>
      <c r="J48" s="396" t="s">
        <v>496</v>
      </c>
      <c r="K48" s="396">
        <v>4</v>
      </c>
      <c r="L48" s="396">
        <v>120</v>
      </c>
      <c r="M48" s="438">
        <v>5889.9508999999998</v>
      </c>
      <c r="N48" t="s">
        <v>1126</v>
      </c>
      <c r="S48" t="s">
        <v>245</v>
      </c>
      <c r="T48" s="438">
        <v>0</v>
      </c>
      <c r="U48" s="438">
        <v>0</v>
      </c>
      <c r="V48" t="s">
        <v>767</v>
      </c>
    </row>
    <row r="49" spans="1:22" ht="15" customHeight="1" x14ac:dyDescent="0.25">
      <c r="A49" s="395" t="s">
        <v>525</v>
      </c>
      <c r="B49" t="s">
        <v>626</v>
      </c>
      <c r="C49" s="447">
        <v>0.27777777777777779</v>
      </c>
      <c r="E49" s="438">
        <v>300</v>
      </c>
      <c r="F49" s="442" t="s">
        <v>354</v>
      </c>
      <c r="G49" s="438">
        <v>1190</v>
      </c>
      <c r="H49" s="438">
        <v>1100</v>
      </c>
      <c r="I49" s="395" t="s">
        <v>384</v>
      </c>
      <c r="J49" s="396" t="s">
        <v>496</v>
      </c>
      <c r="K49" s="396">
        <v>4</v>
      </c>
      <c r="L49" s="396">
        <v>120</v>
      </c>
      <c r="M49" s="438">
        <v>5889.9508999999998</v>
      </c>
      <c r="S49" t="s">
        <v>245</v>
      </c>
      <c r="T49" s="438">
        <v>0</v>
      </c>
      <c r="U49" s="438">
        <v>0</v>
      </c>
      <c r="V49" t="s">
        <v>132</v>
      </c>
    </row>
    <row r="50" spans="1:22" ht="15" customHeight="1" x14ac:dyDescent="0.25">
      <c r="A50" s="395" t="s">
        <v>253</v>
      </c>
      <c r="B50" t="s">
        <v>627</v>
      </c>
      <c r="C50" s="447">
        <v>0.28263888888888888</v>
      </c>
      <c r="E50" s="438">
        <v>30</v>
      </c>
      <c r="F50" s="442" t="s">
        <v>354</v>
      </c>
      <c r="G50" s="438">
        <v>1190</v>
      </c>
      <c r="H50" s="438">
        <v>1100</v>
      </c>
      <c r="I50" s="395" t="s">
        <v>285</v>
      </c>
      <c r="J50" s="396" t="s">
        <v>496</v>
      </c>
      <c r="K50" s="396">
        <v>4</v>
      </c>
      <c r="L50" s="396">
        <v>120</v>
      </c>
      <c r="M50" s="438">
        <v>5889.9508999999998</v>
      </c>
      <c r="S50" t="s">
        <v>253</v>
      </c>
    </row>
    <row r="51" spans="1:22" ht="15" customHeight="1" x14ac:dyDescent="0.25">
      <c r="A51" s="395" t="s">
        <v>1186</v>
      </c>
      <c r="B51" t="s">
        <v>628</v>
      </c>
      <c r="C51" s="447">
        <v>0.29444444444444445</v>
      </c>
      <c r="E51" s="438">
        <v>300</v>
      </c>
      <c r="F51" s="442" t="s">
        <v>354</v>
      </c>
      <c r="G51" s="438">
        <v>1190</v>
      </c>
      <c r="H51" s="438">
        <v>1100</v>
      </c>
      <c r="I51" s="395" t="s">
        <v>195</v>
      </c>
      <c r="J51" s="396" t="s">
        <v>496</v>
      </c>
      <c r="K51" s="396">
        <v>4</v>
      </c>
      <c r="L51" s="396">
        <v>120</v>
      </c>
      <c r="M51" s="438">
        <v>5889.9508999999998</v>
      </c>
      <c r="S51" t="s">
        <v>797</v>
      </c>
      <c r="T51" s="438">
        <v>0</v>
      </c>
      <c r="U51" s="438">
        <v>0</v>
      </c>
      <c r="V51" t="s">
        <v>926</v>
      </c>
    </row>
    <row r="52" spans="1:22" ht="15" customHeight="1" x14ac:dyDescent="0.25">
      <c r="A52" s="395" t="s">
        <v>1186</v>
      </c>
      <c r="B52" t="s">
        <v>388</v>
      </c>
      <c r="C52" s="447">
        <v>0.29930555555555555</v>
      </c>
      <c r="E52" s="438">
        <v>300</v>
      </c>
      <c r="F52" s="442" t="s">
        <v>354</v>
      </c>
      <c r="G52" s="438">
        <v>1190</v>
      </c>
      <c r="H52" s="438">
        <v>1100</v>
      </c>
      <c r="I52" s="395" t="s">
        <v>703</v>
      </c>
      <c r="J52" s="396" t="s">
        <v>496</v>
      </c>
      <c r="K52" s="396">
        <v>4</v>
      </c>
      <c r="L52" s="396">
        <v>120</v>
      </c>
      <c r="M52" s="438">
        <v>5889.9508999999998</v>
      </c>
      <c r="S52" t="s">
        <v>797</v>
      </c>
      <c r="T52" s="438">
        <v>0</v>
      </c>
      <c r="U52" s="438">
        <v>0</v>
      </c>
      <c r="V52" t="s">
        <v>927</v>
      </c>
    </row>
    <row r="53" spans="1:22" ht="15" customHeight="1" x14ac:dyDescent="0.25">
      <c r="A53" s="395" t="s">
        <v>198</v>
      </c>
      <c r="B53" t="s">
        <v>389</v>
      </c>
      <c r="C53" s="447">
        <v>0.30694444444444441</v>
      </c>
      <c r="E53" s="438">
        <v>300</v>
      </c>
      <c r="F53" s="442" t="s">
        <v>354</v>
      </c>
      <c r="G53" s="438">
        <v>1190</v>
      </c>
      <c r="H53" s="438">
        <v>1100</v>
      </c>
      <c r="I53" s="395" t="s">
        <v>195</v>
      </c>
      <c r="J53" s="396" t="s">
        <v>496</v>
      </c>
      <c r="K53" s="396">
        <v>4</v>
      </c>
      <c r="L53" s="396">
        <v>120</v>
      </c>
      <c r="M53" s="438">
        <v>5889.9508999999998</v>
      </c>
      <c r="S53" t="s">
        <v>123</v>
      </c>
      <c r="T53" s="438">
        <v>0</v>
      </c>
      <c r="U53" s="438">
        <v>0</v>
      </c>
      <c r="V53" t="s">
        <v>926</v>
      </c>
    </row>
    <row r="54" spans="1:22" ht="15" customHeight="1" x14ac:dyDescent="0.25">
      <c r="A54" s="395" t="s">
        <v>198</v>
      </c>
      <c r="B54" t="s">
        <v>390</v>
      </c>
      <c r="C54" s="447">
        <v>0.31180555555555556</v>
      </c>
      <c r="E54" s="438">
        <v>300</v>
      </c>
      <c r="F54" s="442" t="s">
        <v>354</v>
      </c>
      <c r="G54" s="438">
        <v>1190</v>
      </c>
      <c r="H54" s="438">
        <v>1100</v>
      </c>
      <c r="I54" s="395" t="s">
        <v>703</v>
      </c>
      <c r="J54" s="396" t="s">
        <v>496</v>
      </c>
      <c r="K54" s="396">
        <v>4</v>
      </c>
      <c r="L54" s="396">
        <v>120</v>
      </c>
      <c r="M54" s="438">
        <v>5889.9508999999998</v>
      </c>
      <c r="S54" t="s">
        <v>123</v>
      </c>
      <c r="T54" s="438">
        <v>0</v>
      </c>
      <c r="U54" s="438">
        <v>0</v>
      </c>
      <c r="V54" t="s">
        <v>927</v>
      </c>
    </row>
    <row r="55" spans="1:22" ht="15" customHeight="1" x14ac:dyDescent="0.25">
      <c r="A55" s="395" t="s">
        <v>198</v>
      </c>
      <c r="B55" t="s">
        <v>391</v>
      </c>
      <c r="C55" s="447">
        <v>0.31875000000000003</v>
      </c>
      <c r="E55" s="438">
        <v>300</v>
      </c>
      <c r="F55" s="442" t="s">
        <v>354</v>
      </c>
      <c r="G55" s="438">
        <v>1190</v>
      </c>
      <c r="H55" s="438">
        <v>1100</v>
      </c>
      <c r="I55" s="395" t="s">
        <v>585</v>
      </c>
      <c r="J55" s="396" t="s">
        <v>496</v>
      </c>
      <c r="K55" s="396">
        <v>4</v>
      </c>
      <c r="L55" s="396">
        <v>120</v>
      </c>
      <c r="M55" s="438">
        <v>5889.9508999999998</v>
      </c>
      <c r="S55" t="s">
        <v>123</v>
      </c>
      <c r="T55" s="438">
        <v>0</v>
      </c>
      <c r="U55" s="438">
        <v>0</v>
      </c>
      <c r="V55" t="s">
        <v>766</v>
      </c>
    </row>
    <row r="56" spans="1:22" ht="15" customHeight="1" x14ac:dyDescent="0.25">
      <c r="A56" s="395" t="s">
        <v>169</v>
      </c>
      <c r="B56" t="s">
        <v>392</v>
      </c>
      <c r="C56" s="447">
        <v>0.32361111111111113</v>
      </c>
      <c r="E56" s="438">
        <v>300</v>
      </c>
      <c r="F56" s="442" t="s">
        <v>354</v>
      </c>
      <c r="G56" s="438">
        <v>1190</v>
      </c>
      <c r="H56" s="438">
        <v>1100</v>
      </c>
      <c r="I56" s="395" t="s">
        <v>585</v>
      </c>
      <c r="J56" s="396" t="s">
        <v>496</v>
      </c>
      <c r="K56" s="396">
        <v>4</v>
      </c>
      <c r="L56" s="396">
        <v>120</v>
      </c>
      <c r="M56" s="438">
        <v>5889.9508999999998</v>
      </c>
      <c r="S56" t="s">
        <v>238</v>
      </c>
      <c r="T56" s="438">
        <v>0</v>
      </c>
      <c r="U56" s="438">
        <v>0</v>
      </c>
      <c r="V56" t="s">
        <v>766</v>
      </c>
    </row>
    <row r="57" spans="1:22" ht="15" customHeight="1" x14ac:dyDescent="0.25">
      <c r="A57" s="395" t="s">
        <v>1189</v>
      </c>
      <c r="B57" t="s">
        <v>570</v>
      </c>
      <c r="C57" s="447">
        <v>0.33055555555555555</v>
      </c>
      <c r="E57" s="438">
        <v>300</v>
      </c>
      <c r="F57" s="442" t="s">
        <v>354</v>
      </c>
      <c r="G57" s="438">
        <v>1190</v>
      </c>
      <c r="H57" s="438">
        <v>1100</v>
      </c>
      <c r="I57" s="395" t="s">
        <v>1190</v>
      </c>
      <c r="J57" s="396" t="s">
        <v>496</v>
      </c>
      <c r="K57" s="396">
        <v>4</v>
      </c>
      <c r="L57" s="396">
        <v>120</v>
      </c>
      <c r="M57" s="438">
        <v>5889.9508999999998</v>
      </c>
      <c r="S57" t="s">
        <v>217</v>
      </c>
      <c r="T57" s="438">
        <v>8</v>
      </c>
      <c r="U57" s="438">
        <v>0</v>
      </c>
      <c r="V57" t="s">
        <v>1191</v>
      </c>
    </row>
    <row r="58" spans="1:22" ht="15" customHeight="1" x14ac:dyDescent="0.25">
      <c r="A58" s="395" t="s">
        <v>1192</v>
      </c>
      <c r="B58" t="s">
        <v>571</v>
      </c>
      <c r="C58" s="447">
        <v>0.3354166666666667</v>
      </c>
      <c r="E58" s="438">
        <v>300</v>
      </c>
      <c r="F58" s="442" t="s">
        <v>354</v>
      </c>
      <c r="G58" s="438">
        <v>1190</v>
      </c>
      <c r="H58" s="438">
        <v>1100</v>
      </c>
      <c r="I58" s="395" t="s">
        <v>1193</v>
      </c>
      <c r="J58" s="396" t="s">
        <v>496</v>
      </c>
      <c r="K58" s="396">
        <v>4</v>
      </c>
      <c r="L58" s="396">
        <v>120</v>
      </c>
      <c r="M58" s="438">
        <v>5889.9508999999998</v>
      </c>
      <c r="S58" t="s">
        <v>224</v>
      </c>
      <c r="T58" s="438">
        <v>27</v>
      </c>
      <c r="U58" s="438">
        <v>0</v>
      </c>
      <c r="V58" t="s">
        <v>1191</v>
      </c>
    </row>
    <row r="59" spans="1:22" ht="15" customHeight="1" x14ac:dyDescent="0.25">
      <c r="A59" s="395" t="s">
        <v>253</v>
      </c>
      <c r="B59" t="s">
        <v>572</v>
      </c>
      <c r="C59" s="447">
        <v>0.34097222222222223</v>
      </c>
      <c r="E59" s="438">
        <v>30</v>
      </c>
      <c r="F59" s="442" t="s">
        <v>354</v>
      </c>
      <c r="G59" s="438">
        <v>1190</v>
      </c>
      <c r="H59" s="438">
        <v>1100</v>
      </c>
      <c r="I59" s="395" t="s">
        <v>285</v>
      </c>
      <c r="J59" s="396" t="s">
        <v>496</v>
      </c>
      <c r="K59" s="396">
        <v>4</v>
      </c>
      <c r="L59" s="396">
        <v>120</v>
      </c>
      <c r="M59" s="438">
        <v>5889.9508999999998</v>
      </c>
      <c r="S59" t="s">
        <v>253</v>
      </c>
    </row>
    <row r="60" spans="1:22" ht="15" customHeight="1" x14ac:dyDescent="0.25">
      <c r="A60" t="s">
        <v>278</v>
      </c>
      <c r="B60" t="s">
        <v>1194</v>
      </c>
      <c r="C60" s="447">
        <v>0.34652777777777777</v>
      </c>
      <c r="D60" s="447">
        <v>0</v>
      </c>
      <c r="E60" s="438">
        <v>30</v>
      </c>
      <c r="F60" s="442" t="s">
        <v>354</v>
      </c>
      <c r="G60" s="438">
        <v>1190</v>
      </c>
      <c r="H60" s="438">
        <v>994</v>
      </c>
      <c r="I60" s="395" t="s">
        <v>360</v>
      </c>
      <c r="J60" s="396" t="s">
        <v>356</v>
      </c>
      <c r="K60" s="396">
        <v>4</v>
      </c>
      <c r="L60" s="396">
        <v>120</v>
      </c>
      <c r="M60" s="389" t="s">
        <v>231</v>
      </c>
      <c r="N60" s="478" t="s">
        <v>1195</v>
      </c>
      <c r="O60" s="445">
        <v>266.5</v>
      </c>
      <c r="P60" s="445">
        <v>272.8</v>
      </c>
    </row>
    <row r="61" spans="1:22" ht="15" customHeight="1" x14ac:dyDescent="0.25">
      <c r="A61" t="s">
        <v>278</v>
      </c>
      <c r="B61" t="s">
        <v>1098</v>
      </c>
      <c r="C61" s="447">
        <v>0.34861111111111115</v>
      </c>
      <c r="D61" s="447">
        <v>0</v>
      </c>
      <c r="E61" s="438">
        <v>30</v>
      </c>
      <c r="F61" s="442" t="s">
        <v>354</v>
      </c>
      <c r="G61" s="438">
        <v>1070</v>
      </c>
      <c r="H61" s="438">
        <v>874</v>
      </c>
      <c r="I61" s="395" t="s">
        <v>591</v>
      </c>
      <c r="J61" s="396" t="s">
        <v>356</v>
      </c>
      <c r="K61" s="396">
        <v>4</v>
      </c>
      <c r="L61" s="396">
        <v>120</v>
      </c>
      <c r="M61" s="389" t="s">
        <v>231</v>
      </c>
      <c r="N61" t="s">
        <v>1196</v>
      </c>
      <c r="O61" s="445">
        <v>266.5</v>
      </c>
      <c r="P61" s="445">
        <v>273</v>
      </c>
    </row>
    <row r="62" spans="1:22" ht="15" customHeight="1" x14ac:dyDescent="0.25">
      <c r="A62" t="s">
        <v>4</v>
      </c>
      <c r="B62" s="452" t="s">
        <v>1197</v>
      </c>
      <c r="C62" s="447">
        <v>0.36458333333333331</v>
      </c>
      <c r="D62" s="464" t="s">
        <v>775</v>
      </c>
      <c r="E62" s="438">
        <v>10</v>
      </c>
      <c r="F62" s="389" t="s">
        <v>354</v>
      </c>
      <c r="G62" s="396">
        <v>1190</v>
      </c>
      <c r="H62" s="396">
        <v>1100</v>
      </c>
      <c r="I62" s="395" t="s">
        <v>355</v>
      </c>
      <c r="J62" s="396" t="s">
        <v>356</v>
      </c>
      <c r="K62" s="396">
        <v>4</v>
      </c>
      <c r="L62" s="396">
        <v>120</v>
      </c>
      <c r="M62" s="396">
        <v>5889.9508999999998</v>
      </c>
      <c r="O62" s="445">
        <v>266.60000000000002</v>
      </c>
      <c r="P62" s="445">
        <v>273</v>
      </c>
    </row>
    <row r="63" spans="1:22" s="437" customFormat="1" ht="30" customHeight="1" x14ac:dyDescent="0.25">
      <c r="N63" s="437" t="s">
        <v>1198</v>
      </c>
      <c r="O63" s="440"/>
      <c r="P63" s="440"/>
    </row>
  </sheetData>
  <mergeCells count="24">
    <mergeCell ref="F7:I7"/>
    <mergeCell ref="A1:H1"/>
    <mergeCell ref="A3:E3"/>
    <mergeCell ref="F3:I3"/>
    <mergeCell ref="K3:N3"/>
    <mergeCell ref="A4:B4"/>
    <mergeCell ref="F4:I4"/>
    <mergeCell ref="K4:P4"/>
    <mergeCell ref="A5:E5"/>
    <mergeCell ref="F5:I5"/>
    <mergeCell ref="K5:P5"/>
    <mergeCell ref="F6:I6"/>
    <mergeCell ref="K6:M6"/>
    <mergeCell ref="F8:I8"/>
    <mergeCell ref="K8:P8"/>
    <mergeCell ref="F9:I9"/>
    <mergeCell ref="K9:P9"/>
    <mergeCell ref="G12:H12"/>
    <mergeCell ref="O12:P12"/>
    <mergeCell ref="Q12:R12"/>
    <mergeCell ref="S12:V12"/>
    <mergeCell ref="W12:Y12"/>
    <mergeCell ref="AJ12:AK12"/>
    <mergeCell ref="AL12:AM12"/>
  </mergeCell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47"/>
  <sheetViews>
    <sheetView topLeftCell="A10" workbookViewId="0">
      <selection activeCell="I45" sqref="I45"/>
    </sheetView>
  </sheetViews>
  <sheetFormatPr defaultColWidth="8.85546875" defaultRowHeight="15" x14ac:dyDescent="0.25"/>
  <cols>
    <col min="1" max="1" width="20.7109375" customWidth="1"/>
    <col min="2" max="2" width="11.7109375" customWidth="1"/>
    <col min="3" max="4" width="10.7109375" style="438" customWidth="1"/>
    <col min="5" max="5" width="5.7109375" style="438" customWidth="1"/>
    <col min="6" max="6" width="14.7109375" customWidth="1"/>
    <col min="7" max="8" width="7.7109375" style="438" customWidth="1"/>
    <col min="9" max="9" width="30.7109375" customWidth="1"/>
    <col min="10" max="12" width="7.7109375" customWidth="1"/>
    <col min="13" max="13" width="11.7109375" customWidth="1"/>
    <col min="14" max="14" width="25.7109375" customWidth="1"/>
    <col min="15" max="16" width="7.7109375" style="484" customWidth="1"/>
    <col min="17" max="18" width="7.7109375" customWidth="1"/>
    <col min="19" max="19" width="15.7109375" customWidth="1"/>
    <col min="20" max="22" width="7.7109375" customWidth="1"/>
    <col min="23" max="24" width="9.7109375" customWidth="1"/>
    <col min="25" max="25" width="11.7109375" customWidth="1"/>
    <col min="26" max="27" width="10.7109375" customWidth="1"/>
    <col min="28" max="30" width="8.7109375" customWidth="1"/>
    <col min="31" max="32" width="5.7109375" customWidth="1"/>
    <col min="33" max="33" width="9.7109375" customWidth="1"/>
    <col min="34" max="34" width="10.7109375" customWidth="1"/>
    <col min="35" max="39" width="9.7109375" customWidth="1"/>
    <col min="40" max="40" width="11.7109375" customWidth="1"/>
    <col min="41" max="44" width="7.7109375" customWidth="1"/>
    <col min="45" max="45" width="3.7109375" customWidth="1"/>
    <col min="46" max="48" width="6.7109375" customWidth="1"/>
    <col min="49" max="49" width="7.7109375" customWidth="1"/>
    <col min="50" max="50" width="10.7109375" customWidth="1"/>
    <col min="51" max="51" width="20.7109375" customWidth="1"/>
  </cols>
  <sheetData>
    <row r="1" spans="1:51" s="387" customFormat="1" ht="20.100000000000001" customHeight="1" x14ac:dyDescent="0.25">
      <c r="A1" s="584" t="s">
        <v>414</v>
      </c>
      <c r="B1" s="584"/>
      <c r="C1" s="584"/>
      <c r="D1" s="584"/>
      <c r="E1" s="584"/>
      <c r="F1" s="584"/>
      <c r="G1" s="584"/>
      <c r="H1" s="584"/>
      <c r="I1" s="455"/>
      <c r="J1" s="455"/>
      <c r="K1" s="455"/>
      <c r="L1" s="455"/>
      <c r="M1" s="455"/>
      <c r="N1" s="455"/>
      <c r="O1" s="456"/>
      <c r="P1" s="456"/>
      <c r="T1" s="458"/>
      <c r="U1" s="458"/>
    </row>
    <row r="2" spans="1:51" s="395" customFormat="1" ht="15" customHeight="1" x14ac:dyDescent="0.25">
      <c r="A2" s="388"/>
      <c r="B2" s="389"/>
      <c r="C2" s="390"/>
      <c r="D2" s="391"/>
      <c r="E2" s="392"/>
      <c r="F2" s="389"/>
      <c r="G2" s="389"/>
      <c r="H2" s="389"/>
      <c r="I2" s="393"/>
      <c r="J2" s="389"/>
      <c r="K2" s="389"/>
      <c r="L2" s="389"/>
      <c r="M2" s="389"/>
      <c r="N2" s="393"/>
      <c r="O2" s="394"/>
      <c r="P2" s="394"/>
      <c r="T2" s="451"/>
      <c r="U2" s="451"/>
    </row>
    <row r="3" spans="1:51" s="395" customFormat="1" ht="15" customHeight="1" x14ac:dyDescent="0.25">
      <c r="A3" s="585" t="s">
        <v>137</v>
      </c>
      <c r="B3" s="585"/>
      <c r="C3" s="585"/>
      <c r="D3" s="585"/>
      <c r="E3" s="585"/>
      <c r="F3" s="581" t="s">
        <v>138</v>
      </c>
      <c r="G3" s="581"/>
      <c r="H3" s="581"/>
      <c r="I3" s="581"/>
      <c r="J3" s="389"/>
      <c r="K3" s="586" t="s">
        <v>139</v>
      </c>
      <c r="L3" s="586"/>
      <c r="M3" s="586"/>
      <c r="N3" s="586"/>
      <c r="O3" s="394"/>
      <c r="P3" s="394"/>
      <c r="T3" s="451"/>
      <c r="U3" s="451"/>
    </row>
    <row r="4" spans="1:51" s="395" customFormat="1" ht="15" customHeight="1" x14ac:dyDescent="0.25">
      <c r="A4" s="582" t="s">
        <v>1199</v>
      </c>
      <c r="B4" s="582"/>
      <c r="C4" s="397"/>
      <c r="D4" s="398"/>
      <c r="E4" s="399"/>
      <c r="F4" s="581" t="s">
        <v>1200</v>
      </c>
      <c r="G4" s="581"/>
      <c r="H4" s="581"/>
      <c r="I4" s="581"/>
      <c r="J4" s="389"/>
      <c r="K4" s="586" t="s">
        <v>265</v>
      </c>
      <c r="L4" s="586"/>
      <c r="M4" s="586"/>
      <c r="N4" s="586"/>
      <c r="O4" s="586"/>
      <c r="P4" s="586"/>
      <c r="T4" s="451"/>
      <c r="U4" s="451"/>
    </row>
    <row r="5" spans="1:51" s="395" customFormat="1" ht="15" customHeight="1" x14ac:dyDescent="0.25">
      <c r="A5" s="585"/>
      <c r="B5" s="585"/>
      <c r="C5" s="585"/>
      <c r="D5" s="585"/>
      <c r="E5" s="585"/>
      <c r="F5" s="581" t="s">
        <v>1201</v>
      </c>
      <c r="G5" s="581"/>
      <c r="H5" s="581"/>
      <c r="I5" s="581"/>
      <c r="J5" s="389"/>
      <c r="K5" s="586" t="s">
        <v>266</v>
      </c>
      <c r="L5" s="586"/>
      <c r="M5" s="586"/>
      <c r="N5" s="586"/>
      <c r="O5" s="586"/>
      <c r="P5" s="586"/>
      <c r="T5" s="451"/>
      <c r="U5" s="451"/>
    </row>
    <row r="6" spans="1:51" s="395" customFormat="1" ht="15" customHeight="1" x14ac:dyDescent="0.25">
      <c r="A6" s="400" t="s">
        <v>267</v>
      </c>
      <c r="B6" s="400" t="s">
        <v>268</v>
      </c>
      <c r="C6" s="397" t="s">
        <v>269</v>
      </c>
      <c r="D6" s="398" t="s">
        <v>70</v>
      </c>
      <c r="E6" s="399"/>
      <c r="F6" s="583" t="s">
        <v>671</v>
      </c>
      <c r="G6" s="583"/>
      <c r="H6" s="583"/>
      <c r="I6" s="583"/>
      <c r="J6" s="389"/>
      <c r="K6" s="582" t="s">
        <v>71</v>
      </c>
      <c r="L6" s="582"/>
      <c r="M6" s="582"/>
      <c r="N6" s="501" t="s">
        <v>1235</v>
      </c>
      <c r="O6" s="394"/>
      <c r="P6" s="394"/>
      <c r="T6" s="451"/>
      <c r="U6" s="451"/>
    </row>
    <row r="7" spans="1:51" s="395" customFormat="1" ht="15" customHeight="1" x14ac:dyDescent="0.25">
      <c r="A7" s="400" t="s">
        <v>72</v>
      </c>
      <c r="B7" s="400" t="s">
        <v>73</v>
      </c>
      <c r="C7" s="397" t="s">
        <v>74</v>
      </c>
      <c r="D7" s="398" t="s">
        <v>75</v>
      </c>
      <c r="E7" s="399"/>
      <c r="F7" s="583" t="s">
        <v>1202</v>
      </c>
      <c r="G7" s="583"/>
      <c r="H7" s="583"/>
      <c r="I7" s="583"/>
      <c r="J7" s="389"/>
      <c r="K7" s="389"/>
      <c r="L7" s="389"/>
      <c r="M7" s="394"/>
      <c r="N7" s="401"/>
      <c r="O7" s="394"/>
      <c r="P7" s="394"/>
      <c r="T7" s="451"/>
      <c r="U7" s="451"/>
    </row>
    <row r="8" spans="1:51" s="395" customFormat="1" ht="15" customHeight="1" x14ac:dyDescent="0.25">
      <c r="A8" s="400" t="s">
        <v>76</v>
      </c>
      <c r="B8" s="400" t="s">
        <v>261</v>
      </c>
      <c r="C8" s="397" t="s">
        <v>262</v>
      </c>
      <c r="D8" s="398" t="s">
        <v>263</v>
      </c>
      <c r="E8" s="392"/>
      <c r="F8" s="581" t="s">
        <v>429</v>
      </c>
      <c r="G8" s="581"/>
      <c r="H8" s="581"/>
      <c r="I8" s="581"/>
      <c r="J8" s="400"/>
      <c r="K8" s="582" t="s">
        <v>955</v>
      </c>
      <c r="L8" s="582"/>
      <c r="M8" s="582"/>
      <c r="N8" s="582"/>
      <c r="O8" s="582"/>
      <c r="P8" s="582"/>
      <c r="T8" s="451"/>
      <c r="U8" s="451"/>
    </row>
    <row r="9" spans="1:51" s="395" customFormat="1" ht="15" customHeight="1" x14ac:dyDescent="0.25">
      <c r="A9" s="400"/>
      <c r="B9" s="400"/>
      <c r="C9" s="397"/>
      <c r="D9" s="398"/>
      <c r="E9" s="392"/>
      <c r="F9" s="581" t="s">
        <v>431</v>
      </c>
      <c r="G9" s="581"/>
      <c r="H9" s="581"/>
      <c r="I9" s="581"/>
      <c r="J9" s="400"/>
      <c r="K9" s="582"/>
      <c r="L9" s="582"/>
      <c r="M9" s="582"/>
      <c r="N9" s="582"/>
      <c r="O9" s="582"/>
      <c r="P9" s="582"/>
      <c r="T9" s="451"/>
      <c r="U9" s="451"/>
    </row>
    <row r="10" spans="1:51" s="459" customFormat="1" ht="15" customHeight="1" x14ac:dyDescent="0.25">
      <c r="C10" s="480"/>
      <c r="D10" s="462"/>
      <c r="E10" s="451"/>
      <c r="G10" s="451"/>
      <c r="H10" s="451"/>
      <c r="J10" s="451"/>
      <c r="K10" s="451"/>
      <c r="L10" s="451"/>
      <c r="M10" s="451"/>
      <c r="N10" s="393"/>
      <c r="O10" s="460"/>
      <c r="P10" s="460"/>
      <c r="T10" s="451"/>
      <c r="U10" s="451"/>
    </row>
    <row r="11" spans="1:51" s="459" customFormat="1" ht="15" customHeight="1" x14ac:dyDescent="0.25">
      <c r="C11" s="480"/>
      <c r="D11" s="462"/>
      <c r="E11" s="451"/>
      <c r="G11" s="451"/>
      <c r="H11" s="451"/>
      <c r="J11" s="451"/>
      <c r="K11" s="451"/>
      <c r="L11" s="451"/>
      <c r="M11" s="451"/>
      <c r="N11" s="393"/>
      <c r="O11" s="460"/>
      <c r="P11" s="460"/>
      <c r="T11" s="451"/>
      <c r="U11" s="451"/>
    </row>
    <row r="12" spans="1:51" s="459" customFormat="1" ht="15" customHeight="1" x14ac:dyDescent="0.25">
      <c r="A12" s="402"/>
      <c r="B12" s="403"/>
      <c r="C12" s="404" t="s">
        <v>432</v>
      </c>
      <c r="D12" s="405" t="s">
        <v>433</v>
      </c>
      <c r="E12" s="406" t="s">
        <v>434</v>
      </c>
      <c r="F12" s="403"/>
      <c r="G12" s="590" t="s">
        <v>435</v>
      </c>
      <c r="H12" s="590"/>
      <c r="I12" s="407"/>
      <c r="J12" s="408" t="s">
        <v>436</v>
      </c>
      <c r="K12" s="408" t="s">
        <v>437</v>
      </c>
      <c r="L12" s="400" t="s">
        <v>438</v>
      </c>
      <c r="M12" s="409" t="s">
        <v>439</v>
      </c>
      <c r="N12" s="410"/>
      <c r="O12" s="587" t="s">
        <v>440</v>
      </c>
      <c r="P12" s="587"/>
      <c r="Q12" s="587" t="s">
        <v>441</v>
      </c>
      <c r="R12" s="587"/>
      <c r="S12" s="588" t="s">
        <v>442</v>
      </c>
      <c r="T12" s="588"/>
      <c r="U12" s="588"/>
      <c r="V12" s="588"/>
      <c r="W12" s="588" t="s">
        <v>109</v>
      </c>
      <c r="X12" s="588"/>
      <c r="Y12" s="588"/>
      <c r="Z12" s="408" t="s">
        <v>110</v>
      </c>
      <c r="AA12" s="408" t="s">
        <v>111</v>
      </c>
      <c r="AB12" s="408" t="s">
        <v>112</v>
      </c>
      <c r="AC12" s="408" t="s">
        <v>113</v>
      </c>
      <c r="AG12" s="400" t="s">
        <v>114</v>
      </c>
      <c r="AH12" s="400" t="s">
        <v>115</v>
      </c>
      <c r="AI12" s="400" t="s">
        <v>116</v>
      </c>
      <c r="AJ12" s="589" t="s">
        <v>117</v>
      </c>
      <c r="AK12" s="589"/>
      <c r="AL12" s="589" t="s">
        <v>118</v>
      </c>
      <c r="AM12" s="589"/>
      <c r="AN12" s="399" t="s">
        <v>119</v>
      </c>
      <c r="AO12" s="400" t="s">
        <v>120</v>
      </c>
      <c r="AP12" s="400" t="s">
        <v>312</v>
      </c>
      <c r="AQ12" s="400" t="s">
        <v>313</v>
      </c>
      <c r="AR12" s="400" t="s">
        <v>314</v>
      </c>
      <c r="AS12" s="400" t="s">
        <v>315</v>
      </c>
      <c r="AT12" s="400" t="s">
        <v>316</v>
      </c>
      <c r="AU12" s="400" t="s">
        <v>317</v>
      </c>
      <c r="AV12" s="465" t="s">
        <v>956</v>
      </c>
      <c r="AW12" s="466" t="s">
        <v>957</v>
      </c>
      <c r="AX12" s="463"/>
    </row>
    <row r="13" spans="1:51" s="459" customFormat="1" ht="15" customHeight="1" thickBot="1" x14ac:dyDescent="0.3">
      <c r="A13" s="411" t="s">
        <v>318</v>
      </c>
      <c r="B13" s="412" t="s">
        <v>319</v>
      </c>
      <c r="C13" s="413" t="s">
        <v>320</v>
      </c>
      <c r="D13" s="414" t="s">
        <v>321</v>
      </c>
      <c r="E13" s="415" t="s">
        <v>322</v>
      </c>
      <c r="F13" s="412" t="s">
        <v>323</v>
      </c>
      <c r="G13" s="412" t="s">
        <v>324</v>
      </c>
      <c r="H13" s="412" t="s">
        <v>325</v>
      </c>
      <c r="I13" s="412" t="s">
        <v>326</v>
      </c>
      <c r="J13" s="412" t="s">
        <v>327</v>
      </c>
      <c r="K13" s="416"/>
      <c r="L13" s="412" t="s">
        <v>328</v>
      </c>
      <c r="M13" s="417" t="s">
        <v>329</v>
      </c>
      <c r="N13" s="412" t="s">
        <v>330</v>
      </c>
      <c r="O13" s="418" t="s">
        <v>331</v>
      </c>
      <c r="P13" s="418" t="s">
        <v>332</v>
      </c>
      <c r="Q13" s="419" t="s">
        <v>333</v>
      </c>
      <c r="R13" s="419" t="s">
        <v>334</v>
      </c>
      <c r="S13" s="420" t="s">
        <v>335</v>
      </c>
      <c r="T13" s="421" t="s">
        <v>336</v>
      </c>
      <c r="U13" s="421" t="s">
        <v>958</v>
      </c>
      <c r="V13" s="421" t="s">
        <v>338</v>
      </c>
      <c r="W13" s="420" t="s">
        <v>339</v>
      </c>
      <c r="X13" s="420" t="s">
        <v>340</v>
      </c>
      <c r="Y13" s="420" t="s">
        <v>173</v>
      </c>
      <c r="Z13" s="421" t="s">
        <v>542</v>
      </c>
      <c r="AA13" s="421" t="s">
        <v>174</v>
      </c>
      <c r="AB13" s="421" t="s">
        <v>175</v>
      </c>
      <c r="AC13" s="421" t="s">
        <v>175</v>
      </c>
      <c r="AD13" s="421" t="s">
        <v>176</v>
      </c>
      <c r="AE13" s="421" t="s">
        <v>177</v>
      </c>
      <c r="AF13" s="421" t="s">
        <v>178</v>
      </c>
      <c r="AG13" s="421" t="s">
        <v>179</v>
      </c>
      <c r="AH13" s="421" t="s">
        <v>180</v>
      </c>
      <c r="AI13" s="421" t="s">
        <v>0</v>
      </c>
      <c r="AJ13" s="422" t="s">
        <v>339</v>
      </c>
      <c r="AK13" s="422" t="s">
        <v>340</v>
      </c>
      <c r="AL13" s="422" t="s">
        <v>339</v>
      </c>
      <c r="AM13" s="422" t="s">
        <v>340</v>
      </c>
      <c r="AN13" s="423" t="s">
        <v>1</v>
      </c>
      <c r="AO13" s="421" t="s">
        <v>2</v>
      </c>
      <c r="AP13" s="421" t="s">
        <v>1</v>
      </c>
      <c r="AQ13" s="421" t="s">
        <v>2</v>
      </c>
      <c r="AR13" s="420" t="s">
        <v>175</v>
      </c>
      <c r="AS13" s="420" t="s">
        <v>430</v>
      </c>
      <c r="AT13" s="420" t="s">
        <v>175</v>
      </c>
      <c r="AU13" s="420" t="s">
        <v>3</v>
      </c>
      <c r="AV13" s="467" t="s">
        <v>959</v>
      </c>
      <c r="AW13" s="468" t="s">
        <v>960</v>
      </c>
      <c r="AX13" s="468" t="s">
        <v>800</v>
      </c>
      <c r="AY13" s="467" t="s">
        <v>637</v>
      </c>
    </row>
    <row r="14" spans="1:51" ht="15" customHeight="1" x14ac:dyDescent="0.25">
      <c r="A14" t="s">
        <v>4</v>
      </c>
      <c r="B14" t="s">
        <v>5</v>
      </c>
      <c r="C14" s="481">
        <v>7.7777777777777779E-2</v>
      </c>
      <c r="D14" s="464" t="s">
        <v>775</v>
      </c>
      <c r="E14" s="396">
        <v>10</v>
      </c>
      <c r="F14" s="389" t="s">
        <v>354</v>
      </c>
      <c r="G14" s="396">
        <v>1190</v>
      </c>
      <c r="H14" s="396">
        <v>1100</v>
      </c>
      <c r="I14" s="393" t="s">
        <v>355</v>
      </c>
      <c r="J14" s="389" t="s">
        <v>356</v>
      </c>
      <c r="K14" s="396">
        <v>4</v>
      </c>
      <c r="L14" s="389">
        <v>120</v>
      </c>
      <c r="M14" s="389">
        <v>5889.9508999999998</v>
      </c>
      <c r="N14" s="478" t="s">
        <v>540</v>
      </c>
      <c r="O14" s="394">
        <v>266.60000000000002</v>
      </c>
      <c r="P14" s="394">
        <v>272.8</v>
      </c>
      <c r="T14" s="442"/>
      <c r="U14" s="442"/>
    </row>
    <row r="15" spans="1:51" ht="15" customHeight="1" x14ac:dyDescent="0.25">
      <c r="A15" t="s">
        <v>278</v>
      </c>
      <c r="B15" t="s">
        <v>361</v>
      </c>
      <c r="C15" s="447">
        <v>0.10069444444444443</v>
      </c>
      <c r="D15" s="447">
        <v>0</v>
      </c>
      <c r="E15" s="438">
        <v>30</v>
      </c>
      <c r="F15" s="442" t="s">
        <v>354</v>
      </c>
      <c r="G15" s="438">
        <v>1190</v>
      </c>
      <c r="H15" s="438">
        <v>994</v>
      </c>
      <c r="I15" s="395" t="s">
        <v>360</v>
      </c>
      <c r="J15" s="396" t="s">
        <v>356</v>
      </c>
      <c r="K15" s="396">
        <v>4</v>
      </c>
      <c r="L15" s="396">
        <v>120</v>
      </c>
      <c r="M15" s="389" t="s">
        <v>231</v>
      </c>
      <c r="N15" s="478" t="s">
        <v>1203</v>
      </c>
      <c r="O15" s="445">
        <v>266.5</v>
      </c>
      <c r="P15" s="445">
        <v>272.8</v>
      </c>
      <c r="T15" s="438"/>
      <c r="U15" s="438"/>
    </row>
    <row r="16" spans="1:51" ht="15" customHeight="1" x14ac:dyDescent="0.25">
      <c r="A16" t="s">
        <v>278</v>
      </c>
      <c r="B16" t="s">
        <v>362</v>
      </c>
      <c r="C16" s="447">
        <v>0.10833333333333334</v>
      </c>
      <c r="D16" s="447">
        <v>0</v>
      </c>
      <c r="E16" s="438">
        <v>30</v>
      </c>
      <c r="F16" s="442" t="s">
        <v>354</v>
      </c>
      <c r="G16" s="438">
        <v>1070</v>
      </c>
      <c r="H16" s="438">
        <v>874</v>
      </c>
      <c r="I16" s="395" t="s">
        <v>591</v>
      </c>
      <c r="J16" s="396" t="s">
        <v>356</v>
      </c>
      <c r="K16" s="396">
        <v>4</v>
      </c>
      <c r="L16" s="396">
        <v>120</v>
      </c>
      <c r="M16" s="389">
        <v>5891.451</v>
      </c>
      <c r="O16" s="446">
        <v>266.5</v>
      </c>
      <c r="P16" s="446">
        <v>273</v>
      </c>
    </row>
    <row r="17" spans="1:22" ht="15" customHeight="1" x14ac:dyDescent="0.25">
      <c r="A17" t="s">
        <v>999</v>
      </c>
      <c r="B17" t="s">
        <v>27</v>
      </c>
      <c r="C17" s="447">
        <v>0.13125000000000001</v>
      </c>
      <c r="D17" s="447">
        <v>0</v>
      </c>
      <c r="E17" s="438">
        <v>30</v>
      </c>
      <c r="F17" s="396" t="s">
        <v>25</v>
      </c>
      <c r="G17" s="438">
        <v>880</v>
      </c>
      <c r="H17" s="438">
        <v>865</v>
      </c>
      <c r="I17" s="395" t="s">
        <v>360</v>
      </c>
      <c r="J17" s="396" t="s">
        <v>356</v>
      </c>
      <c r="K17" s="396">
        <v>4</v>
      </c>
      <c r="L17" s="396">
        <v>120</v>
      </c>
      <c r="M17" s="396">
        <v>7647.38</v>
      </c>
      <c r="N17" t="s">
        <v>1184</v>
      </c>
      <c r="O17" s="445">
        <v>265.8</v>
      </c>
      <c r="P17" s="445">
        <v>265.8</v>
      </c>
      <c r="T17" s="438"/>
      <c r="U17" s="438"/>
    </row>
    <row r="18" spans="1:22" ht="15" customHeight="1" x14ac:dyDescent="0.25">
      <c r="A18" s="395" t="s">
        <v>679</v>
      </c>
      <c r="B18" s="388" t="s">
        <v>28</v>
      </c>
      <c r="C18" s="482">
        <v>0.14444444444444446</v>
      </c>
      <c r="D18" s="464" t="s">
        <v>775</v>
      </c>
      <c r="E18" s="396">
        <v>10</v>
      </c>
      <c r="F18" s="396" t="s">
        <v>24</v>
      </c>
      <c r="G18" s="396">
        <v>870</v>
      </c>
      <c r="H18" s="396">
        <v>777</v>
      </c>
      <c r="I18" s="395" t="s">
        <v>355</v>
      </c>
      <c r="J18" s="396" t="s">
        <v>356</v>
      </c>
      <c r="K18" s="396">
        <v>4</v>
      </c>
      <c r="L18" s="396">
        <v>120</v>
      </c>
      <c r="M18" s="396">
        <v>7698.9647000000004</v>
      </c>
      <c r="O18" s="445">
        <v>266</v>
      </c>
      <c r="P18" s="445">
        <v>265.60000000000002</v>
      </c>
      <c r="T18" s="438"/>
      <c r="U18" s="438"/>
    </row>
    <row r="19" spans="1:22" ht="15" customHeight="1" x14ac:dyDescent="0.25">
      <c r="A19" s="395" t="s">
        <v>253</v>
      </c>
      <c r="B19" t="s">
        <v>31</v>
      </c>
      <c r="C19" s="447">
        <v>0.17013888888888887</v>
      </c>
      <c r="E19" s="438">
        <v>30</v>
      </c>
      <c r="F19" s="396" t="s">
        <v>24</v>
      </c>
      <c r="G19" s="396">
        <v>870</v>
      </c>
      <c r="H19" s="396">
        <v>777</v>
      </c>
      <c r="I19" s="395" t="s">
        <v>285</v>
      </c>
      <c r="J19" s="396" t="s">
        <v>496</v>
      </c>
      <c r="K19" s="396">
        <v>4</v>
      </c>
      <c r="L19" s="396">
        <v>120</v>
      </c>
      <c r="M19" s="396">
        <v>7698.9647000000004</v>
      </c>
      <c r="S19" s="395" t="s">
        <v>253</v>
      </c>
    </row>
    <row r="20" spans="1:22" ht="15" customHeight="1" x14ac:dyDescent="0.25">
      <c r="A20" s="395" t="s">
        <v>490</v>
      </c>
      <c r="B20" t="s">
        <v>498</v>
      </c>
      <c r="C20" s="447">
        <v>0.1875</v>
      </c>
      <c r="E20" s="438">
        <v>300</v>
      </c>
      <c r="F20" s="396" t="s">
        <v>24</v>
      </c>
      <c r="G20" s="396">
        <v>870</v>
      </c>
      <c r="H20" s="396">
        <v>777</v>
      </c>
      <c r="I20" s="395" t="s">
        <v>195</v>
      </c>
      <c r="J20" s="396" t="s">
        <v>496</v>
      </c>
      <c r="K20" s="396">
        <v>4</v>
      </c>
      <c r="L20" s="396">
        <v>120</v>
      </c>
      <c r="M20" s="396">
        <v>7698.9647000000004</v>
      </c>
      <c r="O20" s="445"/>
      <c r="P20" s="445"/>
      <c r="S20" t="s">
        <v>220</v>
      </c>
      <c r="T20" s="438">
        <v>0</v>
      </c>
      <c r="U20" s="438">
        <v>0</v>
      </c>
      <c r="V20" t="s">
        <v>926</v>
      </c>
    </row>
    <row r="21" spans="1:22" ht="15" customHeight="1" x14ac:dyDescent="0.25">
      <c r="A21" s="395" t="s">
        <v>492</v>
      </c>
      <c r="B21" t="s">
        <v>156</v>
      </c>
      <c r="C21" s="447">
        <v>0.19652777777777777</v>
      </c>
      <c r="E21" s="438">
        <v>300</v>
      </c>
      <c r="F21" s="396" t="s">
        <v>24</v>
      </c>
      <c r="G21" s="396">
        <v>870</v>
      </c>
      <c r="H21" s="396">
        <v>777</v>
      </c>
      <c r="I21" s="395" t="s">
        <v>195</v>
      </c>
      <c r="J21" s="396" t="s">
        <v>496</v>
      </c>
      <c r="K21" s="396">
        <v>4</v>
      </c>
      <c r="L21" s="396">
        <v>120</v>
      </c>
      <c r="M21" s="396">
        <v>7698.9647000000004</v>
      </c>
      <c r="S21" t="s">
        <v>241</v>
      </c>
      <c r="T21" s="438">
        <v>0</v>
      </c>
      <c r="U21" s="438">
        <v>0</v>
      </c>
      <c r="V21" t="s">
        <v>926</v>
      </c>
    </row>
    <row r="22" spans="1:22" ht="15" customHeight="1" x14ac:dyDescent="0.25">
      <c r="A22" s="395" t="s">
        <v>196</v>
      </c>
      <c r="B22" t="s">
        <v>158</v>
      </c>
      <c r="C22" s="447">
        <v>0.20347222222222219</v>
      </c>
      <c r="E22" s="438">
        <v>300</v>
      </c>
      <c r="F22" s="396" t="s">
        <v>24</v>
      </c>
      <c r="G22" s="396">
        <v>870</v>
      </c>
      <c r="H22" s="396">
        <v>777</v>
      </c>
      <c r="I22" s="395" t="s">
        <v>195</v>
      </c>
      <c r="J22" s="396" t="s">
        <v>496</v>
      </c>
      <c r="K22" s="396">
        <v>4</v>
      </c>
      <c r="L22" s="396">
        <v>120</v>
      </c>
      <c r="M22" s="396">
        <v>7698.9647000000004</v>
      </c>
      <c r="S22" t="s">
        <v>790</v>
      </c>
      <c r="T22" s="438">
        <v>0</v>
      </c>
      <c r="U22" s="438">
        <v>0</v>
      </c>
      <c r="V22" t="s">
        <v>926</v>
      </c>
    </row>
    <row r="23" spans="1:22" ht="15" customHeight="1" x14ac:dyDescent="0.25">
      <c r="A23" s="395" t="s">
        <v>196</v>
      </c>
      <c r="B23" t="s">
        <v>160</v>
      </c>
      <c r="C23" s="447">
        <v>0.22152777777777777</v>
      </c>
      <c r="E23" s="438">
        <v>300</v>
      </c>
      <c r="F23" s="396" t="s">
        <v>24</v>
      </c>
      <c r="G23" s="396">
        <v>870</v>
      </c>
      <c r="H23" s="396">
        <v>777</v>
      </c>
      <c r="I23" s="395" t="s">
        <v>197</v>
      </c>
      <c r="J23" s="396" t="s">
        <v>496</v>
      </c>
      <c r="K23" s="396">
        <v>4</v>
      </c>
      <c r="L23" s="396">
        <v>120</v>
      </c>
      <c r="M23" s="396">
        <v>7698.9647000000004</v>
      </c>
      <c r="S23" t="s">
        <v>790</v>
      </c>
      <c r="T23" s="438">
        <v>0</v>
      </c>
      <c r="U23" s="438">
        <v>0</v>
      </c>
      <c r="V23" t="s">
        <v>767</v>
      </c>
    </row>
    <row r="24" spans="1:22" ht="15" customHeight="1" x14ac:dyDescent="0.25">
      <c r="A24" s="395" t="s">
        <v>525</v>
      </c>
      <c r="B24" t="s">
        <v>163</v>
      </c>
      <c r="C24" s="447">
        <v>0.22777777777777777</v>
      </c>
      <c r="E24" s="438">
        <v>300</v>
      </c>
      <c r="F24" s="396" t="s">
        <v>24</v>
      </c>
      <c r="G24" s="396">
        <v>870</v>
      </c>
      <c r="H24" s="396">
        <v>777</v>
      </c>
      <c r="I24" s="395" t="s">
        <v>197</v>
      </c>
      <c r="J24" s="396" t="s">
        <v>496</v>
      </c>
      <c r="K24" s="396">
        <v>4</v>
      </c>
      <c r="L24" s="396">
        <v>120</v>
      </c>
      <c r="M24" s="396">
        <v>7698.9647000000004</v>
      </c>
      <c r="S24" t="s">
        <v>245</v>
      </c>
      <c r="T24" s="438">
        <v>0</v>
      </c>
      <c r="U24" s="438">
        <v>0</v>
      </c>
      <c r="V24" t="s">
        <v>767</v>
      </c>
    </row>
    <row r="25" spans="1:22" ht="15" customHeight="1" x14ac:dyDescent="0.25">
      <c r="A25" t="s">
        <v>30</v>
      </c>
      <c r="B25" t="s">
        <v>166</v>
      </c>
      <c r="C25" s="447">
        <v>0.23611111111111113</v>
      </c>
      <c r="E25" s="438">
        <v>300</v>
      </c>
      <c r="F25" s="396" t="s">
        <v>24</v>
      </c>
      <c r="G25" s="396">
        <v>870</v>
      </c>
      <c r="H25" s="396">
        <v>777</v>
      </c>
      <c r="I25" s="395" t="s">
        <v>287</v>
      </c>
      <c r="J25" s="396" t="s">
        <v>496</v>
      </c>
      <c r="K25" s="396">
        <v>4</v>
      </c>
      <c r="L25" s="396">
        <v>120</v>
      </c>
      <c r="M25" s="396">
        <v>7698.9647000000004</v>
      </c>
      <c r="S25" t="s">
        <v>224</v>
      </c>
      <c r="T25" s="438">
        <v>0</v>
      </c>
      <c r="U25" s="438">
        <v>0</v>
      </c>
      <c r="V25" t="s">
        <v>763</v>
      </c>
    </row>
    <row r="26" spans="1:22" ht="15" customHeight="1" x14ac:dyDescent="0.25">
      <c r="A26" t="s">
        <v>157</v>
      </c>
      <c r="B26" t="s">
        <v>167</v>
      </c>
      <c r="C26" s="447">
        <v>0.24236111111111111</v>
      </c>
      <c r="E26" s="438">
        <v>300</v>
      </c>
      <c r="F26" s="396" t="s">
        <v>24</v>
      </c>
      <c r="G26" s="396">
        <v>870</v>
      </c>
      <c r="H26" s="396">
        <v>777</v>
      </c>
      <c r="I26" s="395" t="s">
        <v>287</v>
      </c>
      <c r="J26" s="396" t="s">
        <v>496</v>
      </c>
      <c r="K26" s="396">
        <v>4</v>
      </c>
      <c r="L26" s="396">
        <v>120</v>
      </c>
      <c r="M26" s="396">
        <v>7698.9647000000004</v>
      </c>
      <c r="S26" t="s">
        <v>217</v>
      </c>
      <c r="T26" s="438">
        <v>0</v>
      </c>
      <c r="U26" s="438">
        <v>0</v>
      </c>
      <c r="V26" t="s">
        <v>763</v>
      </c>
    </row>
    <row r="27" spans="1:22" ht="15" customHeight="1" x14ac:dyDescent="0.25">
      <c r="A27" t="s">
        <v>169</v>
      </c>
      <c r="B27" t="s">
        <v>170</v>
      </c>
      <c r="C27" s="447">
        <v>0.25972222222222224</v>
      </c>
      <c r="E27" s="438">
        <v>300</v>
      </c>
      <c r="F27" s="396" t="s">
        <v>24</v>
      </c>
      <c r="G27" s="396">
        <v>870</v>
      </c>
      <c r="H27" s="396">
        <v>777</v>
      </c>
      <c r="I27" s="395" t="s">
        <v>585</v>
      </c>
      <c r="J27" s="396" t="s">
        <v>496</v>
      </c>
      <c r="K27" s="396">
        <v>4</v>
      </c>
      <c r="L27" s="396">
        <v>120</v>
      </c>
      <c r="M27" s="396">
        <v>7698.9647000000004</v>
      </c>
      <c r="S27" t="s">
        <v>238</v>
      </c>
      <c r="T27" s="438">
        <v>0</v>
      </c>
      <c r="U27" s="438">
        <v>0</v>
      </c>
      <c r="V27" t="s">
        <v>766</v>
      </c>
    </row>
    <row r="28" spans="1:22" ht="15" customHeight="1" x14ac:dyDescent="0.25">
      <c r="A28" t="s">
        <v>999</v>
      </c>
      <c r="B28" t="s">
        <v>353</v>
      </c>
      <c r="C28" s="447">
        <v>0.26666666666666666</v>
      </c>
      <c r="D28" s="447">
        <v>0</v>
      </c>
      <c r="E28" s="438">
        <v>30</v>
      </c>
      <c r="F28" s="396" t="s">
        <v>25</v>
      </c>
      <c r="G28" s="438">
        <v>880</v>
      </c>
      <c r="H28" s="438">
        <v>865</v>
      </c>
      <c r="I28" s="395" t="s">
        <v>360</v>
      </c>
      <c r="J28" s="396" t="s">
        <v>356</v>
      </c>
      <c r="K28" s="396">
        <v>4</v>
      </c>
      <c r="L28" s="396">
        <v>120</v>
      </c>
      <c r="M28" s="396">
        <v>7647.38</v>
      </c>
      <c r="N28" s="478" t="s">
        <v>1204</v>
      </c>
      <c r="O28" s="445">
        <v>265.8</v>
      </c>
      <c r="P28" s="445">
        <v>265.8</v>
      </c>
      <c r="T28" s="438"/>
      <c r="U28" s="438"/>
    </row>
    <row r="29" spans="1:22" ht="15" customHeight="1" x14ac:dyDescent="0.25">
      <c r="A29" t="s">
        <v>278</v>
      </c>
      <c r="B29" t="s">
        <v>148</v>
      </c>
      <c r="C29" s="447">
        <v>0.2722222222222222</v>
      </c>
      <c r="D29" s="447">
        <v>0</v>
      </c>
      <c r="E29" s="438">
        <v>30</v>
      </c>
      <c r="F29" s="442" t="s">
        <v>354</v>
      </c>
      <c r="G29" s="438">
        <v>1190</v>
      </c>
      <c r="H29" s="438">
        <v>994</v>
      </c>
      <c r="I29" s="395" t="s">
        <v>360</v>
      </c>
      <c r="J29" s="396" t="s">
        <v>356</v>
      </c>
      <c r="K29" s="396">
        <v>4</v>
      </c>
      <c r="L29" s="396">
        <v>120</v>
      </c>
      <c r="M29" s="389" t="s">
        <v>231</v>
      </c>
      <c r="N29" s="478" t="s">
        <v>540</v>
      </c>
      <c r="O29" s="445">
        <v>266.5</v>
      </c>
      <c r="P29" s="445">
        <v>272.8</v>
      </c>
      <c r="T29" s="438"/>
      <c r="U29" s="438"/>
    </row>
    <row r="30" spans="1:22" ht="15" customHeight="1" x14ac:dyDescent="0.25">
      <c r="A30" s="395" t="s">
        <v>253</v>
      </c>
      <c r="B30" t="s">
        <v>526</v>
      </c>
      <c r="C30" s="447">
        <v>0.27916666666666667</v>
      </c>
      <c r="E30" s="438">
        <v>30</v>
      </c>
      <c r="F30" s="442" t="s">
        <v>354</v>
      </c>
      <c r="G30" s="396">
        <v>1190</v>
      </c>
      <c r="H30" s="396">
        <v>1100</v>
      </c>
      <c r="I30" s="395" t="s">
        <v>285</v>
      </c>
      <c r="J30" s="396" t="s">
        <v>496</v>
      </c>
      <c r="K30" s="396">
        <v>4</v>
      </c>
      <c r="L30" s="396">
        <v>120</v>
      </c>
      <c r="M30" s="396">
        <v>5889.9508999999998</v>
      </c>
      <c r="S30" s="395" t="s">
        <v>253</v>
      </c>
    </row>
    <row r="31" spans="1:22" ht="15" customHeight="1" x14ac:dyDescent="0.25">
      <c r="A31" s="395" t="s">
        <v>169</v>
      </c>
      <c r="B31" t="s">
        <v>529</v>
      </c>
      <c r="C31" s="447">
        <v>0.28611111111111115</v>
      </c>
      <c r="E31" s="438">
        <v>300</v>
      </c>
      <c r="F31" s="442" t="s">
        <v>354</v>
      </c>
      <c r="G31" s="396">
        <v>1190</v>
      </c>
      <c r="H31" s="396">
        <v>1100</v>
      </c>
      <c r="I31" s="395" t="s">
        <v>585</v>
      </c>
      <c r="J31" s="396" t="s">
        <v>496</v>
      </c>
      <c r="K31" s="396">
        <v>4</v>
      </c>
      <c r="L31" s="396">
        <v>120</v>
      </c>
      <c r="M31" s="396">
        <v>5889.9508999999998</v>
      </c>
      <c r="S31" t="s">
        <v>238</v>
      </c>
      <c r="T31" s="438">
        <v>0</v>
      </c>
      <c r="U31" s="438">
        <v>0</v>
      </c>
      <c r="V31" t="s">
        <v>766</v>
      </c>
    </row>
    <row r="32" spans="1:22" ht="15" customHeight="1" x14ac:dyDescent="0.25">
      <c r="A32" s="395" t="s">
        <v>198</v>
      </c>
      <c r="B32" t="s">
        <v>532</v>
      </c>
      <c r="C32" s="447">
        <v>0.2951388888888889</v>
      </c>
      <c r="D32" s="447">
        <v>2.7777777777777779E-3</v>
      </c>
      <c r="E32" s="438">
        <v>300</v>
      </c>
      <c r="F32" s="442" t="s">
        <v>354</v>
      </c>
      <c r="G32" s="396">
        <v>1190</v>
      </c>
      <c r="H32" s="396">
        <v>1100</v>
      </c>
      <c r="I32" s="395" t="s">
        <v>585</v>
      </c>
      <c r="J32" s="396" t="s">
        <v>496</v>
      </c>
      <c r="K32" s="396">
        <v>4</v>
      </c>
      <c r="L32" s="396">
        <v>120</v>
      </c>
      <c r="M32" s="396">
        <v>5889.9508999999998</v>
      </c>
      <c r="S32" t="s">
        <v>123</v>
      </c>
      <c r="T32" s="438">
        <v>0</v>
      </c>
      <c r="U32" s="438">
        <v>0</v>
      </c>
      <c r="V32" t="s">
        <v>766</v>
      </c>
    </row>
    <row r="33" spans="1:22" ht="15" customHeight="1" x14ac:dyDescent="0.25">
      <c r="A33" s="395" t="s">
        <v>198</v>
      </c>
      <c r="B33" t="s">
        <v>534</v>
      </c>
      <c r="C33" s="447">
        <v>0.3034722222222222</v>
      </c>
      <c r="D33" s="447">
        <v>1.3194444444444444E-2</v>
      </c>
      <c r="E33" s="438">
        <v>300</v>
      </c>
      <c r="F33" s="442" t="s">
        <v>354</v>
      </c>
      <c r="G33" s="396">
        <v>1190</v>
      </c>
      <c r="H33" s="396">
        <v>1100</v>
      </c>
      <c r="I33" s="395" t="s">
        <v>195</v>
      </c>
      <c r="J33" s="396" t="s">
        <v>496</v>
      </c>
      <c r="K33" s="396">
        <v>4</v>
      </c>
      <c r="L33" s="396">
        <v>120</v>
      </c>
      <c r="M33" s="396">
        <v>5889.9508999999998</v>
      </c>
      <c r="S33" t="s">
        <v>123</v>
      </c>
      <c r="T33" s="438">
        <v>0</v>
      </c>
      <c r="U33" s="438">
        <v>0</v>
      </c>
      <c r="V33" t="s">
        <v>926</v>
      </c>
    </row>
    <row r="34" spans="1:22" ht="15" customHeight="1" x14ac:dyDescent="0.25">
      <c r="A34" s="395" t="s">
        <v>503</v>
      </c>
      <c r="B34" t="s">
        <v>537</v>
      </c>
      <c r="C34" s="447">
        <v>0.30972222222222223</v>
      </c>
      <c r="D34" s="447">
        <v>1.9444444444444445E-2</v>
      </c>
      <c r="E34" s="438">
        <v>300</v>
      </c>
      <c r="F34" s="442" t="s">
        <v>354</v>
      </c>
      <c r="G34" s="396">
        <v>1190</v>
      </c>
      <c r="H34" s="396">
        <v>1100</v>
      </c>
      <c r="I34" s="395" t="s">
        <v>195</v>
      </c>
      <c r="J34" s="396" t="s">
        <v>496</v>
      </c>
      <c r="K34" s="396">
        <v>4</v>
      </c>
      <c r="L34" s="396">
        <v>120</v>
      </c>
      <c r="M34" s="396">
        <v>5889.9508999999998</v>
      </c>
      <c r="S34" t="s">
        <v>797</v>
      </c>
      <c r="T34" s="438">
        <v>0</v>
      </c>
      <c r="U34" s="438">
        <v>0</v>
      </c>
      <c r="V34" t="s">
        <v>926</v>
      </c>
    </row>
    <row r="35" spans="1:22" ht="15" customHeight="1" x14ac:dyDescent="0.25">
      <c r="A35" s="395" t="s">
        <v>490</v>
      </c>
      <c r="B35" t="s">
        <v>35</v>
      </c>
      <c r="C35" s="447">
        <v>0.31527777777777777</v>
      </c>
      <c r="D35" s="447">
        <v>2.4999999999999998E-2</v>
      </c>
      <c r="E35" s="438">
        <v>300</v>
      </c>
      <c r="F35" s="442" t="s">
        <v>354</v>
      </c>
      <c r="G35" s="396">
        <v>1190</v>
      </c>
      <c r="H35" s="396">
        <v>1100</v>
      </c>
      <c r="I35" s="395" t="s">
        <v>195</v>
      </c>
      <c r="J35" s="396" t="s">
        <v>496</v>
      </c>
      <c r="K35" s="396">
        <v>4</v>
      </c>
      <c r="L35" s="396">
        <v>120</v>
      </c>
      <c r="M35" s="396">
        <v>5889.9508999999998</v>
      </c>
      <c r="S35" t="s">
        <v>220</v>
      </c>
      <c r="T35" s="438">
        <v>0</v>
      </c>
      <c r="U35" s="438">
        <v>0</v>
      </c>
      <c r="V35" t="s">
        <v>926</v>
      </c>
    </row>
    <row r="36" spans="1:22" ht="15" customHeight="1" x14ac:dyDescent="0.25">
      <c r="A36" s="395" t="s">
        <v>492</v>
      </c>
      <c r="B36" t="s">
        <v>36</v>
      </c>
      <c r="C36" s="447">
        <v>0.32083333333333336</v>
      </c>
      <c r="D36" s="447">
        <v>2.9861111111111113E-2</v>
      </c>
      <c r="E36" s="438">
        <v>300</v>
      </c>
      <c r="F36" s="442" t="s">
        <v>354</v>
      </c>
      <c r="G36" s="396">
        <v>1190</v>
      </c>
      <c r="H36" s="396">
        <v>1100</v>
      </c>
      <c r="I36" s="395" t="s">
        <v>195</v>
      </c>
      <c r="J36" s="396" t="s">
        <v>496</v>
      </c>
      <c r="K36" s="396">
        <v>4</v>
      </c>
      <c r="L36" s="396">
        <v>120</v>
      </c>
      <c r="M36" s="396">
        <v>5889.9508999999998</v>
      </c>
      <c r="S36" t="s">
        <v>241</v>
      </c>
      <c r="T36" s="438">
        <v>0</v>
      </c>
      <c r="U36" s="438">
        <v>0</v>
      </c>
      <c r="V36" t="s">
        <v>926</v>
      </c>
    </row>
    <row r="37" spans="1:22" ht="15" customHeight="1" x14ac:dyDescent="0.25">
      <c r="A37" s="395" t="s">
        <v>196</v>
      </c>
      <c r="B37" t="s">
        <v>37</v>
      </c>
      <c r="C37" s="447">
        <v>0.3263888888888889</v>
      </c>
      <c r="D37" s="447">
        <v>3.5416666666666666E-2</v>
      </c>
      <c r="E37" s="438">
        <v>300</v>
      </c>
      <c r="F37" s="442" t="s">
        <v>354</v>
      </c>
      <c r="G37" s="396">
        <v>1190</v>
      </c>
      <c r="H37" s="396">
        <v>1100</v>
      </c>
      <c r="I37" s="395" t="s">
        <v>195</v>
      </c>
      <c r="J37" s="396" t="s">
        <v>496</v>
      </c>
      <c r="K37" s="396">
        <v>4</v>
      </c>
      <c r="L37" s="396">
        <v>120</v>
      </c>
      <c r="M37" s="396">
        <v>5889.9508999999998</v>
      </c>
      <c r="S37" t="s">
        <v>790</v>
      </c>
      <c r="T37" s="438">
        <v>0</v>
      </c>
      <c r="U37" s="438">
        <v>0</v>
      </c>
      <c r="V37" t="s">
        <v>926</v>
      </c>
    </row>
    <row r="38" spans="1:22" ht="15" customHeight="1" x14ac:dyDescent="0.25">
      <c r="A38" s="395" t="s">
        <v>196</v>
      </c>
      <c r="B38" t="s">
        <v>40</v>
      </c>
      <c r="C38" s="447">
        <v>0.33194444444444443</v>
      </c>
      <c r="D38" s="447">
        <v>4.0972222222222222E-2</v>
      </c>
      <c r="E38" s="438">
        <v>300</v>
      </c>
      <c r="F38" s="442" t="s">
        <v>354</v>
      </c>
      <c r="G38" s="396">
        <v>1190</v>
      </c>
      <c r="H38" s="396">
        <v>1100</v>
      </c>
      <c r="I38" s="395" t="s">
        <v>197</v>
      </c>
      <c r="J38" s="396" t="s">
        <v>496</v>
      </c>
      <c r="K38" s="396">
        <v>4</v>
      </c>
      <c r="L38" s="396">
        <v>120</v>
      </c>
      <c r="M38" s="396">
        <v>5889.9508999999998</v>
      </c>
      <c r="S38" t="s">
        <v>790</v>
      </c>
      <c r="T38" s="438">
        <v>0</v>
      </c>
      <c r="U38" s="438">
        <v>0</v>
      </c>
      <c r="V38" t="s">
        <v>767</v>
      </c>
    </row>
    <row r="39" spans="1:22" ht="15" customHeight="1" x14ac:dyDescent="0.25">
      <c r="A39" s="395" t="s">
        <v>525</v>
      </c>
      <c r="B39" t="s">
        <v>41</v>
      </c>
      <c r="C39" s="447">
        <v>0.33819444444444446</v>
      </c>
      <c r="D39" s="447">
        <v>4.6527777777777779E-2</v>
      </c>
      <c r="E39" s="438">
        <v>300</v>
      </c>
      <c r="F39" s="442" t="s">
        <v>354</v>
      </c>
      <c r="G39" s="396">
        <v>1190</v>
      </c>
      <c r="H39" s="396">
        <v>1100</v>
      </c>
      <c r="I39" s="395" t="s">
        <v>197</v>
      </c>
      <c r="J39" s="396" t="s">
        <v>496</v>
      </c>
      <c r="K39" s="396">
        <v>4</v>
      </c>
      <c r="L39" s="396">
        <v>120</v>
      </c>
      <c r="M39" s="396">
        <v>5889.9508999999998</v>
      </c>
      <c r="S39" t="s">
        <v>245</v>
      </c>
      <c r="T39" s="438">
        <v>0</v>
      </c>
      <c r="U39" s="438">
        <v>0</v>
      </c>
      <c r="V39" t="s">
        <v>767</v>
      </c>
    </row>
    <row r="40" spans="1:22" ht="15" customHeight="1" x14ac:dyDescent="0.25">
      <c r="A40" t="s">
        <v>30</v>
      </c>
      <c r="B40" t="s">
        <v>428</v>
      </c>
      <c r="C40" s="447">
        <v>0.35000000000000003</v>
      </c>
      <c r="D40" s="447">
        <v>7.2222222222222229E-2</v>
      </c>
      <c r="E40" s="438">
        <v>300</v>
      </c>
      <c r="F40" s="442" t="s">
        <v>354</v>
      </c>
      <c r="G40" s="396">
        <v>1190</v>
      </c>
      <c r="H40" s="396">
        <v>1100</v>
      </c>
      <c r="I40" s="395" t="s">
        <v>287</v>
      </c>
      <c r="J40" s="396" t="s">
        <v>496</v>
      </c>
      <c r="K40" s="396">
        <v>4</v>
      </c>
      <c r="L40" s="396">
        <v>120</v>
      </c>
      <c r="M40" s="396">
        <v>5889.9508999999998</v>
      </c>
      <c r="S40" t="s">
        <v>224</v>
      </c>
      <c r="T40" s="438">
        <v>0</v>
      </c>
      <c r="U40" s="438">
        <v>0</v>
      </c>
      <c r="V40" t="s">
        <v>763</v>
      </c>
    </row>
    <row r="41" spans="1:22" ht="15" customHeight="1" x14ac:dyDescent="0.25">
      <c r="A41" t="s">
        <v>157</v>
      </c>
      <c r="B41" t="s">
        <v>611</v>
      </c>
      <c r="C41" s="447">
        <v>0.35555555555555557</v>
      </c>
      <c r="D41" s="447">
        <v>6.25E-2</v>
      </c>
      <c r="E41" s="438">
        <v>300</v>
      </c>
      <c r="F41" s="442" t="s">
        <v>354</v>
      </c>
      <c r="G41" s="396">
        <v>1190</v>
      </c>
      <c r="H41" s="396">
        <v>1100</v>
      </c>
      <c r="I41" s="395" t="s">
        <v>287</v>
      </c>
      <c r="J41" s="396" t="s">
        <v>496</v>
      </c>
      <c r="K41" s="396">
        <v>4</v>
      </c>
      <c r="L41" s="396">
        <v>120</v>
      </c>
      <c r="M41" s="396">
        <v>5889.9508999999998</v>
      </c>
      <c r="S41" t="s">
        <v>217</v>
      </c>
      <c r="T41" s="438">
        <v>0</v>
      </c>
      <c r="U41" s="438">
        <v>0</v>
      </c>
      <c r="V41" t="s">
        <v>763</v>
      </c>
    </row>
    <row r="42" spans="1:22" ht="15" customHeight="1" x14ac:dyDescent="0.25">
      <c r="A42" t="s">
        <v>161</v>
      </c>
      <c r="B42" t="s">
        <v>613</v>
      </c>
      <c r="C42" s="447">
        <v>0.36805555555555558</v>
      </c>
      <c r="D42" s="447">
        <v>7.4999999999999997E-2</v>
      </c>
      <c r="E42" s="438">
        <v>300</v>
      </c>
      <c r="F42" s="442" t="s">
        <v>354</v>
      </c>
      <c r="G42" s="396">
        <v>1190</v>
      </c>
      <c r="H42" s="396">
        <v>1100</v>
      </c>
      <c r="I42" s="395" t="s">
        <v>287</v>
      </c>
      <c r="J42" s="396" t="s">
        <v>496</v>
      </c>
      <c r="K42" s="396">
        <v>4</v>
      </c>
      <c r="L42" s="396">
        <v>120</v>
      </c>
      <c r="M42" s="396">
        <v>5889.9508999999998</v>
      </c>
      <c r="S42" t="s">
        <v>478</v>
      </c>
      <c r="T42" s="438">
        <v>0</v>
      </c>
      <c r="U42" s="438">
        <v>0</v>
      </c>
      <c r="V42" t="s">
        <v>763</v>
      </c>
    </row>
    <row r="43" spans="1:22" ht="15" customHeight="1" x14ac:dyDescent="0.25">
      <c r="A43" t="s">
        <v>253</v>
      </c>
      <c r="B43" t="s">
        <v>614</v>
      </c>
      <c r="C43" s="447">
        <v>0.37291666666666662</v>
      </c>
      <c r="E43" s="438">
        <v>30</v>
      </c>
      <c r="F43" s="442" t="s">
        <v>354</v>
      </c>
      <c r="G43" s="396">
        <v>1190</v>
      </c>
      <c r="H43" s="396">
        <v>1100</v>
      </c>
      <c r="I43" s="395" t="s">
        <v>285</v>
      </c>
      <c r="J43" s="396" t="s">
        <v>496</v>
      </c>
      <c r="K43" s="396">
        <v>4</v>
      </c>
      <c r="L43" s="396">
        <v>120</v>
      </c>
      <c r="M43" s="396">
        <v>5889.9508999999998</v>
      </c>
      <c r="S43" s="395" t="s">
        <v>253</v>
      </c>
    </row>
    <row r="44" spans="1:22" ht="15" customHeight="1" x14ac:dyDescent="0.25">
      <c r="A44" t="s">
        <v>278</v>
      </c>
      <c r="B44" t="s">
        <v>385</v>
      </c>
      <c r="C44" s="447">
        <v>0.38472222222222219</v>
      </c>
      <c r="D44" s="447">
        <v>0</v>
      </c>
      <c r="E44" s="438">
        <v>30</v>
      </c>
      <c r="F44" s="442" t="s">
        <v>354</v>
      </c>
      <c r="G44" s="438">
        <v>1190</v>
      </c>
      <c r="H44" s="438">
        <v>994</v>
      </c>
      <c r="I44" s="395" t="s">
        <v>360</v>
      </c>
      <c r="J44" s="396" t="s">
        <v>356</v>
      </c>
      <c r="K44" s="396">
        <v>4</v>
      </c>
      <c r="L44" s="396">
        <v>120</v>
      </c>
      <c r="M44" s="389" t="s">
        <v>231</v>
      </c>
      <c r="N44" s="478" t="s">
        <v>1205</v>
      </c>
      <c r="O44" s="445">
        <v>266.5</v>
      </c>
      <c r="P44" s="445">
        <v>272.8</v>
      </c>
      <c r="T44" s="438"/>
      <c r="U44" s="438"/>
    </row>
    <row r="45" spans="1:22" ht="15" customHeight="1" x14ac:dyDescent="0.25">
      <c r="A45" t="s">
        <v>278</v>
      </c>
      <c r="B45" t="s">
        <v>386</v>
      </c>
      <c r="C45" s="447">
        <v>0.38680555555555557</v>
      </c>
      <c r="D45" s="447">
        <v>0</v>
      </c>
      <c r="E45" s="438">
        <v>30</v>
      </c>
      <c r="F45" s="442" t="s">
        <v>354</v>
      </c>
      <c r="G45" s="438">
        <v>1070</v>
      </c>
      <c r="H45" s="438">
        <v>874</v>
      </c>
      <c r="I45" s="395" t="s">
        <v>591</v>
      </c>
      <c r="J45" s="396" t="s">
        <v>356</v>
      </c>
      <c r="K45" s="396">
        <v>4</v>
      </c>
      <c r="L45" s="396">
        <v>120</v>
      </c>
      <c r="M45" s="389">
        <v>5891.451</v>
      </c>
      <c r="O45" s="446">
        <v>266.5</v>
      </c>
      <c r="P45" s="446">
        <v>273</v>
      </c>
    </row>
    <row r="46" spans="1:22" ht="15" customHeight="1" x14ac:dyDescent="0.25">
      <c r="A46" t="s">
        <v>4</v>
      </c>
      <c r="B46" t="s">
        <v>1206</v>
      </c>
      <c r="C46" s="481">
        <v>0.39374999999999999</v>
      </c>
      <c r="D46" s="464" t="s">
        <v>775</v>
      </c>
      <c r="E46" s="396">
        <v>10</v>
      </c>
      <c r="F46" s="389" t="s">
        <v>354</v>
      </c>
      <c r="G46" s="396">
        <v>1190</v>
      </c>
      <c r="H46" s="396">
        <v>1100</v>
      </c>
      <c r="I46" s="393" t="s">
        <v>355</v>
      </c>
      <c r="J46" s="389" t="s">
        <v>356</v>
      </c>
      <c r="K46" s="396">
        <v>4</v>
      </c>
      <c r="L46" s="389">
        <v>120</v>
      </c>
      <c r="M46" s="389">
        <v>5889.9508999999998</v>
      </c>
      <c r="N46" s="478" t="s">
        <v>1207</v>
      </c>
      <c r="O46" s="394">
        <v>266.60000000000002</v>
      </c>
      <c r="P46" s="394">
        <v>272.8</v>
      </c>
      <c r="T46" s="442"/>
      <c r="U46" s="442"/>
    </row>
    <row r="47" spans="1:22" ht="30" customHeight="1" x14ac:dyDescent="0.25">
      <c r="N47" s="439" t="s">
        <v>1208</v>
      </c>
    </row>
  </sheetData>
  <mergeCells count="24">
    <mergeCell ref="F7:I7"/>
    <mergeCell ref="A1:H1"/>
    <mergeCell ref="A3:E3"/>
    <mergeCell ref="F3:I3"/>
    <mergeCell ref="K3:N3"/>
    <mergeCell ref="A4:B4"/>
    <mergeCell ref="F4:I4"/>
    <mergeCell ref="K4:P4"/>
    <mergeCell ref="A5:E5"/>
    <mergeCell ref="F5:I5"/>
    <mergeCell ref="K5:P5"/>
    <mergeCell ref="F6:I6"/>
    <mergeCell ref="K6:M6"/>
    <mergeCell ref="F8:I8"/>
    <mergeCell ref="K8:P8"/>
    <mergeCell ref="F9:I9"/>
    <mergeCell ref="K9:P9"/>
    <mergeCell ref="G12:H12"/>
    <mergeCell ref="O12:P12"/>
    <mergeCell ref="Q12:R12"/>
    <mergeCell ref="S12:V12"/>
    <mergeCell ref="W12:Y12"/>
    <mergeCell ref="AJ12:AK12"/>
    <mergeCell ref="AL12:AM12"/>
  </mergeCell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47"/>
  <sheetViews>
    <sheetView workbookViewId="0">
      <selection activeCell="K4" sqref="K4:P4"/>
    </sheetView>
  </sheetViews>
  <sheetFormatPr defaultColWidth="8.85546875" defaultRowHeight="15" x14ac:dyDescent="0.25"/>
  <cols>
    <col min="1" max="1" width="20.7109375" customWidth="1"/>
    <col min="2" max="2" width="11.7109375" customWidth="1"/>
    <col min="3" max="3" width="10.7109375" style="438" customWidth="1"/>
    <col min="4" max="4" width="10.7109375" customWidth="1"/>
    <col min="5" max="5" width="5.7109375" customWidth="1"/>
    <col min="6" max="6" width="14.7109375" customWidth="1"/>
    <col min="7" max="8" width="7.7109375" customWidth="1"/>
    <col min="9" max="9" width="30.7109375" customWidth="1"/>
    <col min="10" max="12" width="7.7109375" customWidth="1"/>
    <col min="13" max="13" width="11.7109375" customWidth="1"/>
    <col min="14" max="14" width="25.7109375" customWidth="1"/>
    <col min="15" max="16" width="7.7109375" style="438" customWidth="1"/>
    <col min="17" max="18" width="7.7109375" customWidth="1"/>
    <col min="19" max="19" width="15.7109375" customWidth="1"/>
    <col min="20" max="21" width="7.7109375" style="438" customWidth="1"/>
    <col min="22" max="22" width="7.7109375" customWidth="1"/>
    <col min="23" max="24" width="9.7109375" customWidth="1"/>
    <col min="25" max="25" width="11.7109375" customWidth="1"/>
    <col min="26" max="27" width="10.7109375" customWidth="1"/>
    <col min="28" max="30" width="8.7109375" customWidth="1"/>
    <col min="31" max="32" width="5.7109375" customWidth="1"/>
    <col min="33" max="33" width="9.7109375" customWidth="1"/>
    <col min="34" max="34" width="10.7109375" customWidth="1"/>
    <col min="35" max="39" width="9.7109375" customWidth="1"/>
    <col min="40" max="40" width="11.7109375" customWidth="1"/>
    <col min="41" max="44" width="7.7109375" customWidth="1"/>
    <col min="45" max="45" width="3.7109375" customWidth="1"/>
    <col min="46" max="48" width="6.7109375" customWidth="1"/>
    <col min="49" max="49" width="7.7109375" customWidth="1"/>
    <col min="50" max="50" width="10.7109375" customWidth="1"/>
    <col min="51" max="51" width="20.7109375" customWidth="1"/>
  </cols>
  <sheetData>
    <row r="1" spans="1:51" s="387" customFormat="1" ht="20.100000000000001" customHeight="1" x14ac:dyDescent="0.25">
      <c r="A1" s="584" t="s">
        <v>414</v>
      </c>
      <c r="B1" s="584"/>
      <c r="C1" s="584"/>
      <c r="D1" s="584"/>
      <c r="E1" s="584"/>
      <c r="F1" s="584"/>
      <c r="G1" s="584"/>
      <c r="H1" s="584"/>
      <c r="I1" s="455"/>
      <c r="J1" s="455"/>
      <c r="K1" s="455"/>
      <c r="L1" s="455"/>
      <c r="M1" s="455"/>
      <c r="N1" s="455"/>
      <c r="O1" s="456"/>
      <c r="P1" s="456"/>
      <c r="T1" s="458"/>
      <c r="U1" s="458"/>
    </row>
    <row r="2" spans="1:51" s="395" customFormat="1" ht="15" customHeight="1" x14ac:dyDescent="0.25">
      <c r="A2" s="388"/>
      <c r="B2" s="389"/>
      <c r="C2" s="390"/>
      <c r="D2" s="391"/>
      <c r="E2" s="392"/>
      <c r="F2" s="389"/>
      <c r="G2" s="389"/>
      <c r="H2" s="389"/>
      <c r="I2" s="393"/>
      <c r="J2" s="389"/>
      <c r="K2" s="389"/>
      <c r="L2" s="389"/>
      <c r="M2" s="389"/>
      <c r="N2" s="393"/>
      <c r="O2" s="394"/>
      <c r="P2" s="394"/>
      <c r="T2" s="451"/>
      <c r="U2" s="451"/>
    </row>
    <row r="3" spans="1:51" s="395" customFormat="1" ht="15" customHeight="1" x14ac:dyDescent="0.25">
      <c r="A3" s="585" t="s">
        <v>137</v>
      </c>
      <c r="B3" s="585"/>
      <c r="C3" s="585"/>
      <c r="D3" s="585"/>
      <c r="E3" s="585"/>
      <c r="F3" s="581" t="s">
        <v>138</v>
      </c>
      <c r="G3" s="581"/>
      <c r="H3" s="581"/>
      <c r="I3" s="581"/>
      <c r="J3" s="389"/>
      <c r="K3" s="586" t="s">
        <v>139</v>
      </c>
      <c r="L3" s="586"/>
      <c r="M3" s="586"/>
      <c r="N3" s="586"/>
      <c r="O3" s="394"/>
      <c r="P3" s="394"/>
      <c r="T3" s="451"/>
      <c r="U3" s="451"/>
    </row>
    <row r="4" spans="1:51" s="395" customFormat="1" ht="15" customHeight="1" x14ac:dyDescent="0.25">
      <c r="A4" s="582" t="s">
        <v>1209</v>
      </c>
      <c r="B4" s="582"/>
      <c r="C4" s="397"/>
      <c r="D4" s="398"/>
      <c r="E4" s="399"/>
      <c r="F4" s="581" t="s">
        <v>1200</v>
      </c>
      <c r="G4" s="581"/>
      <c r="H4" s="581"/>
      <c r="I4" s="581"/>
      <c r="J4" s="389"/>
      <c r="K4" s="586" t="s">
        <v>1240</v>
      </c>
      <c r="L4" s="586"/>
      <c r="M4" s="586"/>
      <c r="N4" s="586"/>
      <c r="O4" s="586"/>
      <c r="P4" s="586"/>
      <c r="T4" s="451"/>
      <c r="U4" s="451"/>
    </row>
    <row r="5" spans="1:51" s="395" customFormat="1" ht="15" customHeight="1" x14ac:dyDescent="0.25">
      <c r="A5" s="585"/>
      <c r="B5" s="585"/>
      <c r="C5" s="585"/>
      <c r="D5" s="585"/>
      <c r="E5" s="585"/>
      <c r="F5" s="581" t="s">
        <v>1210</v>
      </c>
      <c r="G5" s="581"/>
      <c r="H5" s="581"/>
      <c r="I5" s="581"/>
      <c r="J5" s="389"/>
      <c r="K5" s="586" t="s">
        <v>266</v>
      </c>
      <c r="L5" s="586"/>
      <c r="M5" s="586"/>
      <c r="N5" s="586"/>
      <c r="O5" s="586"/>
      <c r="P5" s="586"/>
      <c r="T5" s="451"/>
      <c r="U5" s="451"/>
    </row>
    <row r="6" spans="1:51" s="395" customFormat="1" ht="15" customHeight="1" x14ac:dyDescent="0.25">
      <c r="A6" s="400" t="s">
        <v>267</v>
      </c>
      <c r="B6" s="400" t="s">
        <v>268</v>
      </c>
      <c r="C6" s="397" t="s">
        <v>269</v>
      </c>
      <c r="D6" s="398" t="s">
        <v>70</v>
      </c>
      <c r="E6" s="399"/>
      <c r="F6" s="583" t="s">
        <v>806</v>
      </c>
      <c r="G6" s="583"/>
      <c r="H6" s="583"/>
      <c r="I6" s="583"/>
      <c r="J6" s="389"/>
      <c r="K6" s="582" t="s">
        <v>71</v>
      </c>
      <c r="L6" s="582"/>
      <c r="M6" s="582"/>
      <c r="N6" s="501" t="s">
        <v>1235</v>
      </c>
      <c r="O6" s="394"/>
      <c r="P6" s="394"/>
      <c r="T6" s="451"/>
      <c r="U6" s="451"/>
    </row>
    <row r="7" spans="1:51" s="395" customFormat="1" ht="15" customHeight="1" x14ac:dyDescent="0.25">
      <c r="A7" s="400" t="s">
        <v>72</v>
      </c>
      <c r="B7" s="400" t="s">
        <v>73</v>
      </c>
      <c r="C7" s="397" t="s">
        <v>74</v>
      </c>
      <c r="D7" s="398" t="s">
        <v>75</v>
      </c>
      <c r="E7" s="399"/>
      <c r="F7" s="583" t="s">
        <v>1211</v>
      </c>
      <c r="G7" s="583"/>
      <c r="H7" s="583"/>
      <c r="I7" s="583"/>
      <c r="J7" s="389"/>
      <c r="K7" s="389"/>
      <c r="L7" s="389"/>
      <c r="M7" s="394"/>
      <c r="N7" s="401"/>
      <c r="O7" s="394"/>
      <c r="P7" s="394"/>
      <c r="T7" s="451"/>
      <c r="U7" s="451"/>
    </row>
    <row r="8" spans="1:51" s="395" customFormat="1" ht="15" customHeight="1" x14ac:dyDescent="0.25">
      <c r="A8" s="400" t="s">
        <v>76</v>
      </c>
      <c r="B8" s="400" t="s">
        <v>261</v>
      </c>
      <c r="C8" s="397" t="s">
        <v>262</v>
      </c>
      <c r="D8" s="398" t="s">
        <v>263</v>
      </c>
      <c r="E8" s="392"/>
      <c r="F8" s="581" t="s">
        <v>429</v>
      </c>
      <c r="G8" s="581"/>
      <c r="H8" s="581"/>
      <c r="I8" s="581"/>
      <c r="J8" s="400"/>
      <c r="K8" s="582" t="s">
        <v>955</v>
      </c>
      <c r="L8" s="582"/>
      <c r="M8" s="582"/>
      <c r="N8" s="582"/>
      <c r="O8" s="582"/>
      <c r="P8" s="582"/>
      <c r="T8" s="451"/>
      <c r="U8" s="451"/>
    </row>
    <row r="9" spans="1:51" s="395" customFormat="1" ht="15" customHeight="1" x14ac:dyDescent="0.25">
      <c r="A9" s="400"/>
      <c r="B9" s="400"/>
      <c r="C9" s="397"/>
      <c r="D9" s="398"/>
      <c r="E9" s="392"/>
      <c r="F9" s="581" t="s">
        <v>431</v>
      </c>
      <c r="G9" s="581"/>
      <c r="H9" s="581"/>
      <c r="I9" s="581"/>
      <c r="J9" s="400"/>
      <c r="K9" s="582"/>
      <c r="L9" s="582"/>
      <c r="M9" s="582"/>
      <c r="N9" s="582"/>
      <c r="O9" s="582"/>
      <c r="P9" s="582"/>
      <c r="T9" s="451"/>
      <c r="U9" s="451"/>
    </row>
    <row r="10" spans="1:51" s="459" customFormat="1" ht="15" customHeight="1" x14ac:dyDescent="0.25">
      <c r="C10" s="480"/>
      <c r="D10" s="462"/>
      <c r="E10" s="451"/>
      <c r="G10" s="451"/>
      <c r="H10" s="451"/>
      <c r="J10" s="451"/>
      <c r="K10" s="451"/>
      <c r="L10" s="451"/>
      <c r="M10" s="451"/>
      <c r="N10" s="393"/>
      <c r="O10" s="460"/>
      <c r="P10" s="460"/>
      <c r="T10" s="451"/>
      <c r="U10" s="451"/>
    </row>
    <row r="11" spans="1:51" s="459" customFormat="1" ht="15" customHeight="1" x14ac:dyDescent="0.25">
      <c r="C11" s="480"/>
      <c r="D11" s="462"/>
      <c r="E11" s="451"/>
      <c r="G11" s="451"/>
      <c r="H11" s="451"/>
      <c r="J11" s="451"/>
      <c r="K11" s="451"/>
      <c r="L11" s="451"/>
      <c r="M11" s="451"/>
      <c r="N11" s="393"/>
      <c r="O11" s="460"/>
      <c r="P11" s="460"/>
      <c r="T11" s="451"/>
      <c r="U11" s="451"/>
    </row>
    <row r="12" spans="1:51" s="459" customFormat="1" ht="15" customHeight="1" x14ac:dyDescent="0.25">
      <c r="A12" s="402"/>
      <c r="B12" s="403"/>
      <c r="C12" s="404" t="s">
        <v>432</v>
      </c>
      <c r="D12" s="405" t="s">
        <v>433</v>
      </c>
      <c r="E12" s="406" t="s">
        <v>434</v>
      </c>
      <c r="F12" s="403"/>
      <c r="G12" s="590" t="s">
        <v>435</v>
      </c>
      <c r="H12" s="590"/>
      <c r="I12" s="407"/>
      <c r="J12" s="408" t="s">
        <v>436</v>
      </c>
      <c r="K12" s="408" t="s">
        <v>437</v>
      </c>
      <c r="L12" s="400" t="s">
        <v>438</v>
      </c>
      <c r="M12" s="409" t="s">
        <v>439</v>
      </c>
      <c r="N12" s="410"/>
      <c r="O12" s="587" t="s">
        <v>440</v>
      </c>
      <c r="P12" s="587"/>
      <c r="Q12" s="587" t="s">
        <v>441</v>
      </c>
      <c r="R12" s="587"/>
      <c r="S12" s="588" t="s">
        <v>442</v>
      </c>
      <c r="T12" s="588"/>
      <c r="U12" s="588"/>
      <c r="V12" s="588"/>
      <c r="W12" s="588" t="s">
        <v>109</v>
      </c>
      <c r="X12" s="588"/>
      <c r="Y12" s="588"/>
      <c r="Z12" s="408" t="s">
        <v>110</v>
      </c>
      <c r="AA12" s="408" t="s">
        <v>111</v>
      </c>
      <c r="AB12" s="408" t="s">
        <v>112</v>
      </c>
      <c r="AC12" s="408" t="s">
        <v>113</v>
      </c>
      <c r="AG12" s="400" t="s">
        <v>114</v>
      </c>
      <c r="AH12" s="400" t="s">
        <v>115</v>
      </c>
      <c r="AI12" s="400" t="s">
        <v>116</v>
      </c>
      <c r="AJ12" s="589" t="s">
        <v>117</v>
      </c>
      <c r="AK12" s="589"/>
      <c r="AL12" s="589" t="s">
        <v>118</v>
      </c>
      <c r="AM12" s="589"/>
      <c r="AN12" s="399" t="s">
        <v>119</v>
      </c>
      <c r="AO12" s="400" t="s">
        <v>120</v>
      </c>
      <c r="AP12" s="400" t="s">
        <v>312</v>
      </c>
      <c r="AQ12" s="400" t="s">
        <v>313</v>
      </c>
      <c r="AR12" s="400" t="s">
        <v>314</v>
      </c>
      <c r="AS12" s="400" t="s">
        <v>315</v>
      </c>
      <c r="AT12" s="400" t="s">
        <v>316</v>
      </c>
      <c r="AU12" s="400" t="s">
        <v>317</v>
      </c>
      <c r="AV12" s="465" t="s">
        <v>956</v>
      </c>
      <c r="AW12" s="466" t="s">
        <v>957</v>
      </c>
      <c r="AX12" s="463"/>
    </row>
    <row r="13" spans="1:51" s="459" customFormat="1" ht="15" customHeight="1" thickBot="1" x14ac:dyDescent="0.3">
      <c r="A13" s="411" t="s">
        <v>318</v>
      </c>
      <c r="B13" s="412" t="s">
        <v>319</v>
      </c>
      <c r="C13" s="413" t="s">
        <v>320</v>
      </c>
      <c r="D13" s="414" t="s">
        <v>321</v>
      </c>
      <c r="E13" s="415" t="s">
        <v>322</v>
      </c>
      <c r="F13" s="412" t="s">
        <v>323</v>
      </c>
      <c r="G13" s="412" t="s">
        <v>324</v>
      </c>
      <c r="H13" s="412" t="s">
        <v>325</v>
      </c>
      <c r="I13" s="412" t="s">
        <v>326</v>
      </c>
      <c r="J13" s="412" t="s">
        <v>327</v>
      </c>
      <c r="K13" s="416"/>
      <c r="L13" s="412" t="s">
        <v>328</v>
      </c>
      <c r="M13" s="417" t="s">
        <v>329</v>
      </c>
      <c r="N13" s="412" t="s">
        <v>330</v>
      </c>
      <c r="O13" s="418" t="s">
        <v>331</v>
      </c>
      <c r="P13" s="418" t="s">
        <v>332</v>
      </c>
      <c r="Q13" s="419" t="s">
        <v>333</v>
      </c>
      <c r="R13" s="419" t="s">
        <v>334</v>
      </c>
      <c r="S13" s="420" t="s">
        <v>335</v>
      </c>
      <c r="T13" s="421" t="s">
        <v>336</v>
      </c>
      <c r="U13" s="421" t="s">
        <v>958</v>
      </c>
      <c r="V13" s="421" t="s">
        <v>338</v>
      </c>
      <c r="W13" s="420" t="s">
        <v>339</v>
      </c>
      <c r="X13" s="420" t="s">
        <v>340</v>
      </c>
      <c r="Y13" s="420" t="s">
        <v>173</v>
      </c>
      <c r="Z13" s="421" t="s">
        <v>542</v>
      </c>
      <c r="AA13" s="421" t="s">
        <v>174</v>
      </c>
      <c r="AB13" s="421" t="s">
        <v>175</v>
      </c>
      <c r="AC13" s="421" t="s">
        <v>175</v>
      </c>
      <c r="AD13" s="421" t="s">
        <v>176</v>
      </c>
      <c r="AE13" s="421" t="s">
        <v>177</v>
      </c>
      <c r="AF13" s="421" t="s">
        <v>178</v>
      </c>
      <c r="AG13" s="421" t="s">
        <v>179</v>
      </c>
      <c r="AH13" s="421" t="s">
        <v>180</v>
      </c>
      <c r="AI13" s="421" t="s">
        <v>0</v>
      </c>
      <c r="AJ13" s="422" t="s">
        <v>339</v>
      </c>
      <c r="AK13" s="422" t="s">
        <v>340</v>
      </c>
      <c r="AL13" s="422" t="s">
        <v>339</v>
      </c>
      <c r="AM13" s="422" t="s">
        <v>340</v>
      </c>
      <c r="AN13" s="423" t="s">
        <v>1</v>
      </c>
      <c r="AO13" s="421" t="s">
        <v>2</v>
      </c>
      <c r="AP13" s="421" t="s">
        <v>1</v>
      </c>
      <c r="AQ13" s="421" t="s">
        <v>2</v>
      </c>
      <c r="AR13" s="420" t="s">
        <v>175</v>
      </c>
      <c r="AS13" s="420" t="s">
        <v>430</v>
      </c>
      <c r="AT13" s="420" t="s">
        <v>175</v>
      </c>
      <c r="AU13" s="420" t="s">
        <v>3</v>
      </c>
      <c r="AV13" s="467" t="s">
        <v>959</v>
      </c>
      <c r="AW13" s="468" t="s">
        <v>960</v>
      </c>
      <c r="AX13" s="468" t="s">
        <v>800</v>
      </c>
      <c r="AY13" s="467" t="s">
        <v>637</v>
      </c>
    </row>
    <row r="14" spans="1:51" ht="15" customHeight="1" x14ac:dyDescent="0.25">
      <c r="A14" t="s">
        <v>4</v>
      </c>
      <c r="B14" t="s">
        <v>5</v>
      </c>
      <c r="C14" s="481">
        <v>6.6666666666666666E-2</v>
      </c>
      <c r="D14" s="464" t="s">
        <v>775</v>
      </c>
      <c r="E14" s="396">
        <v>10</v>
      </c>
      <c r="F14" s="389" t="s">
        <v>354</v>
      </c>
      <c r="G14" s="396">
        <v>1190</v>
      </c>
      <c r="H14" s="396">
        <v>1098</v>
      </c>
      <c r="I14" s="393" t="s">
        <v>355</v>
      </c>
      <c r="J14" s="389" t="s">
        <v>356</v>
      </c>
      <c r="K14" s="396">
        <v>4</v>
      </c>
      <c r="L14" s="389">
        <v>120</v>
      </c>
      <c r="M14" s="389">
        <v>5889.9508999999998</v>
      </c>
      <c r="N14" s="478" t="s">
        <v>540</v>
      </c>
      <c r="O14" s="394">
        <v>265.7</v>
      </c>
      <c r="P14" s="394">
        <v>265.89999999999998</v>
      </c>
      <c r="T14" s="442"/>
      <c r="U14" s="442"/>
    </row>
    <row r="15" spans="1:51" ht="15" customHeight="1" x14ac:dyDescent="0.25">
      <c r="A15" t="s">
        <v>278</v>
      </c>
      <c r="B15" t="s">
        <v>361</v>
      </c>
      <c r="C15" s="447">
        <v>9.9999999999999992E-2</v>
      </c>
      <c r="D15" s="447">
        <v>0</v>
      </c>
      <c r="E15" s="438">
        <v>30</v>
      </c>
      <c r="F15" s="442" t="s">
        <v>354</v>
      </c>
      <c r="G15" s="438">
        <v>1190</v>
      </c>
      <c r="H15" s="438">
        <v>992</v>
      </c>
      <c r="I15" s="395" t="s">
        <v>360</v>
      </c>
      <c r="J15" s="396" t="s">
        <v>356</v>
      </c>
      <c r="K15" s="396">
        <v>4</v>
      </c>
      <c r="L15" s="396">
        <v>120</v>
      </c>
      <c r="M15" s="389" t="s">
        <v>231</v>
      </c>
      <c r="N15" s="478" t="s">
        <v>1212</v>
      </c>
      <c r="O15" s="445">
        <v>265.60000000000002</v>
      </c>
      <c r="P15" s="445">
        <v>265.8</v>
      </c>
    </row>
    <row r="16" spans="1:51" ht="15" customHeight="1" x14ac:dyDescent="0.25">
      <c r="A16" t="s">
        <v>278</v>
      </c>
      <c r="B16" t="s">
        <v>362</v>
      </c>
      <c r="C16" s="447">
        <v>0.10833333333333334</v>
      </c>
      <c r="D16" s="447">
        <v>0</v>
      </c>
      <c r="E16" s="438">
        <v>30</v>
      </c>
      <c r="F16" s="442" t="s">
        <v>354</v>
      </c>
      <c r="G16" s="438">
        <v>1070</v>
      </c>
      <c r="H16" s="438">
        <v>872</v>
      </c>
      <c r="I16" s="395" t="s">
        <v>591</v>
      </c>
      <c r="J16" s="396" t="s">
        <v>356</v>
      </c>
      <c r="K16" s="396">
        <v>4</v>
      </c>
      <c r="L16" s="396">
        <v>120</v>
      </c>
      <c r="M16" s="389">
        <v>5891.451</v>
      </c>
      <c r="O16" s="446">
        <v>266.5</v>
      </c>
      <c r="P16" s="446">
        <v>273</v>
      </c>
    </row>
    <row r="17" spans="1:22" ht="15" customHeight="1" x14ac:dyDescent="0.25">
      <c r="A17" t="s">
        <v>999</v>
      </c>
      <c r="B17" t="s">
        <v>27</v>
      </c>
      <c r="C17" s="447">
        <v>0.13125000000000001</v>
      </c>
      <c r="D17" s="447">
        <v>0</v>
      </c>
      <c r="E17" s="438">
        <v>30</v>
      </c>
      <c r="F17" s="396" t="s">
        <v>25</v>
      </c>
      <c r="G17" s="438">
        <v>880</v>
      </c>
      <c r="H17" s="438">
        <v>865</v>
      </c>
      <c r="I17" s="395" t="s">
        <v>360</v>
      </c>
      <c r="J17" s="396" t="s">
        <v>356</v>
      </c>
      <c r="K17" s="396">
        <v>4</v>
      </c>
      <c r="L17" s="396">
        <v>120</v>
      </c>
      <c r="M17" s="396">
        <v>7647.38</v>
      </c>
      <c r="N17" t="s">
        <v>1184</v>
      </c>
      <c r="O17" s="445">
        <v>266.3</v>
      </c>
      <c r="P17" s="445">
        <v>264.39999999999998</v>
      </c>
    </row>
    <row r="18" spans="1:22" ht="15" customHeight="1" x14ac:dyDescent="0.25">
      <c r="A18" s="395" t="s">
        <v>679</v>
      </c>
      <c r="B18" s="388" t="s">
        <v>28</v>
      </c>
      <c r="C18" s="482">
        <v>0.14791666666666667</v>
      </c>
      <c r="D18" s="464" t="s">
        <v>775</v>
      </c>
      <c r="E18" s="396">
        <v>10</v>
      </c>
      <c r="F18" s="396" t="s">
        <v>24</v>
      </c>
      <c r="G18" s="396">
        <v>870</v>
      </c>
      <c r="H18" s="396">
        <v>777</v>
      </c>
      <c r="I18" s="395" t="s">
        <v>355</v>
      </c>
      <c r="J18" s="396" t="s">
        <v>356</v>
      </c>
      <c r="K18" s="396">
        <v>4</v>
      </c>
      <c r="L18" s="396">
        <v>120</v>
      </c>
      <c r="M18" s="396">
        <v>7698.9647000000004</v>
      </c>
      <c r="O18" s="445">
        <v>266.2</v>
      </c>
      <c r="P18" s="445">
        <v>264.39999999999998</v>
      </c>
    </row>
    <row r="19" spans="1:22" ht="15" customHeight="1" x14ac:dyDescent="0.25">
      <c r="A19" s="395" t="s">
        <v>253</v>
      </c>
      <c r="B19" t="s">
        <v>31</v>
      </c>
      <c r="C19" s="447">
        <v>0.15555555555555556</v>
      </c>
      <c r="D19" s="438"/>
      <c r="E19" s="438">
        <v>30</v>
      </c>
      <c r="F19" s="396" t="s">
        <v>24</v>
      </c>
      <c r="G19" s="396">
        <v>870</v>
      </c>
      <c r="H19" s="396">
        <v>777</v>
      </c>
      <c r="I19" s="395" t="s">
        <v>285</v>
      </c>
      <c r="J19" s="396" t="s">
        <v>496</v>
      </c>
      <c r="K19" s="396">
        <v>4</v>
      </c>
      <c r="L19" s="396">
        <v>120</v>
      </c>
      <c r="M19" s="396">
        <v>7698.9647000000004</v>
      </c>
    </row>
    <row r="20" spans="1:22" ht="15" customHeight="1" x14ac:dyDescent="0.25">
      <c r="A20" s="395" t="s">
        <v>490</v>
      </c>
      <c r="B20" t="s">
        <v>498</v>
      </c>
      <c r="C20" s="447">
        <v>0.15972222222222224</v>
      </c>
      <c r="D20" s="438"/>
      <c r="E20" s="438">
        <v>300</v>
      </c>
      <c r="F20" s="396" t="s">
        <v>24</v>
      </c>
      <c r="G20" s="396">
        <v>870</v>
      </c>
      <c r="H20" s="396">
        <v>777</v>
      </c>
      <c r="I20" s="395" t="s">
        <v>195</v>
      </c>
      <c r="J20" s="396" t="s">
        <v>496</v>
      </c>
      <c r="K20" s="396">
        <v>4</v>
      </c>
      <c r="L20" s="396">
        <v>120</v>
      </c>
      <c r="M20" s="396">
        <v>7698.9647000000004</v>
      </c>
      <c r="S20" t="s">
        <v>220</v>
      </c>
      <c r="T20" s="438">
        <v>0</v>
      </c>
      <c r="U20" s="438">
        <v>0</v>
      </c>
      <c r="V20" t="s">
        <v>926</v>
      </c>
    </row>
    <row r="21" spans="1:22" ht="15" customHeight="1" x14ac:dyDescent="0.25">
      <c r="A21" s="395" t="s">
        <v>492</v>
      </c>
      <c r="B21" t="s">
        <v>156</v>
      </c>
      <c r="C21" s="447">
        <v>0.1673611111111111</v>
      </c>
      <c r="D21" s="438"/>
      <c r="E21" s="438">
        <v>300</v>
      </c>
      <c r="F21" s="396" t="s">
        <v>24</v>
      </c>
      <c r="G21" s="396">
        <v>870</v>
      </c>
      <c r="H21" s="396">
        <v>777</v>
      </c>
      <c r="I21" s="395" t="s">
        <v>195</v>
      </c>
      <c r="J21" s="396" t="s">
        <v>496</v>
      </c>
      <c r="K21" s="396">
        <v>4</v>
      </c>
      <c r="L21" s="396">
        <v>120</v>
      </c>
      <c r="M21" s="396">
        <v>7698.9647000000004</v>
      </c>
      <c r="O21" s="484"/>
      <c r="P21" s="484"/>
      <c r="S21" t="s">
        <v>241</v>
      </c>
      <c r="T21" s="438">
        <v>0</v>
      </c>
      <c r="U21" s="438">
        <v>0</v>
      </c>
      <c r="V21" t="s">
        <v>926</v>
      </c>
    </row>
    <row r="22" spans="1:22" ht="15" customHeight="1" x14ac:dyDescent="0.25">
      <c r="A22" s="395" t="s">
        <v>196</v>
      </c>
      <c r="B22" t="s">
        <v>158</v>
      </c>
      <c r="C22" s="447">
        <v>0.17361111111111113</v>
      </c>
      <c r="D22" s="438"/>
      <c r="E22" s="438">
        <v>300</v>
      </c>
      <c r="F22" s="396" t="s">
        <v>24</v>
      </c>
      <c r="G22" s="396">
        <v>870</v>
      </c>
      <c r="H22" s="396">
        <v>777</v>
      </c>
      <c r="I22" s="395" t="s">
        <v>195</v>
      </c>
      <c r="J22" s="396" t="s">
        <v>496</v>
      </c>
      <c r="K22" s="396">
        <v>4</v>
      </c>
      <c r="L22" s="396">
        <v>120</v>
      </c>
      <c r="M22" s="396">
        <v>7698.9647000000004</v>
      </c>
      <c r="O22" s="484"/>
      <c r="P22" s="484"/>
      <c r="S22" t="s">
        <v>790</v>
      </c>
      <c r="T22" s="438">
        <v>0</v>
      </c>
      <c r="U22" s="438">
        <v>0</v>
      </c>
      <c r="V22" t="s">
        <v>926</v>
      </c>
    </row>
    <row r="23" spans="1:22" ht="15" customHeight="1" x14ac:dyDescent="0.25">
      <c r="A23" s="395" t="s">
        <v>525</v>
      </c>
      <c r="B23" t="s">
        <v>160</v>
      </c>
      <c r="C23" s="447">
        <v>0.18055555555555555</v>
      </c>
      <c r="D23" s="438"/>
      <c r="E23" s="438">
        <v>300</v>
      </c>
      <c r="F23" s="396" t="s">
        <v>24</v>
      </c>
      <c r="G23" s="396">
        <v>870</v>
      </c>
      <c r="H23" s="396">
        <v>777</v>
      </c>
      <c r="I23" s="395" t="s">
        <v>197</v>
      </c>
      <c r="J23" s="396" t="s">
        <v>496</v>
      </c>
      <c r="K23" s="396">
        <v>4</v>
      </c>
      <c r="L23" s="396">
        <v>120</v>
      </c>
      <c r="M23" s="396">
        <v>7698.9647000000004</v>
      </c>
      <c r="S23" t="s">
        <v>245</v>
      </c>
      <c r="T23" s="438">
        <v>0</v>
      </c>
      <c r="U23" s="438">
        <v>0</v>
      </c>
      <c r="V23" t="s">
        <v>767</v>
      </c>
    </row>
    <row r="24" spans="1:22" ht="15" customHeight="1" x14ac:dyDescent="0.25">
      <c r="A24" s="395" t="s">
        <v>525</v>
      </c>
      <c r="B24" t="s">
        <v>163</v>
      </c>
      <c r="C24" s="447">
        <v>0.18680555555555556</v>
      </c>
      <c r="D24" s="438"/>
      <c r="E24" s="438">
        <v>300</v>
      </c>
      <c r="F24" s="396" t="s">
        <v>24</v>
      </c>
      <c r="G24" s="396">
        <v>870</v>
      </c>
      <c r="H24" s="396">
        <v>777</v>
      </c>
      <c r="I24" s="395" t="s">
        <v>197</v>
      </c>
      <c r="J24" s="396" t="s">
        <v>496</v>
      </c>
      <c r="K24" s="396">
        <v>4</v>
      </c>
      <c r="L24" s="396">
        <v>120</v>
      </c>
      <c r="M24" s="396">
        <v>7698.9647000000004</v>
      </c>
      <c r="S24" t="s">
        <v>245</v>
      </c>
      <c r="T24" s="438">
        <v>0</v>
      </c>
      <c r="U24" s="438">
        <v>0</v>
      </c>
      <c r="V24" t="s">
        <v>767</v>
      </c>
    </row>
    <row r="25" spans="1:22" ht="15" customHeight="1" x14ac:dyDescent="0.25">
      <c r="A25" t="s">
        <v>30</v>
      </c>
      <c r="B25" t="s">
        <v>166</v>
      </c>
      <c r="C25" s="447">
        <v>0.20416666666666669</v>
      </c>
      <c r="D25" s="438"/>
      <c r="E25" s="438">
        <v>300</v>
      </c>
      <c r="F25" s="396" t="s">
        <v>24</v>
      </c>
      <c r="G25" s="396">
        <v>870</v>
      </c>
      <c r="H25" s="396">
        <v>777</v>
      </c>
      <c r="I25" s="395" t="s">
        <v>287</v>
      </c>
      <c r="J25" s="396" t="s">
        <v>496</v>
      </c>
      <c r="K25" s="396">
        <v>4</v>
      </c>
      <c r="L25" s="396">
        <v>120</v>
      </c>
      <c r="M25" s="396">
        <v>7698.9647000000004</v>
      </c>
      <c r="O25" s="484"/>
      <c r="P25" s="484"/>
      <c r="S25" t="s">
        <v>224</v>
      </c>
      <c r="T25" s="438">
        <v>0</v>
      </c>
      <c r="U25" s="438">
        <v>0</v>
      </c>
      <c r="V25" t="s">
        <v>763</v>
      </c>
    </row>
    <row r="26" spans="1:22" ht="15" customHeight="1" x14ac:dyDescent="0.25">
      <c r="A26" t="s">
        <v>157</v>
      </c>
      <c r="B26" t="s">
        <v>167</v>
      </c>
      <c r="C26" s="447">
        <v>0.20972222222222223</v>
      </c>
      <c r="D26" s="438"/>
      <c r="E26" s="438">
        <v>300</v>
      </c>
      <c r="F26" s="396" t="s">
        <v>24</v>
      </c>
      <c r="G26" s="396">
        <v>870</v>
      </c>
      <c r="H26" s="396">
        <v>777</v>
      </c>
      <c r="I26" s="395" t="s">
        <v>287</v>
      </c>
      <c r="J26" s="396" t="s">
        <v>496</v>
      </c>
      <c r="K26" s="396">
        <v>4</v>
      </c>
      <c r="L26" s="396">
        <v>120</v>
      </c>
      <c r="M26" s="396">
        <v>7698.9647000000004</v>
      </c>
      <c r="O26" s="484"/>
      <c r="P26" s="484"/>
      <c r="S26" t="s">
        <v>217</v>
      </c>
      <c r="T26" s="438">
        <v>0</v>
      </c>
      <c r="U26" s="438">
        <v>0</v>
      </c>
      <c r="V26" t="s">
        <v>763</v>
      </c>
    </row>
    <row r="27" spans="1:22" ht="15" customHeight="1" x14ac:dyDescent="0.25">
      <c r="A27" t="s">
        <v>169</v>
      </c>
      <c r="B27" t="s">
        <v>170</v>
      </c>
      <c r="C27" s="447">
        <v>0.22222222222222221</v>
      </c>
      <c r="D27" s="438"/>
      <c r="E27" s="438">
        <v>300</v>
      </c>
      <c r="F27" s="396" t="s">
        <v>24</v>
      </c>
      <c r="G27" s="396">
        <v>870</v>
      </c>
      <c r="H27" s="396">
        <v>777</v>
      </c>
      <c r="I27" s="395" t="s">
        <v>585</v>
      </c>
      <c r="J27" s="396" t="s">
        <v>496</v>
      </c>
      <c r="K27" s="396">
        <v>4</v>
      </c>
      <c r="L27" s="396">
        <v>120</v>
      </c>
      <c r="M27" s="396">
        <v>7698.9647000000004</v>
      </c>
      <c r="O27" s="484"/>
      <c r="P27" s="484"/>
      <c r="S27" t="s">
        <v>238</v>
      </c>
      <c r="T27" s="438">
        <v>0</v>
      </c>
      <c r="U27" s="438">
        <v>0</v>
      </c>
      <c r="V27" t="s">
        <v>766</v>
      </c>
    </row>
    <row r="28" spans="1:22" ht="15" customHeight="1" x14ac:dyDescent="0.25">
      <c r="A28" s="395" t="s">
        <v>253</v>
      </c>
      <c r="B28" t="s">
        <v>60</v>
      </c>
      <c r="C28" s="447">
        <v>0.22708333333333333</v>
      </c>
      <c r="D28" s="438"/>
      <c r="E28" s="438">
        <v>30</v>
      </c>
      <c r="F28" s="396" t="s">
        <v>24</v>
      </c>
      <c r="G28" s="396">
        <v>870</v>
      </c>
      <c r="H28" s="396">
        <v>777</v>
      </c>
      <c r="I28" s="395" t="s">
        <v>285</v>
      </c>
      <c r="J28" s="396" t="s">
        <v>496</v>
      </c>
      <c r="K28" s="396">
        <v>4</v>
      </c>
      <c r="L28" s="396">
        <v>120</v>
      </c>
      <c r="M28" s="396">
        <v>7698.9647000000004</v>
      </c>
    </row>
    <row r="29" spans="1:22" ht="15" customHeight="1" x14ac:dyDescent="0.25">
      <c r="A29" t="s">
        <v>999</v>
      </c>
      <c r="B29" t="s">
        <v>148</v>
      </c>
      <c r="C29" s="447">
        <v>0.2298611111111111</v>
      </c>
      <c r="D29" s="447">
        <v>0</v>
      </c>
      <c r="E29" s="438">
        <v>30</v>
      </c>
      <c r="F29" s="396" t="s">
        <v>25</v>
      </c>
      <c r="G29" s="438">
        <v>880</v>
      </c>
      <c r="H29" s="438">
        <v>865</v>
      </c>
      <c r="I29" s="395" t="s">
        <v>360</v>
      </c>
      <c r="J29" s="396" t="s">
        <v>356</v>
      </c>
      <c r="K29" s="396">
        <v>4</v>
      </c>
      <c r="L29" s="396">
        <v>120</v>
      </c>
      <c r="M29" s="396">
        <v>7647.38</v>
      </c>
      <c r="N29" s="478" t="s">
        <v>1204</v>
      </c>
      <c r="O29" s="445">
        <v>265.8</v>
      </c>
      <c r="P29" s="445">
        <v>265.8</v>
      </c>
    </row>
    <row r="30" spans="1:22" ht="15" customHeight="1" x14ac:dyDescent="0.25">
      <c r="A30" t="s">
        <v>278</v>
      </c>
      <c r="B30" t="s">
        <v>150</v>
      </c>
      <c r="C30" s="447">
        <v>0.24791666666666667</v>
      </c>
      <c r="D30" s="447">
        <v>0</v>
      </c>
      <c r="E30" s="438">
        <v>30</v>
      </c>
      <c r="F30" s="442" t="s">
        <v>354</v>
      </c>
      <c r="G30" s="438">
        <v>1190</v>
      </c>
      <c r="H30" s="438">
        <v>992</v>
      </c>
      <c r="I30" s="395" t="s">
        <v>360</v>
      </c>
      <c r="J30" s="396" t="s">
        <v>356</v>
      </c>
      <c r="K30" s="396">
        <v>4</v>
      </c>
      <c r="L30" s="396">
        <v>120</v>
      </c>
      <c r="M30" s="389" t="s">
        <v>231</v>
      </c>
      <c r="N30" s="478" t="s">
        <v>540</v>
      </c>
      <c r="O30" s="445">
        <v>266.5</v>
      </c>
      <c r="P30" s="445">
        <v>272.8</v>
      </c>
    </row>
    <row r="31" spans="1:22" ht="15" customHeight="1" x14ac:dyDescent="0.25">
      <c r="A31" t="s">
        <v>253</v>
      </c>
      <c r="B31" t="s">
        <v>529</v>
      </c>
      <c r="C31" s="447">
        <v>0.25416666666666665</v>
      </c>
      <c r="D31" s="438"/>
      <c r="E31" s="438">
        <v>30</v>
      </c>
      <c r="F31" s="442" t="s">
        <v>354</v>
      </c>
      <c r="G31" s="396">
        <v>1190</v>
      </c>
      <c r="H31" s="396">
        <v>1098</v>
      </c>
      <c r="I31" s="395" t="s">
        <v>285</v>
      </c>
      <c r="J31" s="396" t="s">
        <v>496</v>
      </c>
      <c r="K31" s="396">
        <v>4</v>
      </c>
      <c r="L31" s="396">
        <v>120</v>
      </c>
      <c r="M31" s="396">
        <v>5889.9508999999998</v>
      </c>
      <c r="O31" s="484"/>
      <c r="P31" s="484"/>
      <c r="S31" s="395" t="s">
        <v>253</v>
      </c>
      <c r="T31"/>
      <c r="U31"/>
    </row>
    <row r="32" spans="1:22" ht="15" customHeight="1" x14ac:dyDescent="0.25">
      <c r="A32" s="395" t="s">
        <v>490</v>
      </c>
      <c r="B32" t="s">
        <v>532</v>
      </c>
      <c r="C32" s="447">
        <v>0.25694444444444448</v>
      </c>
      <c r="D32" s="447"/>
      <c r="E32" s="438">
        <v>300</v>
      </c>
      <c r="F32" s="442" t="s">
        <v>354</v>
      </c>
      <c r="G32" s="396">
        <v>1190</v>
      </c>
      <c r="H32" s="396">
        <v>1098</v>
      </c>
      <c r="I32" s="395" t="s">
        <v>195</v>
      </c>
      <c r="J32" s="396" t="s">
        <v>496</v>
      </c>
      <c r="K32" s="396">
        <v>4</v>
      </c>
      <c r="L32" s="396">
        <v>120</v>
      </c>
      <c r="M32" s="396">
        <v>5889.9508999999998</v>
      </c>
      <c r="O32" s="484"/>
      <c r="P32" s="484"/>
      <c r="S32" t="s">
        <v>220</v>
      </c>
      <c r="T32" s="438">
        <v>0</v>
      </c>
      <c r="U32" s="438">
        <v>0</v>
      </c>
      <c r="V32" t="s">
        <v>926</v>
      </c>
    </row>
    <row r="33" spans="1:22" ht="15" customHeight="1" x14ac:dyDescent="0.25">
      <c r="A33" s="395" t="s">
        <v>492</v>
      </c>
      <c r="B33" t="s">
        <v>534</v>
      </c>
      <c r="C33" s="447">
        <v>0.26527777777777778</v>
      </c>
      <c r="D33" s="447"/>
      <c r="E33" s="438">
        <v>300</v>
      </c>
      <c r="F33" s="442" t="s">
        <v>354</v>
      </c>
      <c r="G33" s="396">
        <v>1190</v>
      </c>
      <c r="H33" s="396">
        <v>1098</v>
      </c>
      <c r="I33" s="395" t="s">
        <v>195</v>
      </c>
      <c r="J33" s="396" t="s">
        <v>496</v>
      </c>
      <c r="K33" s="396">
        <v>4</v>
      </c>
      <c r="L33" s="396">
        <v>120</v>
      </c>
      <c r="M33" s="396">
        <v>5889.9508999999998</v>
      </c>
      <c r="O33" s="484"/>
      <c r="P33" s="484"/>
      <c r="S33" t="s">
        <v>241</v>
      </c>
      <c r="T33" s="438">
        <v>0</v>
      </c>
      <c r="U33" s="438">
        <v>0</v>
      </c>
      <c r="V33" t="s">
        <v>926</v>
      </c>
    </row>
    <row r="34" spans="1:22" ht="15" customHeight="1" x14ac:dyDescent="0.25">
      <c r="A34" s="395" t="s">
        <v>196</v>
      </c>
      <c r="B34" t="s">
        <v>537</v>
      </c>
      <c r="C34" s="447">
        <v>0.2722222222222222</v>
      </c>
      <c r="D34" s="447"/>
      <c r="E34" s="438">
        <v>300</v>
      </c>
      <c r="F34" s="442" t="s">
        <v>354</v>
      </c>
      <c r="G34" s="396">
        <v>1190</v>
      </c>
      <c r="H34" s="396">
        <v>1098</v>
      </c>
      <c r="I34" s="395" t="s">
        <v>195</v>
      </c>
      <c r="J34" s="396" t="s">
        <v>496</v>
      </c>
      <c r="K34" s="396">
        <v>4</v>
      </c>
      <c r="L34" s="396">
        <v>120</v>
      </c>
      <c r="M34" s="396">
        <v>5889.9508999999998</v>
      </c>
      <c r="O34" s="484"/>
      <c r="P34" s="484"/>
      <c r="S34" t="s">
        <v>790</v>
      </c>
      <c r="T34" s="438">
        <v>0</v>
      </c>
      <c r="U34" s="438">
        <v>0</v>
      </c>
      <c r="V34" t="s">
        <v>926</v>
      </c>
    </row>
    <row r="35" spans="1:22" ht="15" customHeight="1" x14ac:dyDescent="0.25">
      <c r="A35" s="395" t="s">
        <v>196</v>
      </c>
      <c r="B35" t="s">
        <v>35</v>
      </c>
      <c r="C35" s="447">
        <v>0.27847222222222223</v>
      </c>
      <c r="D35" s="447"/>
      <c r="E35" s="438">
        <v>300</v>
      </c>
      <c r="F35" s="442" t="s">
        <v>354</v>
      </c>
      <c r="G35" s="396">
        <v>1190</v>
      </c>
      <c r="H35" s="396">
        <v>1098</v>
      </c>
      <c r="I35" s="395" t="s">
        <v>197</v>
      </c>
      <c r="J35" s="396" t="s">
        <v>496</v>
      </c>
      <c r="K35" s="396">
        <v>4</v>
      </c>
      <c r="L35" s="396">
        <v>120</v>
      </c>
      <c r="M35" s="396">
        <v>5889.9508999999998</v>
      </c>
      <c r="O35" s="484"/>
      <c r="P35" s="484"/>
      <c r="S35" t="s">
        <v>790</v>
      </c>
      <c r="T35" s="438">
        <v>0</v>
      </c>
      <c r="U35" s="438">
        <v>0</v>
      </c>
      <c r="V35" t="s">
        <v>767</v>
      </c>
    </row>
    <row r="36" spans="1:22" ht="15" customHeight="1" x14ac:dyDescent="0.25">
      <c r="A36" t="s">
        <v>30</v>
      </c>
      <c r="B36" t="s">
        <v>36</v>
      </c>
      <c r="C36" s="447">
        <v>0.28888888888888892</v>
      </c>
      <c r="D36" s="447"/>
      <c r="E36" s="438">
        <v>300</v>
      </c>
      <c r="F36" s="442" t="s">
        <v>354</v>
      </c>
      <c r="G36" s="396">
        <v>1190</v>
      </c>
      <c r="H36" s="396">
        <v>1098</v>
      </c>
      <c r="I36" s="395" t="s">
        <v>287</v>
      </c>
      <c r="J36" s="396" t="s">
        <v>496</v>
      </c>
      <c r="K36" s="396">
        <v>4</v>
      </c>
      <c r="L36" s="396">
        <v>120</v>
      </c>
      <c r="M36" s="396">
        <v>5889.9508999999998</v>
      </c>
      <c r="O36" s="484"/>
      <c r="P36" s="484"/>
      <c r="S36" t="s">
        <v>224</v>
      </c>
      <c r="T36" s="438">
        <v>0</v>
      </c>
      <c r="U36" s="438">
        <v>0</v>
      </c>
      <c r="V36" t="s">
        <v>763</v>
      </c>
    </row>
    <row r="37" spans="1:22" ht="15" customHeight="1" x14ac:dyDescent="0.25">
      <c r="A37" t="s">
        <v>157</v>
      </c>
      <c r="B37" t="s">
        <v>37</v>
      </c>
      <c r="C37" s="447">
        <v>0.29375000000000001</v>
      </c>
      <c r="D37" s="447"/>
      <c r="E37" s="438">
        <v>300</v>
      </c>
      <c r="F37" s="442" t="s">
        <v>354</v>
      </c>
      <c r="G37" s="396">
        <v>1190</v>
      </c>
      <c r="H37" s="396">
        <v>1098</v>
      </c>
      <c r="I37" s="395" t="s">
        <v>287</v>
      </c>
      <c r="J37" s="396" t="s">
        <v>496</v>
      </c>
      <c r="K37" s="396">
        <v>4</v>
      </c>
      <c r="L37" s="396">
        <v>120</v>
      </c>
      <c r="M37" s="396">
        <v>5889.9508999999998</v>
      </c>
      <c r="O37" s="484"/>
      <c r="P37" s="484"/>
      <c r="S37" t="s">
        <v>217</v>
      </c>
      <c r="T37" s="438">
        <v>0</v>
      </c>
      <c r="U37" s="438">
        <v>0</v>
      </c>
      <c r="V37" t="s">
        <v>763</v>
      </c>
    </row>
    <row r="38" spans="1:22" ht="15" customHeight="1" x14ac:dyDescent="0.25">
      <c r="A38" t="s">
        <v>161</v>
      </c>
      <c r="B38" t="s">
        <v>40</v>
      </c>
      <c r="C38" s="447">
        <v>0.30624999999999997</v>
      </c>
      <c r="E38" s="438">
        <v>300</v>
      </c>
      <c r="F38" s="442" t="s">
        <v>354</v>
      </c>
      <c r="G38" s="396">
        <v>1190</v>
      </c>
      <c r="H38" s="396">
        <v>1098</v>
      </c>
      <c r="I38" s="395" t="s">
        <v>287</v>
      </c>
      <c r="J38" s="396" t="s">
        <v>496</v>
      </c>
      <c r="K38" s="396">
        <v>4</v>
      </c>
      <c r="L38" s="396">
        <v>120</v>
      </c>
      <c r="M38" s="396">
        <v>5889.9508999999998</v>
      </c>
      <c r="O38" s="484"/>
      <c r="P38" s="484"/>
      <c r="S38" t="s">
        <v>478</v>
      </c>
      <c r="T38" s="438">
        <v>0</v>
      </c>
      <c r="U38" s="438">
        <v>0</v>
      </c>
      <c r="V38" t="s">
        <v>763</v>
      </c>
    </row>
    <row r="39" spans="1:22" ht="15" customHeight="1" x14ac:dyDescent="0.25">
      <c r="A39" t="s">
        <v>741</v>
      </c>
      <c r="B39" t="s">
        <v>41</v>
      </c>
      <c r="C39" s="447">
        <v>0.31944444444444448</v>
      </c>
      <c r="E39" s="438">
        <v>300</v>
      </c>
      <c r="F39" s="442" t="s">
        <v>354</v>
      </c>
      <c r="G39" s="396">
        <v>1190</v>
      </c>
      <c r="H39" s="396">
        <v>1098</v>
      </c>
      <c r="I39" s="395" t="s">
        <v>287</v>
      </c>
      <c r="J39" s="396" t="s">
        <v>496</v>
      </c>
      <c r="K39" s="396">
        <v>4</v>
      </c>
      <c r="L39" s="396">
        <v>120</v>
      </c>
      <c r="M39" s="396">
        <v>5889.9508999999998</v>
      </c>
      <c r="O39" s="484"/>
      <c r="P39" s="484"/>
      <c r="S39" t="s">
        <v>765</v>
      </c>
      <c r="T39" s="438">
        <v>0</v>
      </c>
      <c r="U39" s="438">
        <v>0</v>
      </c>
      <c r="V39" t="s">
        <v>763</v>
      </c>
    </row>
    <row r="40" spans="1:22" ht="15" customHeight="1" x14ac:dyDescent="0.25">
      <c r="A40" s="395" t="s">
        <v>169</v>
      </c>
      <c r="B40" t="s">
        <v>428</v>
      </c>
      <c r="C40" s="447">
        <v>0.32708333333333334</v>
      </c>
      <c r="D40" s="438"/>
      <c r="E40" s="438">
        <v>300</v>
      </c>
      <c r="F40" s="442" t="s">
        <v>354</v>
      </c>
      <c r="G40" s="396">
        <v>1190</v>
      </c>
      <c r="H40" s="396">
        <v>1098</v>
      </c>
      <c r="I40" s="395" t="s">
        <v>585</v>
      </c>
      <c r="J40" s="396" t="s">
        <v>496</v>
      </c>
      <c r="K40" s="396">
        <v>4</v>
      </c>
      <c r="L40" s="396">
        <v>120</v>
      </c>
      <c r="M40" s="396">
        <v>5889.9508999999998</v>
      </c>
      <c r="O40" s="484"/>
      <c r="P40" s="484"/>
      <c r="S40" t="s">
        <v>238</v>
      </c>
      <c r="T40" s="438">
        <v>0</v>
      </c>
      <c r="U40" s="438">
        <v>0</v>
      </c>
      <c r="V40" t="s">
        <v>766</v>
      </c>
    </row>
    <row r="41" spans="1:22" ht="15" customHeight="1" x14ac:dyDescent="0.25">
      <c r="A41" s="395" t="s">
        <v>503</v>
      </c>
      <c r="B41" t="s">
        <v>611</v>
      </c>
      <c r="C41" s="447">
        <v>0.34097222222222223</v>
      </c>
      <c r="D41" s="447"/>
      <c r="E41" s="438">
        <v>300</v>
      </c>
      <c r="F41" s="442" t="s">
        <v>354</v>
      </c>
      <c r="G41" s="396">
        <v>1190</v>
      </c>
      <c r="H41" s="396">
        <v>1098</v>
      </c>
      <c r="I41" s="395" t="s">
        <v>195</v>
      </c>
      <c r="J41" s="396" t="s">
        <v>496</v>
      </c>
      <c r="K41" s="396">
        <v>4</v>
      </c>
      <c r="L41" s="396">
        <v>120</v>
      </c>
      <c r="M41" s="396">
        <v>5889.9508999999998</v>
      </c>
      <c r="O41" s="484"/>
      <c r="P41" s="484"/>
      <c r="S41" t="s">
        <v>797</v>
      </c>
      <c r="T41" s="438">
        <v>0</v>
      </c>
      <c r="U41" s="438">
        <v>0</v>
      </c>
      <c r="V41" t="s">
        <v>926</v>
      </c>
    </row>
    <row r="42" spans="1:22" ht="15" customHeight="1" x14ac:dyDescent="0.25">
      <c r="A42" s="395" t="s">
        <v>198</v>
      </c>
      <c r="B42" t="s">
        <v>613</v>
      </c>
      <c r="C42" s="447">
        <v>0.34861111111111115</v>
      </c>
      <c r="D42" s="447"/>
      <c r="E42" s="438">
        <v>300</v>
      </c>
      <c r="F42" s="442" t="s">
        <v>354</v>
      </c>
      <c r="G42" s="396">
        <v>1190</v>
      </c>
      <c r="H42" s="396">
        <v>1100</v>
      </c>
      <c r="I42" s="395" t="s">
        <v>195</v>
      </c>
      <c r="J42" s="396" t="s">
        <v>496</v>
      </c>
      <c r="K42" s="396">
        <v>4</v>
      </c>
      <c r="L42" s="396">
        <v>120</v>
      </c>
      <c r="M42" s="396">
        <v>5889.9508999999998</v>
      </c>
      <c r="O42" s="484"/>
      <c r="P42" s="484"/>
      <c r="S42" t="s">
        <v>123</v>
      </c>
      <c r="T42" s="438">
        <v>0</v>
      </c>
      <c r="U42" s="438">
        <v>0</v>
      </c>
      <c r="V42" t="s">
        <v>926</v>
      </c>
    </row>
    <row r="43" spans="1:22" ht="15" customHeight="1" x14ac:dyDescent="0.25">
      <c r="A43" t="s">
        <v>253</v>
      </c>
      <c r="B43" t="s">
        <v>614</v>
      </c>
      <c r="C43" s="447">
        <v>0.35347222222222219</v>
      </c>
      <c r="D43" s="438"/>
      <c r="E43" s="438">
        <v>30</v>
      </c>
      <c r="F43" s="442" t="s">
        <v>354</v>
      </c>
      <c r="G43" s="396">
        <v>1190</v>
      </c>
      <c r="H43" s="396">
        <v>1098</v>
      </c>
      <c r="I43" s="395" t="s">
        <v>285</v>
      </c>
      <c r="J43" s="396" t="s">
        <v>496</v>
      </c>
      <c r="K43" s="396">
        <v>4</v>
      </c>
      <c r="L43" s="396">
        <v>120</v>
      </c>
      <c r="M43" s="396">
        <v>5889.9508999999998</v>
      </c>
      <c r="O43" s="484"/>
      <c r="P43" s="484"/>
      <c r="S43" s="395" t="s">
        <v>253</v>
      </c>
      <c r="T43"/>
      <c r="U43"/>
    </row>
    <row r="44" spans="1:22" ht="15" customHeight="1" x14ac:dyDescent="0.25">
      <c r="A44" t="s">
        <v>278</v>
      </c>
      <c r="B44" t="s">
        <v>385</v>
      </c>
      <c r="C44" s="447">
        <v>0.36527777777777781</v>
      </c>
      <c r="D44" s="447"/>
      <c r="E44" s="438">
        <v>30</v>
      </c>
      <c r="F44" s="442" t="s">
        <v>354</v>
      </c>
      <c r="G44" s="438">
        <v>1190</v>
      </c>
      <c r="H44" s="438">
        <v>992</v>
      </c>
      <c r="I44" s="395" t="s">
        <v>360</v>
      </c>
      <c r="J44" s="396" t="s">
        <v>356</v>
      </c>
      <c r="K44" s="396">
        <v>4</v>
      </c>
      <c r="L44" s="396">
        <v>120</v>
      </c>
      <c r="M44" s="389" t="s">
        <v>231</v>
      </c>
      <c r="N44" s="478" t="s">
        <v>1213</v>
      </c>
      <c r="O44" s="445">
        <v>265.5</v>
      </c>
      <c r="P44" s="445">
        <v>265.2</v>
      </c>
    </row>
    <row r="45" spans="1:22" ht="15" customHeight="1" x14ac:dyDescent="0.25">
      <c r="A45" t="s">
        <v>278</v>
      </c>
      <c r="B45" t="s">
        <v>386</v>
      </c>
      <c r="C45" s="447">
        <v>0.36736111111111108</v>
      </c>
      <c r="D45" s="447">
        <v>0</v>
      </c>
      <c r="E45" s="438">
        <v>30</v>
      </c>
      <c r="F45" s="442" t="s">
        <v>354</v>
      </c>
      <c r="G45" s="438">
        <v>1070</v>
      </c>
      <c r="H45" s="438">
        <v>872</v>
      </c>
      <c r="I45" s="395" t="s">
        <v>591</v>
      </c>
      <c r="J45" s="396" t="s">
        <v>356</v>
      </c>
      <c r="K45" s="396">
        <v>4</v>
      </c>
      <c r="L45" s="396">
        <v>120</v>
      </c>
      <c r="M45" s="389">
        <v>5891.451</v>
      </c>
      <c r="O45" s="446">
        <v>265.5</v>
      </c>
      <c r="P45" s="446">
        <v>265.3</v>
      </c>
    </row>
    <row r="46" spans="1:22" ht="15" customHeight="1" x14ac:dyDescent="0.25">
      <c r="A46" t="s">
        <v>4</v>
      </c>
      <c r="B46" t="s">
        <v>1206</v>
      </c>
      <c r="C46" s="481">
        <v>0.38263888888888892</v>
      </c>
      <c r="D46" s="464" t="s">
        <v>775</v>
      </c>
      <c r="E46" s="396">
        <v>10</v>
      </c>
      <c r="F46" s="389" t="s">
        <v>354</v>
      </c>
      <c r="G46" s="396">
        <v>1190</v>
      </c>
      <c r="H46" s="396">
        <v>1100</v>
      </c>
      <c r="I46" s="393" t="s">
        <v>355</v>
      </c>
      <c r="J46" s="389" t="s">
        <v>356</v>
      </c>
      <c r="K46" s="396">
        <v>4</v>
      </c>
      <c r="L46" s="389">
        <v>120</v>
      </c>
      <c r="M46" s="389">
        <v>5889.9508999999998</v>
      </c>
      <c r="N46" s="478" t="s">
        <v>1214</v>
      </c>
      <c r="O46" s="394">
        <v>265.60000000000002</v>
      </c>
      <c r="P46" s="394">
        <v>265</v>
      </c>
      <c r="T46" s="442"/>
      <c r="U46" s="442"/>
    </row>
    <row r="47" spans="1:22" ht="30" customHeight="1" x14ac:dyDescent="0.25">
      <c r="N47" s="439" t="s">
        <v>1215</v>
      </c>
      <c r="O47" s="484"/>
    </row>
  </sheetData>
  <mergeCells count="24">
    <mergeCell ref="F7:I7"/>
    <mergeCell ref="A1:H1"/>
    <mergeCell ref="A3:E3"/>
    <mergeCell ref="F3:I3"/>
    <mergeCell ref="K3:N3"/>
    <mergeCell ref="A4:B4"/>
    <mergeCell ref="F4:I4"/>
    <mergeCell ref="K4:P4"/>
    <mergeCell ref="A5:E5"/>
    <mergeCell ref="F5:I5"/>
    <mergeCell ref="K5:P5"/>
    <mergeCell ref="F6:I6"/>
    <mergeCell ref="K6:M6"/>
    <mergeCell ref="F8:I8"/>
    <mergeCell ref="K8:P8"/>
    <mergeCell ref="F9:I9"/>
    <mergeCell ref="K9:P9"/>
    <mergeCell ref="G12:H12"/>
    <mergeCell ref="O12:P12"/>
    <mergeCell ref="Q12:R12"/>
    <mergeCell ref="S12:V12"/>
    <mergeCell ref="W12:Y12"/>
    <mergeCell ref="AJ12:AK12"/>
    <mergeCell ref="AL12:AM12"/>
  </mergeCell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8"/>
  <sheetViews>
    <sheetView workbookViewId="0">
      <selection activeCell="I16" sqref="I16"/>
    </sheetView>
  </sheetViews>
  <sheetFormatPr defaultColWidth="8.85546875" defaultRowHeight="15" x14ac:dyDescent="0.25"/>
  <cols>
    <col min="1" max="1" width="20.7109375" customWidth="1"/>
    <col min="2" max="2" width="11.7109375" customWidth="1"/>
    <col min="3" max="4" width="10.7109375" customWidth="1"/>
    <col min="5" max="5" width="5.7109375" customWidth="1"/>
    <col min="6" max="6" width="14.7109375" customWidth="1"/>
    <col min="7" max="8" width="7.7109375" customWidth="1"/>
    <col min="9" max="9" width="30.7109375" customWidth="1"/>
    <col min="10" max="12" width="7.7109375" customWidth="1"/>
    <col min="13" max="13" width="11.7109375" customWidth="1"/>
    <col min="14" max="14" width="25.7109375" customWidth="1"/>
    <col min="15" max="18" width="7.7109375" customWidth="1"/>
    <col min="19" max="19" width="15.7109375" customWidth="1"/>
    <col min="20" max="22" width="7.7109375" customWidth="1"/>
    <col min="23" max="24" width="9.7109375" customWidth="1"/>
    <col min="25" max="25" width="11.7109375" customWidth="1"/>
    <col min="26" max="27" width="10.7109375" customWidth="1"/>
    <col min="28" max="30" width="8.7109375" customWidth="1"/>
    <col min="31" max="32" width="5.7109375" customWidth="1"/>
    <col min="33" max="33" width="9.7109375" customWidth="1"/>
    <col min="34" max="34" width="10.7109375" customWidth="1"/>
    <col min="35" max="39" width="9.7109375" customWidth="1"/>
    <col min="40" max="40" width="11.7109375" customWidth="1"/>
    <col min="41" max="44" width="7.7109375" customWidth="1"/>
    <col min="45" max="45" width="3.7109375" customWidth="1"/>
    <col min="46" max="48" width="6.7109375" customWidth="1"/>
    <col min="49" max="49" width="7.7109375" customWidth="1"/>
    <col min="50" max="50" width="10.7109375" customWidth="1"/>
    <col min="51" max="51" width="20.7109375" customWidth="1"/>
  </cols>
  <sheetData>
    <row r="1" spans="1:51" s="387" customFormat="1" ht="20.100000000000001" customHeight="1" x14ac:dyDescent="0.25">
      <c r="A1" s="584" t="s">
        <v>414</v>
      </c>
      <c r="B1" s="584"/>
      <c r="C1" s="584"/>
      <c r="D1" s="584"/>
      <c r="E1" s="584"/>
      <c r="F1" s="584"/>
      <c r="G1" s="584"/>
      <c r="H1" s="584"/>
      <c r="I1" s="455"/>
      <c r="J1" s="455"/>
      <c r="K1" s="455"/>
      <c r="L1" s="455"/>
      <c r="M1" s="455"/>
      <c r="N1" s="455"/>
      <c r="O1" s="456"/>
      <c r="P1" s="456"/>
      <c r="T1" s="458"/>
      <c r="U1" s="458"/>
    </row>
    <row r="2" spans="1:51" s="395" customFormat="1" ht="15" customHeight="1" x14ac:dyDescent="0.25">
      <c r="A2" s="388"/>
      <c r="B2" s="389"/>
      <c r="C2" s="390"/>
      <c r="D2" s="391"/>
      <c r="E2" s="392"/>
      <c r="F2" s="389"/>
      <c r="G2" s="389"/>
      <c r="H2" s="389"/>
      <c r="I2" s="393"/>
      <c r="J2" s="389"/>
      <c r="K2" s="389"/>
      <c r="L2" s="389"/>
      <c r="M2" s="389"/>
      <c r="N2" s="393"/>
      <c r="O2" s="394"/>
      <c r="P2" s="394"/>
      <c r="T2" s="451"/>
      <c r="U2" s="451"/>
    </row>
    <row r="3" spans="1:51" s="395" customFormat="1" ht="15" customHeight="1" x14ac:dyDescent="0.25">
      <c r="A3" s="585" t="s">
        <v>137</v>
      </c>
      <c r="B3" s="585"/>
      <c r="C3" s="585"/>
      <c r="D3" s="585"/>
      <c r="E3" s="585"/>
      <c r="F3" s="581" t="s">
        <v>138</v>
      </c>
      <c r="G3" s="581"/>
      <c r="H3" s="581"/>
      <c r="I3" s="581"/>
      <c r="J3" s="389"/>
      <c r="K3" s="586" t="s">
        <v>139</v>
      </c>
      <c r="L3" s="586"/>
      <c r="M3" s="586"/>
      <c r="N3" s="586"/>
      <c r="O3" s="394"/>
      <c r="P3" s="394"/>
      <c r="T3" s="451"/>
      <c r="U3" s="451"/>
    </row>
    <row r="4" spans="1:51" s="395" customFormat="1" ht="15" customHeight="1" x14ac:dyDescent="0.25">
      <c r="A4" s="582" t="s">
        <v>1216</v>
      </c>
      <c r="B4" s="582"/>
      <c r="C4" s="397"/>
      <c r="D4" s="398"/>
      <c r="E4" s="399"/>
      <c r="F4" s="581" t="s">
        <v>1200</v>
      </c>
      <c r="G4" s="581"/>
      <c r="H4" s="581"/>
      <c r="I4" s="581"/>
      <c r="J4" s="389"/>
      <c r="K4" s="586" t="s">
        <v>265</v>
      </c>
      <c r="L4" s="586"/>
      <c r="M4" s="586"/>
      <c r="N4" s="586"/>
      <c r="O4" s="586"/>
      <c r="P4" s="586"/>
      <c r="T4" s="451"/>
      <c r="U4" s="451"/>
    </row>
    <row r="5" spans="1:51" s="395" customFormat="1" ht="15" customHeight="1" x14ac:dyDescent="0.25">
      <c r="A5" s="585"/>
      <c r="B5" s="585"/>
      <c r="C5" s="585"/>
      <c r="D5" s="585"/>
      <c r="E5" s="585"/>
      <c r="F5" s="581" t="s">
        <v>1238</v>
      </c>
      <c r="G5" s="581"/>
      <c r="H5" s="581"/>
      <c r="I5" s="581"/>
      <c r="J5" s="389"/>
      <c r="K5" s="586" t="s">
        <v>266</v>
      </c>
      <c r="L5" s="586"/>
      <c r="M5" s="586"/>
      <c r="N5" s="586"/>
      <c r="O5" s="586"/>
      <c r="P5" s="586"/>
      <c r="T5" s="451"/>
      <c r="U5" s="451"/>
    </row>
    <row r="6" spans="1:51" s="395" customFormat="1" ht="15" customHeight="1" x14ac:dyDescent="0.25">
      <c r="A6" s="400" t="s">
        <v>267</v>
      </c>
      <c r="B6" s="400" t="s">
        <v>268</v>
      </c>
      <c r="C6" s="397" t="s">
        <v>269</v>
      </c>
      <c r="D6" s="398" t="s">
        <v>70</v>
      </c>
      <c r="E6" s="399"/>
      <c r="F6" s="583" t="s">
        <v>806</v>
      </c>
      <c r="G6" s="583"/>
      <c r="H6" s="583"/>
      <c r="I6" s="583"/>
      <c r="J6" s="389"/>
      <c r="K6" s="582" t="s">
        <v>71</v>
      </c>
      <c r="L6" s="582"/>
      <c r="M6" s="582"/>
      <c r="N6" s="501" t="s">
        <v>1235</v>
      </c>
      <c r="O6" s="394"/>
      <c r="P6" s="394"/>
      <c r="T6" s="451"/>
      <c r="U6" s="451"/>
    </row>
    <row r="7" spans="1:51" s="395" customFormat="1" ht="15" customHeight="1" x14ac:dyDescent="0.25">
      <c r="A7" s="400" t="s">
        <v>72</v>
      </c>
      <c r="B7" s="400" t="s">
        <v>73</v>
      </c>
      <c r="C7" s="397" t="s">
        <v>74</v>
      </c>
      <c r="D7" s="398" t="s">
        <v>75</v>
      </c>
      <c r="E7" s="399"/>
      <c r="F7" s="583" t="s">
        <v>1217</v>
      </c>
      <c r="G7" s="583"/>
      <c r="H7" s="583"/>
      <c r="I7" s="583"/>
      <c r="J7" s="389"/>
      <c r="K7" s="389"/>
      <c r="L7" s="389"/>
      <c r="M7" s="394"/>
      <c r="N7" s="401"/>
      <c r="O7" s="394"/>
      <c r="P7" s="394"/>
      <c r="T7" s="451"/>
      <c r="U7" s="451"/>
    </row>
    <row r="8" spans="1:51" s="395" customFormat="1" ht="15" customHeight="1" x14ac:dyDescent="0.25">
      <c r="A8" s="400" t="s">
        <v>76</v>
      </c>
      <c r="B8" s="400" t="s">
        <v>261</v>
      </c>
      <c r="C8" s="397" t="s">
        <v>262</v>
      </c>
      <c r="D8" s="398" t="s">
        <v>263</v>
      </c>
      <c r="E8" s="392"/>
      <c r="F8" s="581" t="s">
        <v>429</v>
      </c>
      <c r="G8" s="581"/>
      <c r="H8" s="581"/>
      <c r="I8" s="581"/>
      <c r="J8" s="400"/>
      <c r="K8" s="582" t="s">
        <v>1239</v>
      </c>
      <c r="L8" s="582"/>
      <c r="M8" s="582"/>
      <c r="N8" s="582"/>
      <c r="O8" s="582"/>
      <c r="P8" s="582"/>
      <c r="T8" s="451"/>
      <c r="U8" s="451"/>
    </row>
    <row r="9" spans="1:51" s="395" customFormat="1" ht="15" customHeight="1" x14ac:dyDescent="0.25">
      <c r="A9" s="400"/>
      <c r="B9" s="400"/>
      <c r="C9" s="397"/>
      <c r="D9" s="398"/>
      <c r="E9" s="392"/>
      <c r="F9" s="581" t="s">
        <v>431</v>
      </c>
      <c r="G9" s="581"/>
      <c r="H9" s="581"/>
      <c r="I9" s="581"/>
      <c r="J9" s="400"/>
      <c r="K9" s="582"/>
      <c r="L9" s="582"/>
      <c r="M9" s="582"/>
      <c r="N9" s="582"/>
      <c r="O9" s="582"/>
      <c r="P9" s="582"/>
      <c r="T9" s="451"/>
      <c r="U9" s="451"/>
    </row>
    <row r="10" spans="1:51" s="459" customFormat="1" ht="15" customHeight="1" x14ac:dyDescent="0.25">
      <c r="C10" s="480"/>
      <c r="D10" s="462"/>
      <c r="E10" s="451"/>
      <c r="G10" s="451"/>
      <c r="H10" s="451"/>
      <c r="J10" s="451"/>
      <c r="K10" s="451"/>
      <c r="L10" s="451"/>
      <c r="M10" s="451"/>
      <c r="N10" s="393"/>
      <c r="O10" s="460"/>
      <c r="P10" s="460"/>
      <c r="T10" s="451"/>
      <c r="U10" s="451"/>
    </row>
    <row r="11" spans="1:51" s="459" customFormat="1" ht="15" customHeight="1" x14ac:dyDescent="0.25">
      <c r="C11" s="480"/>
      <c r="D11" s="462"/>
      <c r="E11" s="451"/>
      <c r="G11" s="451"/>
      <c r="H11" s="451"/>
      <c r="J11" s="451"/>
      <c r="K11" s="451"/>
      <c r="L11" s="451"/>
      <c r="M11" s="451"/>
      <c r="N11" s="393"/>
      <c r="O11" s="460"/>
      <c r="P11" s="460"/>
      <c r="T11" s="451"/>
      <c r="U11" s="451"/>
    </row>
    <row r="12" spans="1:51" s="459" customFormat="1" ht="15" customHeight="1" x14ac:dyDescent="0.25">
      <c r="A12" s="402"/>
      <c r="B12" s="403"/>
      <c r="C12" s="404" t="s">
        <v>432</v>
      </c>
      <c r="D12" s="405" t="s">
        <v>433</v>
      </c>
      <c r="E12" s="406" t="s">
        <v>434</v>
      </c>
      <c r="F12" s="403"/>
      <c r="G12" s="590" t="s">
        <v>435</v>
      </c>
      <c r="H12" s="590"/>
      <c r="I12" s="407"/>
      <c r="J12" s="408" t="s">
        <v>436</v>
      </c>
      <c r="K12" s="408" t="s">
        <v>437</v>
      </c>
      <c r="L12" s="400" t="s">
        <v>438</v>
      </c>
      <c r="M12" s="409" t="s">
        <v>439</v>
      </c>
      <c r="N12" s="410"/>
      <c r="O12" s="587" t="s">
        <v>440</v>
      </c>
      <c r="P12" s="587"/>
      <c r="Q12" s="587" t="s">
        <v>441</v>
      </c>
      <c r="R12" s="587"/>
      <c r="S12" s="588" t="s">
        <v>442</v>
      </c>
      <c r="T12" s="588"/>
      <c r="U12" s="588"/>
      <c r="V12" s="588"/>
      <c r="W12" s="588" t="s">
        <v>109</v>
      </c>
      <c r="X12" s="588"/>
      <c r="Y12" s="588"/>
      <c r="Z12" s="408" t="s">
        <v>110</v>
      </c>
      <c r="AA12" s="408" t="s">
        <v>111</v>
      </c>
      <c r="AB12" s="408" t="s">
        <v>112</v>
      </c>
      <c r="AC12" s="408" t="s">
        <v>113</v>
      </c>
      <c r="AG12" s="400" t="s">
        <v>114</v>
      </c>
      <c r="AH12" s="400" t="s">
        <v>115</v>
      </c>
      <c r="AI12" s="400" t="s">
        <v>116</v>
      </c>
      <c r="AJ12" s="589" t="s">
        <v>117</v>
      </c>
      <c r="AK12" s="589"/>
      <c r="AL12" s="589" t="s">
        <v>118</v>
      </c>
      <c r="AM12" s="589"/>
      <c r="AN12" s="399" t="s">
        <v>119</v>
      </c>
      <c r="AO12" s="400" t="s">
        <v>120</v>
      </c>
      <c r="AP12" s="400" t="s">
        <v>312</v>
      </c>
      <c r="AQ12" s="400" t="s">
        <v>313</v>
      </c>
      <c r="AR12" s="400" t="s">
        <v>314</v>
      </c>
      <c r="AS12" s="400" t="s">
        <v>315</v>
      </c>
      <c r="AT12" s="400" t="s">
        <v>316</v>
      </c>
      <c r="AU12" s="400" t="s">
        <v>317</v>
      </c>
      <c r="AV12" s="465" t="s">
        <v>956</v>
      </c>
      <c r="AW12" s="466" t="s">
        <v>957</v>
      </c>
      <c r="AX12" s="463"/>
    </row>
    <row r="13" spans="1:51" s="459" customFormat="1" ht="15" customHeight="1" thickBot="1" x14ac:dyDescent="0.3">
      <c r="A13" s="411" t="s">
        <v>318</v>
      </c>
      <c r="B13" s="412" t="s">
        <v>319</v>
      </c>
      <c r="C13" s="413" t="s">
        <v>320</v>
      </c>
      <c r="D13" s="414" t="s">
        <v>321</v>
      </c>
      <c r="E13" s="415" t="s">
        <v>322</v>
      </c>
      <c r="F13" s="412" t="s">
        <v>323</v>
      </c>
      <c r="G13" s="412" t="s">
        <v>324</v>
      </c>
      <c r="H13" s="412" t="s">
        <v>325</v>
      </c>
      <c r="I13" s="412" t="s">
        <v>326</v>
      </c>
      <c r="J13" s="412" t="s">
        <v>327</v>
      </c>
      <c r="K13" s="416"/>
      <c r="L13" s="412" t="s">
        <v>328</v>
      </c>
      <c r="M13" s="417" t="s">
        <v>329</v>
      </c>
      <c r="N13" s="412" t="s">
        <v>330</v>
      </c>
      <c r="O13" s="418" t="s">
        <v>331</v>
      </c>
      <c r="P13" s="418" t="s">
        <v>332</v>
      </c>
      <c r="Q13" s="419" t="s">
        <v>333</v>
      </c>
      <c r="R13" s="419" t="s">
        <v>334</v>
      </c>
      <c r="S13" s="420" t="s">
        <v>335</v>
      </c>
      <c r="T13" s="421" t="s">
        <v>336</v>
      </c>
      <c r="U13" s="421" t="s">
        <v>958</v>
      </c>
      <c r="V13" s="421" t="s">
        <v>338</v>
      </c>
      <c r="W13" s="420" t="s">
        <v>339</v>
      </c>
      <c r="X13" s="420" t="s">
        <v>340</v>
      </c>
      <c r="Y13" s="420" t="s">
        <v>173</v>
      </c>
      <c r="Z13" s="421" t="s">
        <v>542</v>
      </c>
      <c r="AA13" s="421" t="s">
        <v>174</v>
      </c>
      <c r="AB13" s="421" t="s">
        <v>175</v>
      </c>
      <c r="AC13" s="421" t="s">
        <v>175</v>
      </c>
      <c r="AD13" s="421" t="s">
        <v>176</v>
      </c>
      <c r="AE13" s="421" t="s">
        <v>177</v>
      </c>
      <c r="AF13" s="421" t="s">
        <v>178</v>
      </c>
      <c r="AG13" s="421" t="s">
        <v>179</v>
      </c>
      <c r="AH13" s="421" t="s">
        <v>180</v>
      </c>
      <c r="AI13" s="421" t="s">
        <v>0</v>
      </c>
      <c r="AJ13" s="422" t="s">
        <v>339</v>
      </c>
      <c r="AK13" s="422" t="s">
        <v>340</v>
      </c>
      <c r="AL13" s="422" t="s">
        <v>339</v>
      </c>
      <c r="AM13" s="422" t="s">
        <v>340</v>
      </c>
      <c r="AN13" s="423" t="s">
        <v>1</v>
      </c>
      <c r="AO13" s="421" t="s">
        <v>2</v>
      </c>
      <c r="AP13" s="421" t="s">
        <v>1</v>
      </c>
      <c r="AQ13" s="421" t="s">
        <v>2</v>
      </c>
      <c r="AR13" s="420" t="s">
        <v>175</v>
      </c>
      <c r="AS13" s="420" t="s">
        <v>430</v>
      </c>
      <c r="AT13" s="420" t="s">
        <v>175</v>
      </c>
      <c r="AU13" s="420" t="s">
        <v>3</v>
      </c>
      <c r="AV13" s="467" t="s">
        <v>959</v>
      </c>
      <c r="AW13" s="468" t="s">
        <v>960</v>
      </c>
      <c r="AX13" s="468" t="s">
        <v>800</v>
      </c>
      <c r="AY13" s="467" t="s">
        <v>637</v>
      </c>
    </row>
    <row r="14" spans="1:51" ht="15" customHeight="1" x14ac:dyDescent="0.25">
      <c r="A14" t="s">
        <v>4</v>
      </c>
      <c r="B14" t="s">
        <v>5</v>
      </c>
      <c r="C14" s="481">
        <v>3.9583333333333331E-2</v>
      </c>
      <c r="D14" s="464" t="s">
        <v>775</v>
      </c>
      <c r="E14" s="396">
        <v>10</v>
      </c>
      <c r="F14" s="389" t="s">
        <v>354</v>
      </c>
      <c r="G14" s="396">
        <v>1190</v>
      </c>
      <c r="H14" s="396">
        <v>1099</v>
      </c>
      <c r="I14" s="393" t="s">
        <v>355</v>
      </c>
      <c r="J14" s="389" t="s">
        <v>356</v>
      </c>
      <c r="K14" s="396">
        <v>4</v>
      </c>
      <c r="L14" s="389">
        <v>120</v>
      </c>
      <c r="M14" s="389">
        <v>5889.9508999999998</v>
      </c>
      <c r="N14" s="478" t="s">
        <v>540</v>
      </c>
      <c r="O14" s="394">
        <v>265.60000000000002</v>
      </c>
      <c r="P14" s="394">
        <v>265</v>
      </c>
      <c r="T14" s="442"/>
      <c r="U14" s="442"/>
    </row>
    <row r="15" spans="1:51" ht="15" customHeight="1" x14ac:dyDescent="0.25">
      <c r="A15" t="s">
        <v>278</v>
      </c>
      <c r="B15" t="s">
        <v>361</v>
      </c>
      <c r="C15" s="447">
        <v>7.013888888888889E-2</v>
      </c>
      <c r="D15" s="447">
        <v>0</v>
      </c>
      <c r="E15" s="438">
        <v>30</v>
      </c>
      <c r="F15" s="442" t="s">
        <v>354</v>
      </c>
      <c r="G15" s="438">
        <v>1190</v>
      </c>
      <c r="H15" s="438">
        <v>992</v>
      </c>
      <c r="I15" s="395" t="s">
        <v>360</v>
      </c>
      <c r="J15" s="396" t="s">
        <v>356</v>
      </c>
      <c r="K15" s="396">
        <v>4</v>
      </c>
      <c r="L15" s="396">
        <v>120</v>
      </c>
      <c r="M15" s="389" t="s">
        <v>231</v>
      </c>
      <c r="N15" s="478" t="s">
        <v>1218</v>
      </c>
      <c r="O15" s="445">
        <v>265.5</v>
      </c>
      <c r="P15" s="445">
        <v>265.2</v>
      </c>
      <c r="T15" s="438"/>
      <c r="U15" s="438"/>
    </row>
    <row r="16" spans="1:51" ht="15" customHeight="1" x14ac:dyDescent="0.25">
      <c r="A16" t="s">
        <v>278</v>
      </c>
      <c r="B16" t="s">
        <v>362</v>
      </c>
      <c r="C16" s="447">
        <v>7.5694444444444439E-2</v>
      </c>
      <c r="D16" s="447">
        <v>0</v>
      </c>
      <c r="E16" s="438">
        <v>30</v>
      </c>
      <c r="F16" s="442" t="s">
        <v>354</v>
      </c>
      <c r="G16" s="438">
        <v>1070</v>
      </c>
      <c r="H16" s="438">
        <v>872</v>
      </c>
      <c r="I16" s="395" t="s">
        <v>591</v>
      </c>
      <c r="J16" s="396" t="s">
        <v>356</v>
      </c>
      <c r="K16" s="396">
        <v>4</v>
      </c>
      <c r="L16" s="396">
        <v>120</v>
      </c>
      <c r="M16" s="389">
        <v>5891.451</v>
      </c>
      <c r="O16" s="446">
        <v>265.5</v>
      </c>
      <c r="P16" s="446">
        <v>265.3</v>
      </c>
      <c r="T16" s="438"/>
      <c r="U16" s="438"/>
    </row>
    <row r="17" spans="1:21" ht="15" customHeight="1" x14ac:dyDescent="0.25">
      <c r="A17" t="s">
        <v>999</v>
      </c>
      <c r="B17" t="s">
        <v>27</v>
      </c>
      <c r="C17" s="447">
        <v>9.0277777777777776E-2</v>
      </c>
      <c r="D17" s="447">
        <v>0</v>
      </c>
      <c r="E17" s="438">
        <v>30</v>
      </c>
      <c r="F17" s="396" t="s">
        <v>25</v>
      </c>
      <c r="G17" s="438">
        <v>880</v>
      </c>
      <c r="H17" s="438">
        <v>864</v>
      </c>
      <c r="I17" s="395" t="s">
        <v>360</v>
      </c>
      <c r="J17" s="396" t="s">
        <v>356</v>
      </c>
      <c r="K17" s="396">
        <v>4</v>
      </c>
      <c r="L17" s="396">
        <v>120</v>
      </c>
      <c r="M17" s="396">
        <v>7647.38</v>
      </c>
      <c r="N17" t="s">
        <v>1184</v>
      </c>
      <c r="O17" s="445">
        <v>265.39999999999998</v>
      </c>
      <c r="P17" s="445">
        <v>265.10000000000002</v>
      </c>
      <c r="T17" s="438"/>
      <c r="U17" s="438"/>
    </row>
    <row r="18" spans="1:21" ht="15" customHeight="1" x14ac:dyDescent="0.25">
      <c r="A18" s="395" t="s">
        <v>679</v>
      </c>
      <c r="B18" s="388" t="s">
        <v>28</v>
      </c>
      <c r="C18" s="482">
        <v>0.11597222222222221</v>
      </c>
      <c r="D18" s="464" t="s">
        <v>775</v>
      </c>
      <c r="E18" s="396">
        <v>10</v>
      </c>
      <c r="F18" s="396" t="s">
        <v>24</v>
      </c>
      <c r="G18" s="396">
        <v>870</v>
      </c>
      <c r="H18" s="396">
        <v>777</v>
      </c>
      <c r="I18" s="395" t="s">
        <v>355</v>
      </c>
      <c r="J18" s="396" t="s">
        <v>356</v>
      </c>
      <c r="K18" s="396">
        <v>4</v>
      </c>
      <c r="L18" s="396">
        <v>120</v>
      </c>
      <c r="M18" s="396">
        <v>7698.9647000000004</v>
      </c>
      <c r="O18" s="445">
        <v>265.39999999999998</v>
      </c>
      <c r="P18" s="445">
        <v>265</v>
      </c>
      <c r="T18" s="438"/>
      <c r="U18" s="438"/>
    </row>
  </sheetData>
  <mergeCells count="24">
    <mergeCell ref="F7:I7"/>
    <mergeCell ref="A1:H1"/>
    <mergeCell ref="A3:E3"/>
    <mergeCell ref="F3:I3"/>
    <mergeCell ref="K3:N3"/>
    <mergeCell ref="A4:B4"/>
    <mergeCell ref="F4:I4"/>
    <mergeCell ref="K4:P4"/>
    <mergeCell ref="A5:E5"/>
    <mergeCell ref="F5:I5"/>
    <mergeCell ref="K5:P5"/>
    <mergeCell ref="F6:I6"/>
    <mergeCell ref="K6:M6"/>
    <mergeCell ref="F8:I8"/>
    <mergeCell ref="K8:P8"/>
    <mergeCell ref="F9:I9"/>
    <mergeCell ref="K9:P9"/>
    <mergeCell ref="G12:H12"/>
    <mergeCell ref="O12:P12"/>
    <mergeCell ref="Q12:R12"/>
    <mergeCell ref="S12:V12"/>
    <mergeCell ref="W12:Y12"/>
    <mergeCell ref="AJ12:AK12"/>
    <mergeCell ref="AL12:AM12"/>
  </mergeCell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38"/>
  <sheetViews>
    <sheetView workbookViewId="0">
      <selection activeCell="I36" sqref="I36"/>
    </sheetView>
  </sheetViews>
  <sheetFormatPr defaultColWidth="8.85546875" defaultRowHeight="15" x14ac:dyDescent="0.25"/>
  <cols>
    <col min="1" max="1" width="20.7109375" customWidth="1"/>
    <col min="2" max="2" width="11.7109375" style="438" customWidth="1"/>
    <col min="3" max="4" width="10.7109375" customWidth="1"/>
    <col min="5" max="5" width="5.7109375" customWidth="1"/>
    <col min="6" max="6" width="14.7109375" customWidth="1"/>
    <col min="7" max="8" width="7.7109375" customWidth="1"/>
    <col min="9" max="9" width="30.7109375" customWidth="1"/>
    <col min="10" max="12" width="7.7109375" customWidth="1"/>
    <col min="13" max="13" width="11.7109375" customWidth="1"/>
    <col min="14" max="14" width="25.7109375" customWidth="1"/>
    <col min="15" max="18" width="7.7109375" customWidth="1"/>
    <col min="19" max="19" width="15.7109375" customWidth="1"/>
    <col min="20" max="22" width="7.7109375" customWidth="1"/>
    <col min="23" max="24" width="9.7109375" customWidth="1"/>
    <col min="25" max="25" width="11.7109375" customWidth="1"/>
    <col min="26" max="27" width="10.7109375" customWidth="1"/>
    <col min="28" max="30" width="8.7109375" customWidth="1"/>
    <col min="31" max="32" width="5.7109375" customWidth="1"/>
    <col min="33" max="33" width="9.7109375" customWidth="1"/>
    <col min="34" max="34" width="10.7109375" customWidth="1"/>
    <col min="35" max="39" width="9.7109375" customWidth="1"/>
    <col min="40" max="40" width="11.7109375" customWidth="1"/>
    <col min="41" max="44" width="7.7109375" customWidth="1"/>
    <col min="45" max="45" width="3.7109375" customWidth="1"/>
    <col min="46" max="48" width="6.7109375" customWidth="1"/>
    <col min="49" max="49" width="7.7109375" customWidth="1"/>
    <col min="50" max="50" width="10.7109375" customWidth="1"/>
    <col min="51" max="51" width="20.7109375" customWidth="1"/>
  </cols>
  <sheetData>
    <row r="1" spans="1:51" s="387" customFormat="1" ht="20.100000000000001" customHeight="1" x14ac:dyDescent="0.25">
      <c r="A1" s="584" t="s">
        <v>414</v>
      </c>
      <c r="B1" s="584"/>
      <c r="C1" s="584"/>
      <c r="D1" s="584"/>
      <c r="E1" s="584"/>
      <c r="F1" s="584"/>
      <c r="G1" s="584"/>
      <c r="H1" s="584"/>
      <c r="I1" s="455"/>
      <c r="J1" s="455"/>
      <c r="K1" s="455"/>
      <c r="L1" s="455"/>
      <c r="M1" s="455"/>
      <c r="N1" s="455"/>
      <c r="O1" s="456"/>
      <c r="P1" s="456"/>
      <c r="T1" s="458"/>
      <c r="U1" s="458"/>
    </row>
    <row r="2" spans="1:51" s="395" customFormat="1" ht="15" customHeight="1" x14ac:dyDescent="0.25">
      <c r="A2" s="388"/>
      <c r="B2" s="389"/>
      <c r="C2" s="390"/>
      <c r="D2" s="391"/>
      <c r="E2" s="392"/>
      <c r="F2" s="389"/>
      <c r="G2" s="389"/>
      <c r="H2" s="389"/>
      <c r="I2" s="393"/>
      <c r="J2" s="389"/>
      <c r="K2" s="389"/>
      <c r="L2" s="389"/>
      <c r="M2" s="389"/>
      <c r="N2" s="393"/>
      <c r="O2" s="394"/>
      <c r="P2" s="394"/>
      <c r="T2" s="451"/>
      <c r="U2" s="451"/>
    </row>
    <row r="3" spans="1:51" s="395" customFormat="1" ht="15" customHeight="1" x14ac:dyDescent="0.25">
      <c r="A3" s="585" t="s">
        <v>137</v>
      </c>
      <c r="B3" s="585"/>
      <c r="C3" s="585"/>
      <c r="D3" s="585"/>
      <c r="E3" s="585"/>
      <c r="F3" s="581" t="s">
        <v>138</v>
      </c>
      <c r="G3" s="581"/>
      <c r="H3" s="581"/>
      <c r="I3" s="581"/>
      <c r="J3" s="389"/>
      <c r="K3" s="586" t="s">
        <v>139</v>
      </c>
      <c r="L3" s="586"/>
      <c r="M3" s="586"/>
      <c r="N3" s="586"/>
      <c r="O3" s="394"/>
      <c r="P3" s="394"/>
      <c r="T3" s="451"/>
      <c r="U3" s="451"/>
    </row>
    <row r="4" spans="1:51" s="395" customFormat="1" ht="15" customHeight="1" x14ac:dyDescent="0.25">
      <c r="A4" s="582" t="s">
        <v>1241</v>
      </c>
      <c r="B4" s="582"/>
      <c r="C4" s="397"/>
      <c r="D4" s="398"/>
      <c r="E4" s="399"/>
      <c r="F4" s="581" t="s">
        <v>1247</v>
      </c>
      <c r="G4" s="581"/>
      <c r="H4" s="581"/>
      <c r="I4" s="581"/>
      <c r="J4" s="389"/>
      <c r="K4" s="586" t="s">
        <v>265</v>
      </c>
      <c r="L4" s="586"/>
      <c r="M4" s="586"/>
      <c r="N4" s="586"/>
      <c r="O4" s="586"/>
      <c r="P4" s="586"/>
      <c r="T4" s="451"/>
      <c r="U4" s="451"/>
    </row>
    <row r="5" spans="1:51" s="395" customFormat="1" ht="15" customHeight="1" x14ac:dyDescent="0.25">
      <c r="A5" s="585"/>
      <c r="B5" s="585"/>
      <c r="C5" s="585"/>
      <c r="D5" s="585"/>
      <c r="E5" s="585"/>
      <c r="F5" s="581" t="s">
        <v>1251</v>
      </c>
      <c r="G5" s="581"/>
      <c r="H5" s="581"/>
      <c r="I5" s="581"/>
      <c r="J5" s="389"/>
      <c r="K5" s="586" t="s">
        <v>266</v>
      </c>
      <c r="L5" s="586"/>
      <c r="M5" s="586"/>
      <c r="N5" s="586"/>
      <c r="O5" s="586"/>
      <c r="P5" s="586"/>
      <c r="T5" s="451"/>
      <c r="U5" s="451"/>
    </row>
    <row r="6" spans="1:51" s="395" customFormat="1" ht="15" customHeight="1" x14ac:dyDescent="0.25">
      <c r="A6" s="505" t="s">
        <v>267</v>
      </c>
      <c r="B6" s="506" t="s">
        <v>268</v>
      </c>
      <c r="C6" s="397" t="s">
        <v>269</v>
      </c>
      <c r="D6" s="398" t="s">
        <v>70</v>
      </c>
      <c r="E6" s="399"/>
      <c r="F6" s="583" t="s">
        <v>1248</v>
      </c>
      <c r="G6" s="583"/>
      <c r="H6" s="583"/>
      <c r="I6" s="583"/>
      <c r="J6" s="389"/>
      <c r="K6" s="582" t="s">
        <v>71</v>
      </c>
      <c r="L6" s="582"/>
      <c r="M6" s="582"/>
      <c r="N6" s="501" t="s">
        <v>1235</v>
      </c>
      <c r="O6" s="394"/>
      <c r="P6" s="394"/>
      <c r="T6" s="451"/>
      <c r="U6" s="451"/>
    </row>
    <row r="7" spans="1:51" s="395" customFormat="1" ht="15" customHeight="1" x14ac:dyDescent="0.25">
      <c r="A7" s="505" t="s">
        <v>72</v>
      </c>
      <c r="B7" s="506" t="s">
        <v>73</v>
      </c>
      <c r="C7" s="397" t="s">
        <v>74</v>
      </c>
      <c r="D7" s="398" t="s">
        <v>75</v>
      </c>
      <c r="E7" s="399"/>
      <c r="F7" s="583" t="s">
        <v>1243</v>
      </c>
      <c r="G7" s="583"/>
      <c r="H7" s="583"/>
      <c r="I7" s="583"/>
      <c r="J7" s="389"/>
      <c r="K7" s="389"/>
      <c r="L7" s="389"/>
      <c r="M7" s="394"/>
      <c r="N7" s="401"/>
      <c r="O7" s="394"/>
      <c r="P7" s="394"/>
      <c r="T7" s="451"/>
      <c r="U7" s="451"/>
    </row>
    <row r="8" spans="1:51" s="395" customFormat="1" ht="15" customHeight="1" x14ac:dyDescent="0.25">
      <c r="A8" s="505" t="s">
        <v>76</v>
      </c>
      <c r="B8" s="506" t="s">
        <v>261</v>
      </c>
      <c r="C8" s="397" t="s">
        <v>262</v>
      </c>
      <c r="D8" s="398" t="s">
        <v>263</v>
      </c>
      <c r="E8" s="392"/>
      <c r="F8" s="581" t="s">
        <v>429</v>
      </c>
      <c r="G8" s="581"/>
      <c r="H8" s="581"/>
      <c r="I8" s="581"/>
      <c r="J8" s="505"/>
      <c r="K8" s="582" t="s">
        <v>1249</v>
      </c>
      <c r="L8" s="582"/>
      <c r="M8" s="582"/>
      <c r="N8" s="582"/>
      <c r="O8" s="582"/>
      <c r="P8" s="582"/>
      <c r="T8" s="451"/>
      <c r="U8" s="451"/>
    </row>
    <row r="9" spans="1:51" s="395" customFormat="1" ht="15" customHeight="1" x14ac:dyDescent="0.25">
      <c r="A9" s="505"/>
      <c r="B9" s="506"/>
      <c r="C9" s="397"/>
      <c r="D9" s="398"/>
      <c r="E9" s="392"/>
      <c r="F9" s="581" t="s">
        <v>431</v>
      </c>
      <c r="G9" s="581"/>
      <c r="H9" s="581"/>
      <c r="I9" s="581"/>
      <c r="J9" s="505"/>
      <c r="K9" s="582"/>
      <c r="L9" s="582"/>
      <c r="M9" s="582"/>
      <c r="N9" s="582"/>
      <c r="O9" s="582"/>
      <c r="P9" s="582"/>
      <c r="T9" s="451"/>
      <c r="U9" s="451"/>
    </row>
    <row r="10" spans="1:51" s="459" customFormat="1" ht="15" customHeight="1" x14ac:dyDescent="0.25">
      <c r="B10" s="451"/>
      <c r="C10" s="480"/>
      <c r="D10" s="462"/>
      <c r="E10" s="451"/>
      <c r="G10" s="451"/>
      <c r="H10" s="451"/>
      <c r="J10" s="451"/>
      <c r="K10" s="451"/>
      <c r="L10" s="451"/>
      <c r="M10" s="451"/>
      <c r="N10" s="393"/>
      <c r="O10" s="460"/>
      <c r="P10" s="460"/>
      <c r="T10" s="451"/>
      <c r="U10" s="451"/>
    </row>
    <row r="11" spans="1:51" s="459" customFormat="1" ht="15" customHeight="1" x14ac:dyDescent="0.25">
      <c r="B11" s="451"/>
      <c r="C11" s="480"/>
      <c r="D11" s="462"/>
      <c r="E11" s="451"/>
      <c r="G11" s="451"/>
      <c r="H11" s="451"/>
      <c r="J11" s="451"/>
      <c r="K11" s="451"/>
      <c r="L11" s="451"/>
      <c r="M11" s="451"/>
      <c r="N11" s="393"/>
      <c r="O11" s="460"/>
      <c r="P11" s="460"/>
      <c r="T11" s="451"/>
      <c r="U11" s="451"/>
    </row>
    <row r="12" spans="1:51" s="459" customFormat="1" ht="15" customHeight="1" x14ac:dyDescent="0.25">
      <c r="A12" s="502"/>
      <c r="B12" s="507"/>
      <c r="C12" s="404" t="s">
        <v>432</v>
      </c>
      <c r="D12" s="405" t="s">
        <v>433</v>
      </c>
      <c r="E12" s="406" t="s">
        <v>434</v>
      </c>
      <c r="F12" s="504"/>
      <c r="G12" s="590" t="s">
        <v>435</v>
      </c>
      <c r="H12" s="590"/>
      <c r="I12" s="407"/>
      <c r="J12" s="408" t="s">
        <v>436</v>
      </c>
      <c r="K12" s="408" t="s">
        <v>437</v>
      </c>
      <c r="L12" s="505" t="s">
        <v>438</v>
      </c>
      <c r="M12" s="409" t="s">
        <v>439</v>
      </c>
      <c r="N12" s="503"/>
      <c r="O12" s="587" t="s">
        <v>440</v>
      </c>
      <c r="P12" s="587"/>
      <c r="Q12" s="587" t="s">
        <v>441</v>
      </c>
      <c r="R12" s="587"/>
      <c r="S12" s="588" t="s">
        <v>442</v>
      </c>
      <c r="T12" s="588"/>
      <c r="U12" s="588"/>
      <c r="V12" s="588"/>
      <c r="W12" s="588" t="s">
        <v>109</v>
      </c>
      <c r="X12" s="588"/>
      <c r="Y12" s="588"/>
      <c r="Z12" s="408" t="s">
        <v>110</v>
      </c>
      <c r="AA12" s="408" t="s">
        <v>111</v>
      </c>
      <c r="AB12" s="408" t="s">
        <v>112</v>
      </c>
      <c r="AC12" s="408" t="s">
        <v>113</v>
      </c>
      <c r="AG12" s="505" t="s">
        <v>114</v>
      </c>
      <c r="AH12" s="505" t="s">
        <v>115</v>
      </c>
      <c r="AI12" s="505" t="s">
        <v>116</v>
      </c>
      <c r="AJ12" s="589" t="s">
        <v>117</v>
      </c>
      <c r="AK12" s="589"/>
      <c r="AL12" s="589" t="s">
        <v>118</v>
      </c>
      <c r="AM12" s="589"/>
      <c r="AN12" s="399" t="s">
        <v>119</v>
      </c>
      <c r="AO12" s="505" t="s">
        <v>120</v>
      </c>
      <c r="AP12" s="505" t="s">
        <v>312</v>
      </c>
      <c r="AQ12" s="505" t="s">
        <v>313</v>
      </c>
      <c r="AR12" s="505" t="s">
        <v>314</v>
      </c>
      <c r="AS12" s="505" t="s">
        <v>315</v>
      </c>
      <c r="AT12" s="505" t="s">
        <v>316</v>
      </c>
      <c r="AU12" s="505" t="s">
        <v>317</v>
      </c>
      <c r="AV12" s="465" t="s">
        <v>956</v>
      </c>
      <c r="AW12" s="466" t="s">
        <v>957</v>
      </c>
      <c r="AX12" s="463"/>
    </row>
    <row r="13" spans="1:51" s="459" customFormat="1" ht="15" customHeight="1" thickBot="1" x14ac:dyDescent="0.3">
      <c r="A13" s="411" t="s">
        <v>318</v>
      </c>
      <c r="B13" s="412" t="s">
        <v>319</v>
      </c>
      <c r="C13" s="413" t="s">
        <v>320</v>
      </c>
      <c r="D13" s="414" t="s">
        <v>321</v>
      </c>
      <c r="E13" s="415" t="s">
        <v>322</v>
      </c>
      <c r="F13" s="412" t="s">
        <v>323</v>
      </c>
      <c r="G13" s="412" t="s">
        <v>324</v>
      </c>
      <c r="H13" s="412" t="s">
        <v>325</v>
      </c>
      <c r="I13" s="412" t="s">
        <v>326</v>
      </c>
      <c r="J13" s="412" t="s">
        <v>327</v>
      </c>
      <c r="K13" s="416"/>
      <c r="L13" s="412" t="s">
        <v>328</v>
      </c>
      <c r="M13" s="417" t="s">
        <v>329</v>
      </c>
      <c r="N13" s="412" t="s">
        <v>330</v>
      </c>
      <c r="O13" s="418" t="s">
        <v>331</v>
      </c>
      <c r="P13" s="418" t="s">
        <v>332</v>
      </c>
      <c r="Q13" s="419" t="s">
        <v>333</v>
      </c>
      <c r="R13" s="419" t="s">
        <v>334</v>
      </c>
      <c r="S13" s="420" t="s">
        <v>335</v>
      </c>
      <c r="T13" s="421" t="s">
        <v>336</v>
      </c>
      <c r="U13" s="421" t="s">
        <v>337</v>
      </c>
      <c r="V13" s="421" t="s">
        <v>338</v>
      </c>
      <c r="W13" s="420" t="s">
        <v>339</v>
      </c>
      <c r="X13" s="420" t="s">
        <v>340</v>
      </c>
      <c r="Y13" s="420" t="s">
        <v>173</v>
      </c>
      <c r="Z13" s="421" t="s">
        <v>542</v>
      </c>
      <c r="AA13" s="421" t="s">
        <v>174</v>
      </c>
      <c r="AB13" s="421" t="s">
        <v>175</v>
      </c>
      <c r="AC13" s="421" t="s">
        <v>175</v>
      </c>
      <c r="AD13" s="421" t="s">
        <v>176</v>
      </c>
      <c r="AE13" s="421" t="s">
        <v>177</v>
      </c>
      <c r="AF13" s="421" t="s">
        <v>178</v>
      </c>
      <c r="AG13" s="421" t="s">
        <v>179</v>
      </c>
      <c r="AH13" s="421" t="s">
        <v>180</v>
      </c>
      <c r="AI13" s="421" t="s">
        <v>0</v>
      </c>
      <c r="AJ13" s="422" t="s">
        <v>339</v>
      </c>
      <c r="AK13" s="422" t="s">
        <v>340</v>
      </c>
      <c r="AL13" s="422" t="s">
        <v>339</v>
      </c>
      <c r="AM13" s="422" t="s">
        <v>340</v>
      </c>
      <c r="AN13" s="423" t="s">
        <v>1</v>
      </c>
      <c r="AO13" s="421" t="s">
        <v>2</v>
      </c>
      <c r="AP13" s="421" t="s">
        <v>1</v>
      </c>
      <c r="AQ13" s="421" t="s">
        <v>2</v>
      </c>
      <c r="AR13" s="420" t="s">
        <v>175</v>
      </c>
      <c r="AS13" s="420" t="s">
        <v>430</v>
      </c>
      <c r="AT13" s="420" t="s">
        <v>175</v>
      </c>
      <c r="AU13" s="420" t="s">
        <v>3</v>
      </c>
      <c r="AV13" s="467" t="s">
        <v>959</v>
      </c>
      <c r="AW13" s="468" t="s">
        <v>960</v>
      </c>
      <c r="AX13" s="468" t="s">
        <v>800</v>
      </c>
      <c r="AY13" s="467" t="s">
        <v>637</v>
      </c>
    </row>
    <row r="14" spans="1:51" ht="15" customHeight="1" x14ac:dyDescent="0.25">
      <c r="A14" t="s">
        <v>4</v>
      </c>
      <c r="B14" s="476" t="s">
        <v>5</v>
      </c>
      <c r="C14" s="481">
        <v>0.15902777777777777</v>
      </c>
      <c r="D14" s="464" t="s">
        <v>775</v>
      </c>
      <c r="E14" s="396">
        <v>10</v>
      </c>
      <c r="F14" s="389" t="s">
        <v>354</v>
      </c>
      <c r="G14" s="396">
        <v>1190</v>
      </c>
      <c r="H14" s="396">
        <v>1098</v>
      </c>
      <c r="I14" s="393" t="s">
        <v>355</v>
      </c>
      <c r="J14" s="389" t="s">
        <v>356</v>
      </c>
      <c r="K14" s="396">
        <v>4</v>
      </c>
      <c r="L14" s="389">
        <v>120</v>
      </c>
      <c r="M14" s="389">
        <v>5889.9508999999998</v>
      </c>
      <c r="N14" s="478" t="s">
        <v>540</v>
      </c>
      <c r="O14" s="394">
        <v>273.39999999999998</v>
      </c>
      <c r="P14" s="394">
        <v>262</v>
      </c>
      <c r="T14" s="442"/>
      <c r="U14" s="442"/>
    </row>
    <row r="15" spans="1:51" ht="15" customHeight="1" x14ac:dyDescent="0.25">
      <c r="A15" t="s">
        <v>278</v>
      </c>
      <c r="B15" s="476" t="s">
        <v>361</v>
      </c>
      <c r="C15" s="447">
        <v>0.16944444444444443</v>
      </c>
      <c r="D15" s="447">
        <v>0</v>
      </c>
      <c r="E15" s="438">
        <v>30</v>
      </c>
      <c r="F15" s="442" t="s">
        <v>354</v>
      </c>
      <c r="G15" s="438">
        <v>1190</v>
      </c>
      <c r="H15" s="438">
        <v>994</v>
      </c>
      <c r="I15" s="395" t="s">
        <v>360</v>
      </c>
      <c r="J15" s="396" t="s">
        <v>356</v>
      </c>
      <c r="K15" s="396">
        <v>4</v>
      </c>
      <c r="L15" s="396">
        <v>120</v>
      </c>
      <c r="M15" s="389" t="s">
        <v>231</v>
      </c>
      <c r="N15" s="478" t="s">
        <v>1242</v>
      </c>
      <c r="O15" s="394">
        <v>273.2</v>
      </c>
      <c r="P15" s="394">
        <v>262</v>
      </c>
      <c r="T15" s="438"/>
      <c r="U15" s="438"/>
    </row>
    <row r="16" spans="1:51" ht="15" customHeight="1" x14ac:dyDescent="0.25">
      <c r="A16" t="s">
        <v>278</v>
      </c>
      <c r="B16" s="476" t="s">
        <v>362</v>
      </c>
      <c r="C16" s="447">
        <v>0.17708333333333334</v>
      </c>
      <c r="D16" s="447">
        <v>0</v>
      </c>
      <c r="E16" s="438">
        <v>30</v>
      </c>
      <c r="F16" s="442" t="s">
        <v>354</v>
      </c>
      <c r="G16" s="438">
        <v>1070</v>
      </c>
      <c r="H16" s="438">
        <v>874</v>
      </c>
      <c r="I16" s="395" t="s">
        <v>591</v>
      </c>
      <c r="J16" s="396" t="s">
        <v>356</v>
      </c>
      <c r="K16" s="396">
        <v>4</v>
      </c>
      <c r="L16" s="396">
        <v>120</v>
      </c>
      <c r="M16" s="389">
        <v>5891.451</v>
      </c>
      <c r="O16" s="446">
        <v>273.2</v>
      </c>
      <c r="P16" s="446">
        <v>262.2</v>
      </c>
      <c r="T16" s="438"/>
      <c r="U16" s="438"/>
    </row>
    <row r="17" spans="1:22" ht="15" customHeight="1" x14ac:dyDescent="0.25">
      <c r="A17" t="s">
        <v>999</v>
      </c>
      <c r="B17" s="476" t="s">
        <v>27</v>
      </c>
      <c r="C17" s="447">
        <v>0.18888888888888888</v>
      </c>
      <c r="D17" s="447">
        <v>0</v>
      </c>
      <c r="E17" s="438">
        <v>30</v>
      </c>
      <c r="F17" s="396" t="s">
        <v>25</v>
      </c>
      <c r="G17" s="438">
        <v>880</v>
      </c>
      <c r="H17" s="438">
        <v>863</v>
      </c>
      <c r="I17" s="395" t="s">
        <v>360</v>
      </c>
      <c r="J17" s="396" t="s">
        <v>356</v>
      </c>
      <c r="K17" s="396">
        <v>4</v>
      </c>
      <c r="L17" s="396">
        <v>120</v>
      </c>
      <c r="M17" s="396">
        <v>7647.38</v>
      </c>
      <c r="N17" t="s">
        <v>1184</v>
      </c>
      <c r="O17" s="445">
        <v>265.39999999999998</v>
      </c>
      <c r="P17" s="445">
        <v>262.7</v>
      </c>
      <c r="T17" s="438"/>
      <c r="U17" s="438"/>
    </row>
    <row r="18" spans="1:22" ht="15" customHeight="1" x14ac:dyDescent="0.25">
      <c r="A18" s="395" t="s">
        <v>679</v>
      </c>
      <c r="B18" s="393" t="s">
        <v>28</v>
      </c>
      <c r="C18" s="482">
        <v>0.19999999999999998</v>
      </c>
      <c r="D18" s="464" t="s">
        <v>775</v>
      </c>
      <c r="E18" s="396">
        <v>10</v>
      </c>
      <c r="F18" s="396" t="s">
        <v>24</v>
      </c>
      <c r="G18" s="396">
        <v>870</v>
      </c>
      <c r="H18" s="396">
        <v>777</v>
      </c>
      <c r="I18" s="395" t="s">
        <v>355</v>
      </c>
      <c r="J18" s="396" t="s">
        <v>356</v>
      </c>
      <c r="K18" s="396">
        <v>4</v>
      </c>
      <c r="L18" s="396">
        <v>120</v>
      </c>
      <c r="M18" s="396">
        <v>7698.9647000000004</v>
      </c>
      <c r="O18" s="445">
        <v>265.39999999999998</v>
      </c>
      <c r="P18" s="445">
        <v>262.7</v>
      </c>
      <c r="T18" s="438"/>
      <c r="U18" s="438"/>
    </row>
    <row r="19" spans="1:22" ht="15" customHeight="1" x14ac:dyDescent="0.25">
      <c r="A19" s="395" t="s">
        <v>253</v>
      </c>
      <c r="B19" s="476" t="s">
        <v>31</v>
      </c>
      <c r="C19" s="447">
        <v>0.40763888888888888</v>
      </c>
      <c r="D19" s="438"/>
      <c r="E19" s="438">
        <v>30</v>
      </c>
      <c r="F19" s="396" t="s">
        <v>24</v>
      </c>
      <c r="G19" s="396">
        <v>870</v>
      </c>
      <c r="H19" s="396">
        <v>777</v>
      </c>
      <c r="I19" s="395" t="s">
        <v>285</v>
      </c>
      <c r="J19" s="396" t="s">
        <v>496</v>
      </c>
      <c r="K19" s="396">
        <v>4</v>
      </c>
      <c r="L19" s="396">
        <v>120</v>
      </c>
      <c r="M19" s="396">
        <v>7698.9647000000004</v>
      </c>
      <c r="N19" t="s">
        <v>1250</v>
      </c>
      <c r="O19" s="438"/>
      <c r="P19" s="438"/>
      <c r="S19" s="395" t="s">
        <v>253</v>
      </c>
      <c r="T19" s="438"/>
      <c r="U19" s="438"/>
    </row>
    <row r="20" spans="1:22" ht="15" customHeight="1" x14ac:dyDescent="0.25">
      <c r="A20" s="395" t="s">
        <v>525</v>
      </c>
      <c r="B20" s="476" t="s">
        <v>498</v>
      </c>
      <c r="C20" s="447">
        <v>0.41319444444444442</v>
      </c>
      <c r="D20" s="438"/>
      <c r="E20" s="438">
        <v>300</v>
      </c>
      <c r="F20" s="396" t="s">
        <v>24</v>
      </c>
      <c r="G20" s="396">
        <v>870</v>
      </c>
      <c r="H20" s="396">
        <v>777</v>
      </c>
      <c r="I20" s="395" t="s">
        <v>197</v>
      </c>
      <c r="J20" s="396" t="s">
        <v>496</v>
      </c>
      <c r="K20" s="396">
        <v>4</v>
      </c>
      <c r="L20" s="396">
        <v>120</v>
      </c>
      <c r="M20" s="396">
        <v>7698.9647000000004</v>
      </c>
      <c r="O20" s="438"/>
      <c r="P20" s="438"/>
      <c r="S20" t="s">
        <v>245</v>
      </c>
      <c r="T20" s="438">
        <v>0</v>
      </c>
      <c r="U20" s="438">
        <v>0</v>
      </c>
      <c r="V20" t="s">
        <v>767</v>
      </c>
    </row>
    <row r="21" spans="1:22" ht="15" customHeight="1" x14ac:dyDescent="0.25">
      <c r="A21" t="s">
        <v>30</v>
      </c>
      <c r="B21" s="476" t="s">
        <v>156</v>
      </c>
      <c r="C21" s="447">
        <v>0.4201388888888889</v>
      </c>
      <c r="D21" s="438"/>
      <c r="E21" s="438">
        <v>300</v>
      </c>
      <c r="F21" s="396" t="s">
        <v>24</v>
      </c>
      <c r="G21" s="396">
        <v>870</v>
      </c>
      <c r="H21" s="396">
        <v>777</v>
      </c>
      <c r="I21" s="395" t="s">
        <v>287</v>
      </c>
      <c r="J21" s="396" t="s">
        <v>496</v>
      </c>
      <c r="K21" s="396">
        <v>4</v>
      </c>
      <c r="L21" s="396">
        <v>120</v>
      </c>
      <c r="M21" s="396">
        <v>7698.9647000000004</v>
      </c>
      <c r="O21" s="484"/>
      <c r="P21" s="484"/>
      <c r="S21" t="s">
        <v>224</v>
      </c>
      <c r="T21" s="438">
        <v>0</v>
      </c>
      <c r="U21" s="438">
        <v>0</v>
      </c>
      <c r="V21" t="s">
        <v>763</v>
      </c>
    </row>
    <row r="22" spans="1:22" ht="15" customHeight="1" x14ac:dyDescent="0.25">
      <c r="A22" t="s">
        <v>157</v>
      </c>
      <c r="B22" s="476" t="s">
        <v>158</v>
      </c>
      <c r="C22" s="447">
        <v>0.43333333333333335</v>
      </c>
      <c r="D22" s="438"/>
      <c r="E22" s="438">
        <v>300</v>
      </c>
      <c r="F22" s="396" t="s">
        <v>24</v>
      </c>
      <c r="G22" s="396">
        <v>870</v>
      </c>
      <c r="H22" s="396">
        <v>777</v>
      </c>
      <c r="I22" s="395" t="s">
        <v>287</v>
      </c>
      <c r="J22" s="396" t="s">
        <v>496</v>
      </c>
      <c r="K22" s="396">
        <v>4</v>
      </c>
      <c r="L22" s="396">
        <v>120</v>
      </c>
      <c r="M22" s="396">
        <v>7698.9647000000004</v>
      </c>
      <c r="O22" s="484"/>
      <c r="P22" s="484"/>
      <c r="S22" t="s">
        <v>217</v>
      </c>
      <c r="T22" s="438">
        <v>0</v>
      </c>
      <c r="U22" s="438">
        <v>0</v>
      </c>
      <c r="V22" t="s">
        <v>763</v>
      </c>
    </row>
    <row r="23" spans="1:22" ht="15" customHeight="1" x14ac:dyDescent="0.25">
      <c r="A23" t="s">
        <v>169</v>
      </c>
      <c r="B23" s="476" t="s">
        <v>160</v>
      </c>
      <c r="C23" s="447">
        <v>0.44375000000000003</v>
      </c>
      <c r="D23" s="438"/>
      <c r="E23" s="438">
        <v>300</v>
      </c>
      <c r="F23" s="396" t="s">
        <v>24</v>
      </c>
      <c r="G23" s="396">
        <v>870</v>
      </c>
      <c r="H23" s="396">
        <v>777</v>
      </c>
      <c r="I23" s="395" t="s">
        <v>585</v>
      </c>
      <c r="J23" s="396" t="s">
        <v>496</v>
      </c>
      <c r="K23" s="396">
        <v>4</v>
      </c>
      <c r="L23" s="396">
        <v>120</v>
      </c>
      <c r="M23" s="396">
        <v>7698.9647000000004</v>
      </c>
      <c r="O23" s="484"/>
      <c r="P23" s="484"/>
      <c r="S23" t="s">
        <v>238</v>
      </c>
      <c r="T23" s="438">
        <v>0</v>
      </c>
      <c r="U23" s="438">
        <v>0</v>
      </c>
      <c r="V23" t="s">
        <v>766</v>
      </c>
    </row>
    <row r="24" spans="1:22" ht="15" customHeight="1" x14ac:dyDescent="0.25">
      <c r="A24" t="s">
        <v>30</v>
      </c>
      <c r="B24" s="476" t="s">
        <v>163</v>
      </c>
      <c r="C24" s="447">
        <v>0.44930555555555557</v>
      </c>
      <c r="D24" s="438"/>
      <c r="E24" s="438">
        <v>300</v>
      </c>
      <c r="F24" s="396" t="s">
        <v>24</v>
      </c>
      <c r="G24" s="396">
        <v>870</v>
      </c>
      <c r="H24" s="396">
        <v>777</v>
      </c>
      <c r="I24" s="395" t="s">
        <v>197</v>
      </c>
      <c r="J24" s="396" t="s">
        <v>496</v>
      </c>
      <c r="K24" s="396">
        <v>4</v>
      </c>
      <c r="L24" s="396">
        <v>120</v>
      </c>
      <c r="M24" s="396">
        <v>7698.9647000000004</v>
      </c>
      <c r="O24" s="484"/>
      <c r="P24" s="484"/>
      <c r="S24" t="s">
        <v>224</v>
      </c>
      <c r="T24" s="438">
        <v>0</v>
      </c>
      <c r="U24" s="438">
        <v>0</v>
      </c>
      <c r="V24" t="s">
        <v>767</v>
      </c>
    </row>
    <row r="25" spans="1:22" ht="15" customHeight="1" x14ac:dyDescent="0.25">
      <c r="A25" s="395" t="s">
        <v>253</v>
      </c>
      <c r="B25" s="476" t="s">
        <v>166</v>
      </c>
      <c r="C25" s="447">
        <v>0.45277777777777778</v>
      </c>
      <c r="D25" s="438"/>
      <c r="E25" s="438">
        <v>30</v>
      </c>
      <c r="F25" s="396" t="s">
        <v>24</v>
      </c>
      <c r="G25" s="396">
        <v>870</v>
      </c>
      <c r="H25" s="396">
        <v>777</v>
      </c>
      <c r="I25" s="395" t="s">
        <v>285</v>
      </c>
      <c r="J25" s="396" t="s">
        <v>496</v>
      </c>
      <c r="K25" s="396">
        <v>4</v>
      </c>
      <c r="L25" s="396">
        <v>120</v>
      </c>
      <c r="M25" s="396">
        <v>7698.9647000000004</v>
      </c>
      <c r="O25" s="438"/>
      <c r="P25" s="438"/>
      <c r="S25" s="395" t="s">
        <v>253</v>
      </c>
      <c r="T25" s="438"/>
      <c r="U25" s="438"/>
    </row>
    <row r="26" spans="1:22" ht="15" customHeight="1" x14ac:dyDescent="0.25">
      <c r="A26" t="s">
        <v>999</v>
      </c>
      <c r="B26" s="476" t="s">
        <v>143</v>
      </c>
      <c r="C26" s="447">
        <v>0.45624999999999999</v>
      </c>
      <c r="D26" s="447">
        <v>0</v>
      </c>
      <c r="E26" s="438">
        <v>30</v>
      </c>
      <c r="F26" s="396" t="s">
        <v>25</v>
      </c>
      <c r="G26" s="438">
        <v>880</v>
      </c>
      <c r="H26" s="438">
        <v>865</v>
      </c>
      <c r="I26" s="395" t="s">
        <v>360</v>
      </c>
      <c r="J26" s="396" t="s">
        <v>356</v>
      </c>
      <c r="K26" s="396">
        <v>4</v>
      </c>
      <c r="L26" s="396">
        <v>120</v>
      </c>
      <c r="M26" s="396">
        <v>7647.38</v>
      </c>
      <c r="N26" s="478" t="s">
        <v>1244</v>
      </c>
      <c r="O26" s="445">
        <v>265.60000000000002</v>
      </c>
      <c r="P26" s="445">
        <v>262.7</v>
      </c>
      <c r="T26" s="438"/>
      <c r="U26" s="438"/>
    </row>
    <row r="27" spans="1:22" ht="15" customHeight="1" x14ac:dyDescent="0.25">
      <c r="A27" t="s">
        <v>278</v>
      </c>
      <c r="B27" s="476" t="s">
        <v>520</v>
      </c>
      <c r="C27" s="447">
        <v>0.4597222222222222</v>
      </c>
      <c r="D27" s="447">
        <v>0</v>
      </c>
      <c r="E27" s="438">
        <v>30</v>
      </c>
      <c r="F27" s="442" t="s">
        <v>354</v>
      </c>
      <c r="G27" s="438">
        <v>1190</v>
      </c>
      <c r="H27" s="438">
        <v>994</v>
      </c>
      <c r="I27" s="395" t="s">
        <v>360</v>
      </c>
      <c r="J27" s="396" t="s">
        <v>356</v>
      </c>
      <c r="K27" s="396">
        <v>4</v>
      </c>
      <c r="L27" s="396">
        <v>120</v>
      </c>
      <c r="M27" s="389" t="s">
        <v>231</v>
      </c>
      <c r="N27" s="478" t="s">
        <v>540</v>
      </c>
      <c r="O27" s="445">
        <v>263.8</v>
      </c>
      <c r="P27" s="445">
        <v>266.5</v>
      </c>
      <c r="T27" s="438"/>
      <c r="U27" s="438"/>
    </row>
    <row r="28" spans="1:22" ht="15" customHeight="1" x14ac:dyDescent="0.25">
      <c r="A28" t="s">
        <v>253</v>
      </c>
      <c r="B28" s="476" t="s">
        <v>60</v>
      </c>
      <c r="C28" s="447">
        <v>0.46319444444444446</v>
      </c>
      <c r="D28" s="438"/>
      <c r="E28" s="438">
        <v>30</v>
      </c>
      <c r="F28" s="442" t="s">
        <v>354</v>
      </c>
      <c r="G28" s="396">
        <v>1190</v>
      </c>
      <c r="H28" s="396">
        <v>1098</v>
      </c>
      <c r="I28" s="395" t="s">
        <v>285</v>
      </c>
      <c r="J28" s="396" t="s">
        <v>496</v>
      </c>
      <c r="K28" s="396">
        <v>4</v>
      </c>
      <c r="L28" s="396">
        <v>120</v>
      </c>
      <c r="M28" s="396">
        <v>5889.9508999999998</v>
      </c>
      <c r="O28" s="484"/>
      <c r="P28" s="484"/>
      <c r="S28" s="395" t="s">
        <v>253</v>
      </c>
    </row>
    <row r="29" spans="1:22" ht="15" customHeight="1" x14ac:dyDescent="0.25">
      <c r="A29" s="395" t="s">
        <v>525</v>
      </c>
      <c r="B29" s="476" t="s">
        <v>523</v>
      </c>
      <c r="C29" s="447">
        <v>0.46527777777777773</v>
      </c>
      <c r="D29" s="438"/>
      <c r="E29" s="438">
        <v>300</v>
      </c>
      <c r="F29" s="396" t="s">
        <v>24</v>
      </c>
      <c r="G29" s="396">
        <v>1190</v>
      </c>
      <c r="H29" s="396">
        <v>1098</v>
      </c>
      <c r="I29" s="395" t="s">
        <v>197</v>
      </c>
      <c r="J29" s="396" t="s">
        <v>496</v>
      </c>
      <c r="K29" s="396">
        <v>4</v>
      </c>
      <c r="L29" s="396">
        <v>120</v>
      </c>
      <c r="M29" s="396">
        <v>7698.9647000000004</v>
      </c>
      <c r="O29" s="438"/>
      <c r="P29" s="438"/>
      <c r="S29" t="s">
        <v>245</v>
      </c>
      <c r="T29" s="438">
        <v>0</v>
      </c>
      <c r="U29" s="438">
        <v>0</v>
      </c>
      <c r="V29" t="s">
        <v>767</v>
      </c>
    </row>
    <row r="30" spans="1:22" ht="15" customHeight="1" x14ac:dyDescent="0.25">
      <c r="A30" t="s">
        <v>30</v>
      </c>
      <c r="B30" s="476" t="s">
        <v>526</v>
      </c>
      <c r="C30" s="447">
        <v>0.47013888888888888</v>
      </c>
      <c r="D30" s="447"/>
      <c r="E30" s="438">
        <v>300</v>
      </c>
      <c r="F30" s="442" t="s">
        <v>354</v>
      </c>
      <c r="G30" s="396">
        <v>1190</v>
      </c>
      <c r="H30" s="396">
        <v>1098</v>
      </c>
      <c r="I30" s="395" t="s">
        <v>197</v>
      </c>
      <c r="J30" s="396" t="s">
        <v>496</v>
      </c>
      <c r="K30" s="396">
        <v>4</v>
      </c>
      <c r="L30" s="396">
        <v>120</v>
      </c>
      <c r="M30" s="396">
        <v>5889.9508999999998</v>
      </c>
      <c r="O30" s="484"/>
      <c r="P30" s="484"/>
      <c r="S30" t="s">
        <v>224</v>
      </c>
      <c r="T30" s="438">
        <v>0</v>
      </c>
      <c r="U30" s="438">
        <v>0</v>
      </c>
      <c r="V30" t="s">
        <v>767</v>
      </c>
    </row>
    <row r="31" spans="1:22" ht="15" customHeight="1" x14ac:dyDescent="0.25">
      <c r="A31" t="s">
        <v>30</v>
      </c>
      <c r="B31" s="476" t="s">
        <v>529</v>
      </c>
      <c r="C31" s="447">
        <v>0.47430555555555554</v>
      </c>
      <c r="D31" s="447"/>
      <c r="E31" s="438">
        <v>300</v>
      </c>
      <c r="F31" s="442" t="s">
        <v>354</v>
      </c>
      <c r="G31" s="396">
        <v>1190</v>
      </c>
      <c r="H31" s="396">
        <v>1098</v>
      </c>
      <c r="I31" s="395" t="s">
        <v>287</v>
      </c>
      <c r="J31" s="396" t="s">
        <v>496</v>
      </c>
      <c r="K31" s="396">
        <v>4</v>
      </c>
      <c r="L31" s="396">
        <v>120</v>
      </c>
      <c r="M31" s="396">
        <v>5889.9508999999998</v>
      </c>
      <c r="O31" s="484"/>
      <c r="P31" s="484"/>
      <c r="S31" t="s">
        <v>224</v>
      </c>
      <c r="T31" s="438">
        <v>0</v>
      </c>
      <c r="U31" s="438">
        <v>0</v>
      </c>
      <c r="V31" t="s">
        <v>763</v>
      </c>
    </row>
    <row r="32" spans="1:22" ht="15" customHeight="1" x14ac:dyDescent="0.25">
      <c r="A32" t="s">
        <v>157</v>
      </c>
      <c r="B32" s="476" t="s">
        <v>532</v>
      </c>
      <c r="C32" s="447">
        <v>0.47986111111111113</v>
      </c>
      <c r="D32" s="447"/>
      <c r="E32" s="438">
        <v>300</v>
      </c>
      <c r="F32" s="442" t="s">
        <v>354</v>
      </c>
      <c r="G32" s="396">
        <v>1190</v>
      </c>
      <c r="H32" s="396">
        <v>1098</v>
      </c>
      <c r="I32" s="395" t="s">
        <v>287</v>
      </c>
      <c r="J32" s="396" t="s">
        <v>496</v>
      </c>
      <c r="K32" s="396">
        <v>4</v>
      </c>
      <c r="L32" s="396">
        <v>120</v>
      </c>
      <c r="M32" s="396">
        <v>5889.9508999999998</v>
      </c>
      <c r="O32" s="484"/>
      <c r="P32" s="484"/>
      <c r="S32" t="s">
        <v>217</v>
      </c>
      <c r="T32" s="438">
        <v>0</v>
      </c>
      <c r="U32" s="438">
        <v>0</v>
      </c>
      <c r="V32" t="s">
        <v>763</v>
      </c>
    </row>
    <row r="33" spans="1:22" ht="15" customHeight="1" x14ac:dyDescent="0.25">
      <c r="A33" s="395" t="s">
        <v>169</v>
      </c>
      <c r="B33" s="476" t="s">
        <v>534</v>
      </c>
      <c r="C33" s="447">
        <v>0.48541666666666666</v>
      </c>
      <c r="D33" s="438"/>
      <c r="E33" s="438">
        <v>300</v>
      </c>
      <c r="F33" s="442" t="s">
        <v>354</v>
      </c>
      <c r="G33" s="396">
        <v>1190</v>
      </c>
      <c r="H33" s="396">
        <v>1098</v>
      </c>
      <c r="I33" s="395" t="s">
        <v>585</v>
      </c>
      <c r="J33" s="396" t="s">
        <v>496</v>
      </c>
      <c r="K33" s="396">
        <v>4</v>
      </c>
      <c r="L33" s="396">
        <v>120</v>
      </c>
      <c r="M33" s="396">
        <v>5889.9508999999998</v>
      </c>
      <c r="O33" s="484"/>
      <c r="P33" s="484"/>
      <c r="S33" t="s">
        <v>238</v>
      </c>
      <c r="T33" s="438">
        <v>0</v>
      </c>
      <c r="U33" s="438">
        <v>0</v>
      </c>
      <c r="V33" t="s">
        <v>766</v>
      </c>
    </row>
    <row r="34" spans="1:22" ht="15" customHeight="1" x14ac:dyDescent="0.25">
      <c r="A34" t="s">
        <v>253</v>
      </c>
      <c r="B34" s="476" t="s">
        <v>537</v>
      </c>
      <c r="C34" s="447">
        <v>0.48888888888888887</v>
      </c>
      <c r="D34" s="438"/>
      <c r="E34" s="438">
        <v>30</v>
      </c>
      <c r="F34" s="442" t="s">
        <v>354</v>
      </c>
      <c r="G34" s="396">
        <v>1190</v>
      </c>
      <c r="H34" s="396">
        <v>1098</v>
      </c>
      <c r="I34" s="395" t="s">
        <v>285</v>
      </c>
      <c r="J34" s="396" t="s">
        <v>496</v>
      </c>
      <c r="K34" s="396">
        <v>4</v>
      </c>
      <c r="L34" s="396">
        <v>120</v>
      </c>
      <c r="M34" s="396">
        <v>5889.9508999999998</v>
      </c>
      <c r="O34" s="484"/>
      <c r="P34" s="484"/>
      <c r="S34" s="395" t="s">
        <v>253</v>
      </c>
    </row>
    <row r="35" spans="1:22" ht="15" customHeight="1" x14ac:dyDescent="0.25">
      <c r="A35" t="s">
        <v>278</v>
      </c>
      <c r="B35" s="476" t="s">
        <v>539</v>
      </c>
      <c r="C35" s="447">
        <v>0.49583333333333335</v>
      </c>
      <c r="D35" s="447"/>
      <c r="E35" s="438">
        <v>30</v>
      </c>
      <c r="F35" s="442" t="s">
        <v>354</v>
      </c>
      <c r="G35" s="438">
        <v>1190</v>
      </c>
      <c r="H35" s="438">
        <v>994</v>
      </c>
      <c r="I35" s="395" t="s">
        <v>360</v>
      </c>
      <c r="J35" s="396" t="s">
        <v>356</v>
      </c>
      <c r="K35" s="396">
        <v>4</v>
      </c>
      <c r="L35" s="396">
        <v>120</v>
      </c>
      <c r="M35" s="389" t="s">
        <v>231</v>
      </c>
      <c r="N35" s="478" t="s">
        <v>1213</v>
      </c>
      <c r="O35" s="516">
        <v>263.8</v>
      </c>
      <c r="P35" s="516">
        <v>266.8</v>
      </c>
      <c r="T35" s="438"/>
      <c r="U35" s="438"/>
    </row>
    <row r="36" spans="1:22" ht="15" customHeight="1" x14ac:dyDescent="0.25">
      <c r="A36" t="s">
        <v>278</v>
      </c>
      <c r="B36" s="476" t="s">
        <v>69</v>
      </c>
      <c r="C36" s="447">
        <v>0.49722222222222223</v>
      </c>
      <c r="D36" s="447">
        <v>0</v>
      </c>
      <c r="E36" s="438">
        <v>30</v>
      </c>
      <c r="F36" s="442" t="s">
        <v>354</v>
      </c>
      <c r="G36" s="438">
        <v>1070</v>
      </c>
      <c r="H36" s="438">
        <v>874</v>
      </c>
      <c r="I36" s="395" t="s">
        <v>591</v>
      </c>
      <c r="J36" s="396" t="s">
        <v>356</v>
      </c>
      <c r="K36" s="396">
        <v>4</v>
      </c>
      <c r="L36" s="396">
        <v>120</v>
      </c>
      <c r="M36" s="389">
        <v>5891.451</v>
      </c>
      <c r="O36" s="446">
        <v>263.8</v>
      </c>
      <c r="P36" s="446">
        <v>266.8</v>
      </c>
      <c r="T36" s="438"/>
      <c r="U36" s="438"/>
    </row>
    <row r="37" spans="1:22" ht="15" customHeight="1" x14ac:dyDescent="0.25">
      <c r="A37" t="s">
        <v>4</v>
      </c>
      <c r="B37" s="476" t="s">
        <v>1246</v>
      </c>
      <c r="C37" s="447">
        <v>0.51388888888888895</v>
      </c>
      <c r="D37" s="464" t="s">
        <v>775</v>
      </c>
      <c r="E37" s="396">
        <v>10</v>
      </c>
      <c r="F37" s="389" t="s">
        <v>354</v>
      </c>
      <c r="G37" s="396">
        <v>1190</v>
      </c>
      <c r="H37" s="396">
        <v>1098</v>
      </c>
      <c r="I37" s="393" t="s">
        <v>355</v>
      </c>
      <c r="J37" s="389" t="s">
        <v>356</v>
      </c>
      <c r="K37" s="396">
        <v>4</v>
      </c>
      <c r="L37" s="389">
        <v>120</v>
      </c>
      <c r="M37" s="389">
        <v>5889.9508999999998</v>
      </c>
      <c r="N37" s="478" t="s">
        <v>1214</v>
      </c>
      <c r="O37" s="394">
        <v>264</v>
      </c>
      <c r="P37" s="394">
        <v>266.60000000000002</v>
      </c>
      <c r="T37" s="442"/>
      <c r="U37" s="442"/>
    </row>
    <row r="38" spans="1:22" ht="30" x14ac:dyDescent="0.25">
      <c r="N38" s="439" t="s">
        <v>1245</v>
      </c>
    </row>
  </sheetData>
  <mergeCells count="24">
    <mergeCell ref="Q12:R12"/>
    <mergeCell ref="S12:V12"/>
    <mergeCell ref="W12:Y12"/>
    <mergeCell ref="AJ12:AK12"/>
    <mergeCell ref="AL12:AM12"/>
    <mergeCell ref="F8:I8"/>
    <mergeCell ref="K8:P8"/>
    <mergeCell ref="F9:I9"/>
    <mergeCell ref="K9:P9"/>
    <mergeCell ref="G12:H12"/>
    <mergeCell ref="O12:P12"/>
    <mergeCell ref="F7:I7"/>
    <mergeCell ref="A1:H1"/>
    <mergeCell ref="A3:E3"/>
    <mergeCell ref="F3:I3"/>
    <mergeCell ref="K3:N3"/>
    <mergeCell ref="A4:B4"/>
    <mergeCell ref="F4:I4"/>
    <mergeCell ref="K4:P4"/>
    <mergeCell ref="A5:E5"/>
    <mergeCell ref="F5:I5"/>
    <mergeCell ref="K5:P5"/>
    <mergeCell ref="F6:I6"/>
    <mergeCell ref="K6:M6"/>
  </mergeCells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60"/>
  <sheetViews>
    <sheetView topLeftCell="A25" workbookViewId="0">
      <selection activeCell="I58" sqref="I58"/>
    </sheetView>
  </sheetViews>
  <sheetFormatPr defaultColWidth="8.85546875" defaultRowHeight="15" x14ac:dyDescent="0.25"/>
  <cols>
    <col min="1" max="1" width="20.7109375" customWidth="1"/>
    <col min="2" max="2" width="11.7109375" customWidth="1"/>
    <col min="3" max="4" width="10.7109375" style="438" customWidth="1"/>
    <col min="5" max="5" width="5.7109375" style="438" customWidth="1"/>
    <col min="6" max="6" width="14.7109375" customWidth="1"/>
    <col min="7" max="8" width="7.7109375" style="438" customWidth="1"/>
    <col min="9" max="9" width="30.7109375" customWidth="1"/>
    <col min="10" max="10" width="7.7109375" style="438" customWidth="1"/>
    <col min="11" max="12" width="7.7109375" customWidth="1"/>
    <col min="13" max="13" width="11.7109375" customWidth="1"/>
    <col min="14" max="14" width="25.7109375" customWidth="1"/>
    <col min="15" max="16" width="7.7109375" style="445" customWidth="1"/>
    <col min="17" max="18" width="7.7109375" customWidth="1"/>
    <col min="19" max="19" width="15.7109375" customWidth="1"/>
    <col min="20" max="21" width="7.7109375" style="438" customWidth="1"/>
    <col min="22" max="22" width="7.7109375" customWidth="1"/>
    <col min="23" max="24" width="9.7109375" customWidth="1"/>
    <col min="25" max="25" width="11.7109375" customWidth="1"/>
    <col min="26" max="27" width="10.7109375" customWidth="1"/>
    <col min="28" max="30" width="8.7109375" customWidth="1"/>
    <col min="31" max="32" width="5.7109375" customWidth="1"/>
    <col min="33" max="33" width="9.7109375" customWidth="1"/>
    <col min="34" max="34" width="10.7109375" customWidth="1"/>
    <col min="35" max="39" width="9.7109375" customWidth="1"/>
    <col min="40" max="40" width="11.7109375" customWidth="1"/>
    <col min="41" max="44" width="7.7109375" customWidth="1"/>
    <col min="45" max="45" width="3.7109375" customWidth="1"/>
    <col min="46" max="48" width="6.7109375" customWidth="1"/>
    <col min="49" max="49" width="7.7109375" customWidth="1"/>
    <col min="50" max="50" width="10.7109375" customWidth="1"/>
    <col min="51" max="51" width="20.7109375" customWidth="1"/>
  </cols>
  <sheetData>
    <row r="1" spans="1:51" s="387" customFormat="1" ht="20.100000000000001" customHeight="1" x14ac:dyDescent="0.25">
      <c r="A1" s="584" t="s">
        <v>414</v>
      </c>
      <c r="B1" s="584"/>
      <c r="C1" s="584"/>
      <c r="D1" s="584"/>
      <c r="E1" s="584"/>
      <c r="F1" s="584"/>
      <c r="G1" s="584"/>
      <c r="H1" s="584"/>
      <c r="I1" s="455"/>
      <c r="J1" s="455"/>
      <c r="K1" s="455"/>
      <c r="L1" s="455"/>
      <c r="M1" s="455"/>
      <c r="N1" s="455"/>
      <c r="O1" s="456"/>
      <c r="P1" s="456"/>
      <c r="T1" s="458"/>
      <c r="U1" s="458"/>
    </row>
    <row r="2" spans="1:51" s="395" customFormat="1" ht="15" customHeight="1" x14ac:dyDescent="0.25">
      <c r="A2" s="388"/>
      <c r="B2" s="389"/>
      <c r="C2" s="390"/>
      <c r="D2" s="391"/>
      <c r="E2" s="392"/>
      <c r="F2" s="389"/>
      <c r="G2" s="389"/>
      <c r="H2" s="389"/>
      <c r="I2" s="393"/>
      <c r="J2" s="389"/>
      <c r="K2" s="389"/>
      <c r="L2" s="389"/>
      <c r="M2" s="389"/>
      <c r="N2" s="393"/>
      <c r="O2" s="394"/>
      <c r="P2" s="394"/>
      <c r="T2" s="451"/>
      <c r="U2" s="451"/>
    </row>
    <row r="3" spans="1:51" s="395" customFormat="1" ht="15" customHeight="1" x14ac:dyDescent="0.25">
      <c r="A3" s="585" t="s">
        <v>137</v>
      </c>
      <c r="B3" s="585"/>
      <c r="C3" s="585"/>
      <c r="D3" s="585"/>
      <c r="E3" s="585"/>
      <c r="F3" s="581" t="s">
        <v>138</v>
      </c>
      <c r="G3" s="581"/>
      <c r="H3" s="581"/>
      <c r="I3" s="581"/>
      <c r="J3" s="389"/>
      <c r="K3" s="586" t="s">
        <v>139</v>
      </c>
      <c r="L3" s="586"/>
      <c r="M3" s="586"/>
      <c r="N3" s="586"/>
      <c r="O3" s="394"/>
      <c r="P3" s="394"/>
      <c r="T3" s="451"/>
      <c r="U3" s="451"/>
    </row>
    <row r="4" spans="1:51" s="395" customFormat="1" ht="15" customHeight="1" x14ac:dyDescent="0.25">
      <c r="A4" s="582" t="s">
        <v>1252</v>
      </c>
      <c r="B4" s="582"/>
      <c r="C4" s="397"/>
      <c r="D4" s="398"/>
      <c r="E4" s="399"/>
      <c r="F4" s="581" t="s">
        <v>1277</v>
      </c>
      <c r="G4" s="581"/>
      <c r="H4" s="581"/>
      <c r="I4" s="581"/>
      <c r="J4" s="389"/>
      <c r="K4" s="586" t="s">
        <v>265</v>
      </c>
      <c r="L4" s="586"/>
      <c r="M4" s="586"/>
      <c r="N4" s="586"/>
      <c r="O4" s="586"/>
      <c r="P4" s="586"/>
      <c r="T4" s="451"/>
      <c r="U4" s="451"/>
    </row>
    <row r="5" spans="1:51" s="395" customFormat="1" ht="15" customHeight="1" x14ac:dyDescent="0.25">
      <c r="A5" s="585"/>
      <c r="B5" s="585"/>
      <c r="C5" s="585"/>
      <c r="D5" s="585"/>
      <c r="E5" s="585"/>
      <c r="F5" s="581" t="s">
        <v>1263</v>
      </c>
      <c r="G5" s="581"/>
      <c r="H5" s="581"/>
      <c r="I5" s="581"/>
      <c r="J5" s="389"/>
      <c r="K5" s="586" t="s">
        <v>266</v>
      </c>
      <c r="L5" s="586"/>
      <c r="M5" s="586"/>
      <c r="N5" s="586"/>
      <c r="O5" s="586"/>
      <c r="P5" s="586"/>
      <c r="T5" s="451"/>
      <c r="U5" s="451"/>
    </row>
    <row r="6" spans="1:51" s="395" customFormat="1" ht="15" customHeight="1" x14ac:dyDescent="0.25">
      <c r="A6" s="511" t="s">
        <v>267</v>
      </c>
      <c r="B6" s="511" t="s">
        <v>268</v>
      </c>
      <c r="C6" s="397" t="s">
        <v>269</v>
      </c>
      <c r="D6" s="398" t="s">
        <v>70</v>
      </c>
      <c r="E6" s="399"/>
      <c r="F6" s="583" t="s">
        <v>1248</v>
      </c>
      <c r="G6" s="583"/>
      <c r="H6" s="583"/>
      <c r="I6" s="583"/>
      <c r="J6" s="389"/>
      <c r="K6" s="582" t="s">
        <v>71</v>
      </c>
      <c r="L6" s="582"/>
      <c r="M6" s="582"/>
      <c r="N6" s="501" t="s">
        <v>1235</v>
      </c>
      <c r="O6" s="394"/>
      <c r="P6" s="394"/>
      <c r="T6" s="451"/>
      <c r="U6" s="451"/>
    </row>
    <row r="7" spans="1:51" s="395" customFormat="1" ht="15" customHeight="1" x14ac:dyDescent="0.25">
      <c r="A7" s="511" t="s">
        <v>72</v>
      </c>
      <c r="B7" s="511" t="s">
        <v>73</v>
      </c>
      <c r="C7" s="397" t="s">
        <v>74</v>
      </c>
      <c r="D7" s="398" t="s">
        <v>75</v>
      </c>
      <c r="E7" s="399"/>
      <c r="F7" s="583" t="s">
        <v>1253</v>
      </c>
      <c r="G7" s="583"/>
      <c r="H7" s="583"/>
      <c r="I7" s="583"/>
      <c r="J7" s="389"/>
      <c r="K7" s="389"/>
      <c r="L7" s="389"/>
      <c r="M7" s="394"/>
      <c r="N7" s="401"/>
      <c r="O7" s="394"/>
      <c r="P7" s="394"/>
      <c r="T7" s="451"/>
      <c r="U7" s="451"/>
    </row>
    <row r="8" spans="1:51" s="395" customFormat="1" ht="15" customHeight="1" x14ac:dyDescent="0.25">
      <c r="A8" s="511" t="s">
        <v>76</v>
      </c>
      <c r="B8" s="511" t="s">
        <v>261</v>
      </c>
      <c r="C8" s="397" t="s">
        <v>262</v>
      </c>
      <c r="D8" s="398" t="s">
        <v>263</v>
      </c>
      <c r="E8" s="392"/>
      <c r="F8" s="581" t="s">
        <v>429</v>
      </c>
      <c r="G8" s="581"/>
      <c r="H8" s="581"/>
      <c r="I8" s="581"/>
      <c r="J8" s="511"/>
      <c r="K8" s="582" t="s">
        <v>1275</v>
      </c>
      <c r="L8" s="582"/>
      <c r="M8" s="582"/>
      <c r="N8" s="582"/>
      <c r="O8" s="582"/>
      <c r="P8" s="582"/>
      <c r="T8" s="451"/>
      <c r="U8" s="451"/>
    </row>
    <row r="9" spans="1:51" s="395" customFormat="1" ht="15" customHeight="1" x14ac:dyDescent="0.25">
      <c r="A9" s="511"/>
      <c r="B9" s="511"/>
      <c r="C9" s="397"/>
      <c r="D9" s="398"/>
      <c r="E9" s="392"/>
      <c r="F9" s="581" t="s">
        <v>431</v>
      </c>
      <c r="G9" s="581"/>
      <c r="H9" s="581"/>
      <c r="I9" s="581"/>
      <c r="J9" s="511"/>
      <c r="K9" s="582"/>
      <c r="L9" s="582"/>
      <c r="M9" s="582"/>
      <c r="N9" s="582"/>
      <c r="O9" s="582"/>
      <c r="P9" s="582"/>
      <c r="T9" s="451"/>
      <c r="U9" s="451"/>
    </row>
    <row r="10" spans="1:51" s="459" customFormat="1" ht="15" customHeight="1" x14ac:dyDescent="0.25">
      <c r="B10" s="451"/>
      <c r="C10" s="480"/>
      <c r="D10" s="462"/>
      <c r="E10" s="451"/>
      <c r="G10" s="451"/>
      <c r="H10" s="451"/>
      <c r="J10" s="451"/>
      <c r="K10" s="451"/>
      <c r="L10" s="451"/>
      <c r="M10" s="451"/>
      <c r="N10" s="393"/>
      <c r="O10" s="460"/>
      <c r="P10" s="460"/>
      <c r="T10" s="451"/>
      <c r="U10" s="451"/>
    </row>
    <row r="11" spans="1:51" s="459" customFormat="1" ht="15" customHeight="1" x14ac:dyDescent="0.25">
      <c r="B11" s="451"/>
      <c r="C11" s="480"/>
      <c r="D11" s="462"/>
      <c r="E11" s="451"/>
      <c r="G11" s="451"/>
      <c r="H11" s="451"/>
      <c r="J11" s="451"/>
      <c r="K11" s="451"/>
      <c r="L11" s="451"/>
      <c r="M11" s="451"/>
      <c r="N11" s="393"/>
      <c r="O11" s="460"/>
      <c r="P11" s="460"/>
      <c r="T11" s="451"/>
      <c r="U11" s="451"/>
    </row>
    <row r="12" spans="1:51" s="459" customFormat="1" ht="15" customHeight="1" x14ac:dyDescent="0.25">
      <c r="A12" s="508"/>
      <c r="B12" s="510"/>
      <c r="C12" s="404" t="s">
        <v>432</v>
      </c>
      <c r="D12" s="405" t="s">
        <v>433</v>
      </c>
      <c r="E12" s="406" t="s">
        <v>434</v>
      </c>
      <c r="F12" s="510"/>
      <c r="G12" s="590" t="s">
        <v>435</v>
      </c>
      <c r="H12" s="590"/>
      <c r="I12" s="407"/>
      <c r="J12" s="408" t="s">
        <v>436</v>
      </c>
      <c r="K12" s="408" t="s">
        <v>437</v>
      </c>
      <c r="L12" s="511" t="s">
        <v>438</v>
      </c>
      <c r="M12" s="409" t="s">
        <v>439</v>
      </c>
      <c r="N12" s="509"/>
      <c r="O12" s="587" t="s">
        <v>440</v>
      </c>
      <c r="P12" s="587"/>
      <c r="Q12" s="587" t="s">
        <v>441</v>
      </c>
      <c r="R12" s="587"/>
      <c r="S12" s="588" t="s">
        <v>442</v>
      </c>
      <c r="T12" s="588"/>
      <c r="U12" s="588"/>
      <c r="V12" s="588"/>
      <c r="W12" s="588" t="s">
        <v>109</v>
      </c>
      <c r="X12" s="588"/>
      <c r="Y12" s="588"/>
      <c r="Z12" s="408" t="s">
        <v>110</v>
      </c>
      <c r="AA12" s="408" t="s">
        <v>111</v>
      </c>
      <c r="AB12" s="408" t="s">
        <v>112</v>
      </c>
      <c r="AC12" s="408" t="s">
        <v>113</v>
      </c>
      <c r="AG12" s="511" t="s">
        <v>114</v>
      </c>
      <c r="AH12" s="511" t="s">
        <v>115</v>
      </c>
      <c r="AI12" s="511" t="s">
        <v>116</v>
      </c>
      <c r="AJ12" s="589" t="s">
        <v>117</v>
      </c>
      <c r="AK12" s="589"/>
      <c r="AL12" s="589" t="s">
        <v>118</v>
      </c>
      <c r="AM12" s="589"/>
      <c r="AN12" s="399" t="s">
        <v>119</v>
      </c>
      <c r="AO12" s="511" t="s">
        <v>120</v>
      </c>
      <c r="AP12" s="511" t="s">
        <v>312</v>
      </c>
      <c r="AQ12" s="511" t="s">
        <v>313</v>
      </c>
      <c r="AR12" s="511" t="s">
        <v>314</v>
      </c>
      <c r="AS12" s="511" t="s">
        <v>315</v>
      </c>
      <c r="AT12" s="511" t="s">
        <v>316</v>
      </c>
      <c r="AU12" s="511" t="s">
        <v>317</v>
      </c>
      <c r="AV12" s="465" t="s">
        <v>956</v>
      </c>
      <c r="AW12" s="466" t="s">
        <v>957</v>
      </c>
      <c r="AX12" s="463"/>
    </row>
    <row r="13" spans="1:51" s="459" customFormat="1" ht="15" customHeight="1" thickBot="1" x14ac:dyDescent="0.3">
      <c r="A13" s="411" t="s">
        <v>318</v>
      </c>
      <c r="B13" s="412" t="s">
        <v>319</v>
      </c>
      <c r="C13" s="413" t="s">
        <v>320</v>
      </c>
      <c r="D13" s="414" t="s">
        <v>321</v>
      </c>
      <c r="E13" s="415" t="s">
        <v>322</v>
      </c>
      <c r="F13" s="412" t="s">
        <v>323</v>
      </c>
      <c r="G13" s="412" t="s">
        <v>324</v>
      </c>
      <c r="H13" s="412" t="s">
        <v>325</v>
      </c>
      <c r="I13" s="412" t="s">
        <v>326</v>
      </c>
      <c r="J13" s="412" t="s">
        <v>327</v>
      </c>
      <c r="K13" s="416"/>
      <c r="L13" s="412" t="s">
        <v>328</v>
      </c>
      <c r="M13" s="417" t="s">
        <v>329</v>
      </c>
      <c r="N13" s="412" t="s">
        <v>330</v>
      </c>
      <c r="O13" s="418" t="s">
        <v>331</v>
      </c>
      <c r="P13" s="418" t="s">
        <v>332</v>
      </c>
      <c r="Q13" s="419" t="s">
        <v>333</v>
      </c>
      <c r="R13" s="419" t="s">
        <v>334</v>
      </c>
      <c r="S13" s="420" t="s">
        <v>335</v>
      </c>
      <c r="T13" s="421" t="s">
        <v>336</v>
      </c>
      <c r="U13" s="421" t="s">
        <v>337</v>
      </c>
      <c r="V13" s="421" t="s">
        <v>338</v>
      </c>
      <c r="W13" s="420" t="s">
        <v>339</v>
      </c>
      <c r="X13" s="420" t="s">
        <v>340</v>
      </c>
      <c r="Y13" s="420" t="s">
        <v>173</v>
      </c>
      <c r="Z13" s="421" t="s">
        <v>542</v>
      </c>
      <c r="AA13" s="421" t="s">
        <v>174</v>
      </c>
      <c r="AB13" s="421" t="s">
        <v>175</v>
      </c>
      <c r="AC13" s="421" t="s">
        <v>175</v>
      </c>
      <c r="AD13" s="421" t="s">
        <v>176</v>
      </c>
      <c r="AE13" s="421" t="s">
        <v>177</v>
      </c>
      <c r="AF13" s="421" t="s">
        <v>178</v>
      </c>
      <c r="AG13" s="421" t="s">
        <v>179</v>
      </c>
      <c r="AH13" s="421" t="s">
        <v>180</v>
      </c>
      <c r="AI13" s="421" t="s">
        <v>0</v>
      </c>
      <c r="AJ13" s="422" t="s">
        <v>339</v>
      </c>
      <c r="AK13" s="422" t="s">
        <v>340</v>
      </c>
      <c r="AL13" s="422" t="s">
        <v>339</v>
      </c>
      <c r="AM13" s="422" t="s">
        <v>340</v>
      </c>
      <c r="AN13" s="423" t="s">
        <v>1</v>
      </c>
      <c r="AO13" s="421" t="s">
        <v>2</v>
      </c>
      <c r="AP13" s="421" t="s">
        <v>1</v>
      </c>
      <c r="AQ13" s="421" t="s">
        <v>2</v>
      </c>
      <c r="AR13" s="420" t="s">
        <v>175</v>
      </c>
      <c r="AS13" s="420" t="s">
        <v>430</v>
      </c>
      <c r="AT13" s="420" t="s">
        <v>175</v>
      </c>
      <c r="AU13" s="420" t="s">
        <v>3</v>
      </c>
      <c r="AV13" s="467" t="s">
        <v>959</v>
      </c>
      <c r="AW13" s="468" t="s">
        <v>960</v>
      </c>
      <c r="AX13" s="468" t="s">
        <v>800</v>
      </c>
      <c r="AY13" s="467" t="s">
        <v>637</v>
      </c>
    </row>
    <row r="14" spans="1:51" x14ac:dyDescent="0.25">
      <c r="A14" t="s">
        <v>351</v>
      </c>
      <c r="B14" t="s">
        <v>7</v>
      </c>
      <c r="C14" s="447">
        <v>4.6527777777777779E-2</v>
      </c>
      <c r="D14" s="447">
        <v>0</v>
      </c>
      <c r="E14" s="438">
        <v>300</v>
      </c>
      <c r="F14" s="442" t="s">
        <v>354</v>
      </c>
      <c r="G14" s="442">
        <v>1190</v>
      </c>
      <c r="H14" s="442">
        <v>1099</v>
      </c>
      <c r="I14" s="441" t="s">
        <v>1181</v>
      </c>
      <c r="J14" s="442" t="s">
        <v>496</v>
      </c>
      <c r="K14" s="442">
        <v>4</v>
      </c>
      <c r="L14" s="442">
        <v>120</v>
      </c>
      <c r="M14" s="442">
        <v>5889.9508999999998</v>
      </c>
      <c r="N14" t="s">
        <v>357</v>
      </c>
    </row>
    <row r="15" spans="1:51" x14ac:dyDescent="0.25">
      <c r="A15" t="s">
        <v>351</v>
      </c>
      <c r="B15" t="s">
        <v>11</v>
      </c>
      <c r="C15" s="447">
        <v>5.1388888888888894E-2</v>
      </c>
      <c r="D15" s="447">
        <v>0</v>
      </c>
      <c r="E15" s="438">
        <v>300</v>
      </c>
      <c r="F15" s="442" t="s">
        <v>354</v>
      </c>
      <c r="G15" s="438">
        <v>1190</v>
      </c>
      <c r="H15" s="438">
        <v>1099</v>
      </c>
      <c r="I15" s="441" t="s">
        <v>1181</v>
      </c>
      <c r="J15" s="442" t="s">
        <v>496</v>
      </c>
      <c r="K15" s="442">
        <v>4</v>
      </c>
      <c r="L15" s="442">
        <v>120</v>
      </c>
      <c r="M15" s="442">
        <v>5889.9508999999998</v>
      </c>
    </row>
    <row r="16" spans="1:51" ht="15" customHeight="1" x14ac:dyDescent="0.25">
      <c r="A16" t="s">
        <v>278</v>
      </c>
      <c r="B16" s="476" t="s">
        <v>362</v>
      </c>
      <c r="C16" s="447">
        <v>7.6388888888888895E-2</v>
      </c>
      <c r="D16" s="447">
        <v>0</v>
      </c>
      <c r="E16" s="438">
        <v>30</v>
      </c>
      <c r="F16" s="442" t="s">
        <v>354</v>
      </c>
      <c r="G16" s="438">
        <v>1190</v>
      </c>
      <c r="H16" s="438">
        <v>992</v>
      </c>
      <c r="I16" s="395" t="s">
        <v>360</v>
      </c>
      <c r="J16" s="396" t="s">
        <v>356</v>
      </c>
      <c r="K16" s="396">
        <v>4</v>
      </c>
      <c r="L16" s="396">
        <v>120</v>
      </c>
      <c r="M16" s="389" t="s">
        <v>231</v>
      </c>
      <c r="N16" s="478" t="s">
        <v>1254</v>
      </c>
      <c r="O16" s="394">
        <v>263.8</v>
      </c>
      <c r="P16" s="394">
        <v>266.5</v>
      </c>
    </row>
    <row r="17" spans="1:22" ht="15" customHeight="1" x14ac:dyDescent="0.25">
      <c r="A17" t="s">
        <v>278</v>
      </c>
      <c r="B17" s="476" t="s">
        <v>27</v>
      </c>
      <c r="C17" s="447" t="s">
        <v>1255</v>
      </c>
      <c r="D17" s="447">
        <v>0</v>
      </c>
      <c r="E17" s="438">
        <v>30</v>
      </c>
      <c r="F17" s="442" t="s">
        <v>354</v>
      </c>
      <c r="G17" s="438">
        <v>1070</v>
      </c>
      <c r="H17" s="438">
        <v>872</v>
      </c>
      <c r="I17" s="395" t="s">
        <v>591</v>
      </c>
      <c r="J17" s="396" t="s">
        <v>356</v>
      </c>
      <c r="K17" s="396">
        <v>4</v>
      </c>
      <c r="L17" s="396">
        <v>120</v>
      </c>
      <c r="M17" s="389">
        <v>5891.451</v>
      </c>
      <c r="N17" s="478" t="s">
        <v>430</v>
      </c>
      <c r="O17" s="394">
        <v>263.8</v>
      </c>
      <c r="P17" s="394">
        <v>266.7</v>
      </c>
    </row>
    <row r="18" spans="1:22" ht="15" customHeight="1" x14ac:dyDescent="0.25">
      <c r="A18" t="s">
        <v>4</v>
      </c>
      <c r="B18" s="476" t="s">
        <v>835</v>
      </c>
      <c r="C18" s="447">
        <v>9.0972222222222218E-2</v>
      </c>
      <c r="D18" s="464" t="s">
        <v>775</v>
      </c>
      <c r="E18" s="396">
        <v>10</v>
      </c>
      <c r="F18" s="389" t="s">
        <v>354</v>
      </c>
      <c r="G18" s="396">
        <v>1190</v>
      </c>
      <c r="H18" s="396">
        <v>1099</v>
      </c>
      <c r="I18" s="393" t="s">
        <v>355</v>
      </c>
      <c r="J18" s="389" t="s">
        <v>356</v>
      </c>
      <c r="K18" s="396">
        <v>4</v>
      </c>
      <c r="L18" s="389">
        <v>120</v>
      </c>
      <c r="M18" s="389">
        <v>5889.9508999999998</v>
      </c>
      <c r="N18" s="478" t="s">
        <v>430</v>
      </c>
      <c r="O18" s="394">
        <v>263.7</v>
      </c>
      <c r="P18" s="394">
        <v>266.5</v>
      </c>
      <c r="T18" s="442"/>
      <c r="U18" s="442"/>
    </row>
    <row r="19" spans="1:22" x14ac:dyDescent="0.25">
      <c r="A19" t="s">
        <v>999</v>
      </c>
      <c r="B19" s="476" t="s">
        <v>282</v>
      </c>
      <c r="C19" s="447">
        <v>0.10625</v>
      </c>
      <c r="D19" s="447">
        <v>0</v>
      </c>
      <c r="E19" s="438">
        <v>30</v>
      </c>
      <c r="F19" s="396" t="s">
        <v>25</v>
      </c>
      <c r="G19" s="438">
        <v>880</v>
      </c>
      <c r="H19" s="438">
        <v>865</v>
      </c>
      <c r="I19" s="395" t="s">
        <v>360</v>
      </c>
      <c r="J19" s="396" t="s">
        <v>356</v>
      </c>
      <c r="K19" s="396">
        <v>4</v>
      </c>
      <c r="L19" s="396">
        <v>120</v>
      </c>
      <c r="M19" s="396">
        <v>7647.38</v>
      </c>
      <c r="N19" t="s">
        <v>1184</v>
      </c>
      <c r="O19" s="394">
        <v>265</v>
      </c>
      <c r="P19" s="394">
        <v>263.60000000000002</v>
      </c>
    </row>
    <row r="20" spans="1:22" ht="15" customHeight="1" x14ac:dyDescent="0.25">
      <c r="A20" s="395" t="s">
        <v>679</v>
      </c>
      <c r="B20" s="393" t="s">
        <v>522</v>
      </c>
      <c r="C20" s="447">
        <v>0.125</v>
      </c>
      <c r="D20" s="464" t="s">
        <v>775</v>
      </c>
      <c r="E20" s="396">
        <v>10</v>
      </c>
      <c r="F20" s="396" t="s">
        <v>24</v>
      </c>
      <c r="G20" s="396">
        <v>870</v>
      </c>
      <c r="H20" s="396">
        <v>775</v>
      </c>
      <c r="I20" s="395" t="s">
        <v>355</v>
      </c>
      <c r="J20" s="396" t="s">
        <v>356</v>
      </c>
      <c r="K20" s="396">
        <v>4</v>
      </c>
      <c r="L20" s="396">
        <v>120</v>
      </c>
      <c r="M20" s="396">
        <v>7698.9647000000004</v>
      </c>
      <c r="O20" s="445">
        <v>265</v>
      </c>
      <c r="P20" s="445">
        <v>263.39999999999998</v>
      </c>
    </row>
    <row r="21" spans="1:22" x14ac:dyDescent="0.25">
      <c r="A21" s="395" t="s">
        <v>253</v>
      </c>
      <c r="B21" s="476" t="s">
        <v>156</v>
      </c>
      <c r="C21" s="447">
        <v>0.18124999999999999</v>
      </c>
      <c r="E21" s="438">
        <v>30</v>
      </c>
      <c r="F21" s="396" t="s">
        <v>24</v>
      </c>
      <c r="G21" s="396">
        <v>870</v>
      </c>
      <c r="H21" s="396">
        <v>775</v>
      </c>
      <c r="I21" s="395" t="s">
        <v>285</v>
      </c>
      <c r="J21" s="442" t="s">
        <v>496</v>
      </c>
      <c r="K21" s="396">
        <v>4</v>
      </c>
      <c r="L21" s="396">
        <v>120</v>
      </c>
      <c r="M21" s="396">
        <v>7698.9647000000004</v>
      </c>
      <c r="N21" s="478" t="s">
        <v>1256</v>
      </c>
      <c r="S21" s="395" t="s">
        <v>253</v>
      </c>
    </row>
    <row r="22" spans="1:22" s="441" customFormat="1" x14ac:dyDescent="0.25">
      <c r="A22" s="459" t="s">
        <v>144</v>
      </c>
      <c r="B22" s="517" t="s">
        <v>192</v>
      </c>
      <c r="C22" s="444">
        <v>0.18402777777777779</v>
      </c>
      <c r="D22" s="442"/>
      <c r="E22" s="442">
        <v>300</v>
      </c>
      <c r="F22" s="451" t="s">
        <v>24</v>
      </c>
      <c r="G22" s="451">
        <v>870</v>
      </c>
      <c r="H22" s="451">
        <v>775</v>
      </c>
      <c r="I22" s="441" t="s">
        <v>1258</v>
      </c>
      <c r="J22" s="442" t="s">
        <v>496</v>
      </c>
      <c r="K22" s="451">
        <v>4</v>
      </c>
      <c r="L22" s="451">
        <v>120</v>
      </c>
      <c r="M22" s="451">
        <v>7698.9647000000004</v>
      </c>
      <c r="N22" s="393" t="s">
        <v>1257</v>
      </c>
      <c r="O22" s="443"/>
      <c r="P22" s="443"/>
      <c r="T22" s="442"/>
      <c r="U22" s="442"/>
    </row>
    <row r="23" spans="1:22" x14ac:dyDescent="0.25">
      <c r="A23" s="395" t="s">
        <v>253</v>
      </c>
      <c r="B23" s="476" t="s">
        <v>160</v>
      </c>
      <c r="C23" s="447">
        <v>0.20555555555555557</v>
      </c>
      <c r="E23" s="438">
        <v>30</v>
      </c>
      <c r="F23" s="396" t="s">
        <v>24</v>
      </c>
      <c r="G23" s="396">
        <v>870</v>
      </c>
      <c r="H23" s="396">
        <v>775</v>
      </c>
      <c r="I23" s="395" t="s">
        <v>285</v>
      </c>
      <c r="J23" s="442" t="s">
        <v>496</v>
      </c>
      <c r="K23" s="396">
        <v>4</v>
      </c>
      <c r="L23" s="396">
        <v>120</v>
      </c>
      <c r="M23" s="396">
        <v>7698.9647000000004</v>
      </c>
      <c r="N23" t="s">
        <v>1259</v>
      </c>
      <c r="S23" s="395" t="s">
        <v>253</v>
      </c>
    </row>
    <row r="24" spans="1:22" s="441" customFormat="1" x14ac:dyDescent="0.25">
      <c r="A24" s="459" t="s">
        <v>144</v>
      </c>
      <c r="B24" s="517" t="s">
        <v>821</v>
      </c>
      <c r="C24" s="444">
        <v>0.21388888888888891</v>
      </c>
      <c r="D24" s="442"/>
      <c r="E24" s="442">
        <v>300</v>
      </c>
      <c r="F24" s="451" t="s">
        <v>24</v>
      </c>
      <c r="G24" s="451">
        <v>870</v>
      </c>
      <c r="H24" s="451">
        <v>775</v>
      </c>
      <c r="I24" s="441" t="s">
        <v>1260</v>
      </c>
      <c r="J24" s="442" t="s">
        <v>496</v>
      </c>
      <c r="K24" s="451">
        <v>4</v>
      </c>
      <c r="L24" s="451">
        <v>120</v>
      </c>
      <c r="M24" s="451">
        <v>7698.9647000000004</v>
      </c>
      <c r="N24" s="393" t="s">
        <v>1261</v>
      </c>
      <c r="O24" s="443"/>
      <c r="P24" s="443"/>
      <c r="T24" s="442"/>
      <c r="U24" s="442"/>
    </row>
    <row r="25" spans="1:22" x14ac:dyDescent="0.25">
      <c r="A25" s="395" t="s">
        <v>253</v>
      </c>
      <c r="B25" s="476" t="s">
        <v>166</v>
      </c>
      <c r="C25" s="447">
        <v>0.23541666666666669</v>
      </c>
      <c r="E25" s="438">
        <v>30</v>
      </c>
      <c r="F25" s="396" t="s">
        <v>24</v>
      </c>
      <c r="G25" s="396">
        <v>870</v>
      </c>
      <c r="H25" s="396">
        <v>775</v>
      </c>
      <c r="I25" s="395" t="s">
        <v>285</v>
      </c>
      <c r="J25" s="442" t="s">
        <v>496</v>
      </c>
      <c r="K25" s="396">
        <v>4</v>
      </c>
      <c r="L25" s="396">
        <v>120</v>
      </c>
      <c r="M25" s="396">
        <v>7698.9647000000004</v>
      </c>
      <c r="N25" t="s">
        <v>1262</v>
      </c>
      <c r="S25" s="395" t="s">
        <v>253</v>
      </c>
    </row>
    <row r="26" spans="1:22" x14ac:dyDescent="0.25">
      <c r="A26" s="459" t="s">
        <v>525</v>
      </c>
      <c r="B26" s="476" t="s">
        <v>167</v>
      </c>
      <c r="C26" s="447">
        <v>0.24374999999999999</v>
      </c>
      <c r="E26" s="442">
        <v>300</v>
      </c>
      <c r="F26" s="451" t="s">
        <v>24</v>
      </c>
      <c r="G26" s="451">
        <v>870</v>
      </c>
      <c r="H26" s="451">
        <v>775</v>
      </c>
      <c r="I26" s="441" t="s">
        <v>197</v>
      </c>
      <c r="J26" s="442" t="s">
        <v>496</v>
      </c>
      <c r="K26" s="396">
        <v>4</v>
      </c>
      <c r="L26" s="396">
        <v>120</v>
      </c>
      <c r="M26" s="396">
        <v>7698.9647000000004</v>
      </c>
      <c r="S26" s="441" t="s">
        <v>245</v>
      </c>
      <c r="T26" s="438">
        <v>0</v>
      </c>
      <c r="U26" s="438">
        <v>0</v>
      </c>
      <c r="V26" t="s">
        <v>767</v>
      </c>
    </row>
    <row r="27" spans="1:22" x14ac:dyDescent="0.25">
      <c r="A27" s="459" t="s">
        <v>525</v>
      </c>
      <c r="B27" s="476" t="s">
        <v>170</v>
      </c>
      <c r="C27" s="447">
        <v>0.24930555555555556</v>
      </c>
      <c r="E27" s="442">
        <v>300</v>
      </c>
      <c r="F27" s="451" t="s">
        <v>24</v>
      </c>
      <c r="G27" s="451">
        <v>870</v>
      </c>
      <c r="H27" s="451">
        <v>775</v>
      </c>
      <c r="I27" s="395" t="s">
        <v>384</v>
      </c>
      <c r="J27" s="442" t="s">
        <v>496</v>
      </c>
      <c r="K27" s="396">
        <v>4</v>
      </c>
      <c r="L27" s="396">
        <v>120</v>
      </c>
      <c r="M27" s="396">
        <v>7698.9647000000004</v>
      </c>
      <c r="S27" s="441" t="s">
        <v>245</v>
      </c>
      <c r="T27" s="438">
        <v>0</v>
      </c>
      <c r="U27" s="438">
        <v>0</v>
      </c>
      <c r="V27" t="s">
        <v>132</v>
      </c>
    </row>
    <row r="28" spans="1:22" ht="15" customHeight="1" x14ac:dyDescent="0.25">
      <c r="A28" t="s">
        <v>30</v>
      </c>
      <c r="B28" s="476" t="s">
        <v>60</v>
      </c>
      <c r="C28" s="447">
        <v>0.25833333333333336</v>
      </c>
      <c r="E28" s="438">
        <v>300</v>
      </c>
      <c r="F28" s="396" t="s">
        <v>24</v>
      </c>
      <c r="G28" s="396">
        <v>870</v>
      </c>
      <c r="H28" s="396">
        <v>777</v>
      </c>
      <c r="I28" s="395" t="s">
        <v>197</v>
      </c>
      <c r="J28" s="396" t="s">
        <v>496</v>
      </c>
      <c r="K28" s="396">
        <v>4</v>
      </c>
      <c r="L28" s="396">
        <v>120</v>
      </c>
      <c r="M28" s="396">
        <v>7698.9647000000004</v>
      </c>
      <c r="S28" t="s">
        <v>224</v>
      </c>
      <c r="T28" s="438">
        <v>0</v>
      </c>
      <c r="U28" s="438">
        <v>0</v>
      </c>
      <c r="V28" t="s">
        <v>767</v>
      </c>
    </row>
    <row r="29" spans="1:22" x14ac:dyDescent="0.25">
      <c r="A29" t="s">
        <v>30</v>
      </c>
      <c r="B29" s="476" t="s">
        <v>523</v>
      </c>
      <c r="C29" s="447">
        <v>0.26319444444444445</v>
      </c>
      <c r="E29" s="438">
        <v>300</v>
      </c>
      <c r="F29" s="396" t="s">
        <v>24</v>
      </c>
      <c r="G29" s="396">
        <v>870</v>
      </c>
      <c r="H29" s="396">
        <v>777</v>
      </c>
      <c r="I29" s="395" t="s">
        <v>384</v>
      </c>
      <c r="J29" s="396" t="s">
        <v>496</v>
      </c>
      <c r="K29" s="396">
        <v>4</v>
      </c>
      <c r="L29" s="396">
        <v>120</v>
      </c>
      <c r="M29" s="396">
        <v>7698.9647000000004</v>
      </c>
      <c r="S29" t="s">
        <v>224</v>
      </c>
      <c r="T29" s="438">
        <v>0</v>
      </c>
      <c r="U29" s="438">
        <v>0</v>
      </c>
      <c r="V29" t="s">
        <v>132</v>
      </c>
    </row>
    <row r="30" spans="1:22" x14ac:dyDescent="0.25">
      <c r="A30" t="s">
        <v>30</v>
      </c>
      <c r="B30" s="476" t="s">
        <v>526</v>
      </c>
      <c r="C30" s="447">
        <v>0.26874999999999999</v>
      </c>
      <c r="E30" s="438">
        <v>300</v>
      </c>
      <c r="F30" s="396" t="s">
        <v>24</v>
      </c>
      <c r="G30" s="396">
        <v>870</v>
      </c>
      <c r="H30" s="396">
        <v>777</v>
      </c>
      <c r="I30" s="395" t="s">
        <v>1264</v>
      </c>
      <c r="J30" s="396" t="s">
        <v>496</v>
      </c>
      <c r="K30" s="396">
        <v>4</v>
      </c>
      <c r="L30" s="396">
        <v>120</v>
      </c>
      <c r="M30" s="396">
        <v>7698.9647000000004</v>
      </c>
      <c r="S30" t="s">
        <v>224</v>
      </c>
      <c r="T30" s="438">
        <v>0</v>
      </c>
      <c r="U30" s="438">
        <v>7</v>
      </c>
      <c r="V30" t="s">
        <v>767</v>
      </c>
    </row>
    <row r="31" spans="1:22" x14ac:dyDescent="0.25">
      <c r="A31" t="s">
        <v>30</v>
      </c>
      <c r="B31" s="476" t="s">
        <v>529</v>
      </c>
      <c r="C31" s="447">
        <v>0.28472222222222221</v>
      </c>
      <c r="E31" s="438">
        <v>300</v>
      </c>
      <c r="F31" s="396" t="s">
        <v>24</v>
      </c>
      <c r="G31" s="396">
        <v>870</v>
      </c>
      <c r="H31" s="396">
        <v>777</v>
      </c>
      <c r="I31" s="395" t="s">
        <v>287</v>
      </c>
      <c r="J31" s="396" t="s">
        <v>496</v>
      </c>
      <c r="K31" s="396">
        <v>4</v>
      </c>
      <c r="L31" s="396">
        <v>120</v>
      </c>
      <c r="M31" s="396">
        <v>7698.9647000000004</v>
      </c>
      <c r="N31" t="s">
        <v>1265</v>
      </c>
      <c r="S31" t="s">
        <v>224</v>
      </c>
      <c r="T31" s="438">
        <v>0</v>
      </c>
      <c r="U31" s="438">
        <v>0</v>
      </c>
      <c r="V31" t="s">
        <v>763</v>
      </c>
    </row>
    <row r="32" spans="1:22" x14ac:dyDescent="0.25">
      <c r="A32" t="s">
        <v>30</v>
      </c>
      <c r="B32" s="476" t="s">
        <v>532</v>
      </c>
      <c r="C32" s="447">
        <v>0.28055555555555556</v>
      </c>
      <c r="E32" s="438">
        <v>300</v>
      </c>
      <c r="F32" s="396" t="s">
        <v>24</v>
      </c>
      <c r="G32" s="396">
        <v>870</v>
      </c>
      <c r="H32" s="396">
        <v>777</v>
      </c>
      <c r="I32" s="395" t="s">
        <v>371</v>
      </c>
      <c r="J32" s="396" t="s">
        <v>496</v>
      </c>
      <c r="K32" s="396">
        <v>4</v>
      </c>
      <c r="L32" s="396">
        <v>120</v>
      </c>
      <c r="M32" s="396">
        <v>7698.9647000000004</v>
      </c>
      <c r="S32" t="s">
        <v>224</v>
      </c>
      <c r="T32" s="438">
        <v>0</v>
      </c>
      <c r="U32" s="438">
        <v>0</v>
      </c>
      <c r="V32" t="s">
        <v>764</v>
      </c>
    </row>
    <row r="33" spans="1:22" x14ac:dyDescent="0.25">
      <c r="A33" t="s">
        <v>30</v>
      </c>
      <c r="B33" s="476" t="s">
        <v>534</v>
      </c>
      <c r="C33" s="447">
        <v>0.29166666666666669</v>
      </c>
      <c r="E33" s="438">
        <v>300</v>
      </c>
      <c r="F33" s="396" t="s">
        <v>24</v>
      </c>
      <c r="G33" s="396">
        <v>870</v>
      </c>
      <c r="H33" s="396">
        <v>777</v>
      </c>
      <c r="I33" s="395" t="s">
        <v>1266</v>
      </c>
      <c r="J33" s="396" t="s">
        <v>496</v>
      </c>
      <c r="K33" s="396">
        <v>4</v>
      </c>
      <c r="L33" s="396">
        <v>120</v>
      </c>
      <c r="M33" s="396">
        <v>7698.9647000000004</v>
      </c>
      <c r="S33" t="s">
        <v>224</v>
      </c>
      <c r="T33" s="438">
        <v>28</v>
      </c>
      <c r="U33" s="438">
        <v>0</v>
      </c>
      <c r="V33" t="s">
        <v>763</v>
      </c>
    </row>
    <row r="34" spans="1:22" x14ac:dyDescent="0.25">
      <c r="A34" t="s">
        <v>157</v>
      </c>
      <c r="B34" s="476" t="s">
        <v>537</v>
      </c>
      <c r="C34" s="447">
        <v>0.29652777777777778</v>
      </c>
      <c r="E34" s="438">
        <v>300</v>
      </c>
      <c r="F34" s="396" t="s">
        <v>24</v>
      </c>
      <c r="G34" s="396">
        <v>870</v>
      </c>
      <c r="H34" s="396">
        <v>777</v>
      </c>
      <c r="I34" s="395" t="s">
        <v>287</v>
      </c>
      <c r="J34" s="396" t="s">
        <v>496</v>
      </c>
      <c r="K34" s="396">
        <v>4</v>
      </c>
      <c r="L34" s="396">
        <v>120</v>
      </c>
      <c r="M34" s="396">
        <v>7698.9647000000004</v>
      </c>
      <c r="S34" t="s">
        <v>217</v>
      </c>
      <c r="T34" s="438">
        <v>0</v>
      </c>
      <c r="U34" s="438">
        <v>0</v>
      </c>
      <c r="V34" t="s">
        <v>763</v>
      </c>
    </row>
    <row r="35" spans="1:22" x14ac:dyDescent="0.25">
      <c r="A35" t="s">
        <v>157</v>
      </c>
      <c r="B35" s="476" t="s">
        <v>35</v>
      </c>
      <c r="C35" s="447">
        <v>0.30208333333333331</v>
      </c>
      <c r="E35" s="438">
        <v>300</v>
      </c>
      <c r="F35" s="396" t="s">
        <v>24</v>
      </c>
      <c r="G35" s="396">
        <v>870</v>
      </c>
      <c r="H35" s="396">
        <v>777</v>
      </c>
      <c r="I35" s="395" t="s">
        <v>371</v>
      </c>
      <c r="J35" s="396" t="s">
        <v>496</v>
      </c>
      <c r="K35" s="396">
        <v>4</v>
      </c>
      <c r="L35" s="396">
        <v>120</v>
      </c>
      <c r="M35" s="396">
        <v>7698.9647000000004</v>
      </c>
      <c r="S35" t="s">
        <v>217</v>
      </c>
      <c r="T35" s="438">
        <v>0</v>
      </c>
      <c r="U35" s="438">
        <v>0</v>
      </c>
      <c r="V35" t="s">
        <v>764</v>
      </c>
    </row>
    <row r="36" spans="1:22" x14ac:dyDescent="0.25">
      <c r="A36" t="s">
        <v>157</v>
      </c>
      <c r="B36" s="476" t="s">
        <v>36</v>
      </c>
      <c r="C36" s="447">
        <v>0.30763888888888891</v>
      </c>
      <c r="E36" s="438">
        <v>300</v>
      </c>
      <c r="F36" s="396" t="s">
        <v>24</v>
      </c>
      <c r="G36" s="396">
        <v>870</v>
      </c>
      <c r="H36" s="396">
        <v>777</v>
      </c>
      <c r="I36" s="395" t="s">
        <v>1266</v>
      </c>
      <c r="J36" s="396" t="s">
        <v>496</v>
      </c>
      <c r="K36" s="396">
        <v>4</v>
      </c>
      <c r="L36" s="396">
        <v>120</v>
      </c>
      <c r="M36" s="396">
        <v>7698.9647000000004</v>
      </c>
      <c r="S36" t="s">
        <v>217</v>
      </c>
      <c r="T36" s="438">
        <v>28</v>
      </c>
      <c r="U36" s="438">
        <v>0</v>
      </c>
      <c r="V36" t="s">
        <v>763</v>
      </c>
    </row>
    <row r="37" spans="1:22" x14ac:dyDescent="0.25">
      <c r="A37" t="s">
        <v>161</v>
      </c>
      <c r="B37" s="476" t="s">
        <v>37</v>
      </c>
      <c r="C37" s="447">
        <v>0.31666666666666665</v>
      </c>
      <c r="E37" s="438">
        <v>300</v>
      </c>
      <c r="F37" s="396" t="s">
        <v>24</v>
      </c>
      <c r="G37" s="396">
        <v>870</v>
      </c>
      <c r="H37" s="396">
        <v>777</v>
      </c>
      <c r="I37" s="395" t="s">
        <v>287</v>
      </c>
      <c r="J37" s="396" t="s">
        <v>496</v>
      </c>
      <c r="K37" s="396">
        <v>4</v>
      </c>
      <c r="L37" s="396">
        <v>120</v>
      </c>
      <c r="M37" s="396">
        <v>7698.9647000000004</v>
      </c>
      <c r="S37" t="s">
        <v>478</v>
      </c>
      <c r="T37" s="438">
        <v>0</v>
      </c>
      <c r="U37" s="438">
        <v>0</v>
      </c>
      <c r="V37" t="s">
        <v>763</v>
      </c>
    </row>
    <row r="38" spans="1:22" x14ac:dyDescent="0.25">
      <c r="A38" t="s">
        <v>161</v>
      </c>
      <c r="B38" s="476" t="s">
        <v>40</v>
      </c>
      <c r="C38" s="447">
        <v>0.32083333333333336</v>
      </c>
      <c r="E38" s="438">
        <v>300</v>
      </c>
      <c r="F38" s="396" t="s">
        <v>24</v>
      </c>
      <c r="G38" s="396">
        <v>870</v>
      </c>
      <c r="H38" s="396">
        <v>777</v>
      </c>
      <c r="I38" s="395" t="s">
        <v>371</v>
      </c>
      <c r="J38" s="396" t="s">
        <v>496</v>
      </c>
      <c r="K38" s="396">
        <v>4</v>
      </c>
      <c r="L38" s="396">
        <v>120</v>
      </c>
      <c r="M38" s="396">
        <v>7698.9647000000004</v>
      </c>
      <c r="S38" t="s">
        <v>478</v>
      </c>
      <c r="T38" s="438">
        <v>0</v>
      </c>
      <c r="U38" s="438">
        <v>0</v>
      </c>
      <c r="V38" t="s">
        <v>764</v>
      </c>
    </row>
    <row r="39" spans="1:22" x14ac:dyDescent="0.25">
      <c r="A39" t="s">
        <v>169</v>
      </c>
      <c r="B39" s="476" t="s">
        <v>41</v>
      </c>
      <c r="C39" s="447">
        <v>0.32708333333333334</v>
      </c>
      <c r="E39" s="438">
        <v>300</v>
      </c>
      <c r="F39" s="396" t="s">
        <v>24</v>
      </c>
      <c r="G39" s="396">
        <v>870</v>
      </c>
      <c r="H39" s="396">
        <v>777</v>
      </c>
      <c r="I39" s="395" t="s">
        <v>585</v>
      </c>
      <c r="J39" s="396" t="s">
        <v>496</v>
      </c>
      <c r="K39" s="396">
        <v>4</v>
      </c>
      <c r="L39" s="396">
        <v>120</v>
      </c>
      <c r="M39" s="396">
        <v>7698.9647000000004</v>
      </c>
      <c r="S39" t="s">
        <v>238</v>
      </c>
      <c r="T39" s="438">
        <v>0</v>
      </c>
      <c r="U39" s="438">
        <v>0</v>
      </c>
      <c r="V39" t="s">
        <v>766</v>
      </c>
    </row>
    <row r="40" spans="1:22" x14ac:dyDescent="0.25">
      <c r="A40" t="s">
        <v>169</v>
      </c>
      <c r="B40" s="476" t="s">
        <v>428</v>
      </c>
      <c r="C40" s="447">
        <v>0.33124999999999999</v>
      </c>
      <c r="E40" s="438">
        <v>300</v>
      </c>
      <c r="F40" s="396" t="s">
        <v>24</v>
      </c>
      <c r="G40" s="396">
        <v>870</v>
      </c>
      <c r="H40" s="396">
        <v>777</v>
      </c>
      <c r="I40" s="395" t="s">
        <v>422</v>
      </c>
      <c r="J40" s="396" t="s">
        <v>496</v>
      </c>
      <c r="K40" s="396">
        <v>4</v>
      </c>
      <c r="L40" s="396">
        <v>120</v>
      </c>
      <c r="M40" s="396">
        <v>7698.9647000000004</v>
      </c>
      <c r="S40" t="s">
        <v>238</v>
      </c>
      <c r="T40" s="438">
        <v>0</v>
      </c>
      <c r="U40" s="438">
        <v>0</v>
      </c>
      <c r="V40" t="s">
        <v>925</v>
      </c>
    </row>
    <row r="41" spans="1:22" x14ac:dyDescent="0.25">
      <c r="A41" s="395" t="s">
        <v>253</v>
      </c>
      <c r="B41" s="476" t="s">
        <v>611</v>
      </c>
      <c r="C41" s="447">
        <v>0.34166666666666662</v>
      </c>
      <c r="E41" s="438">
        <v>30</v>
      </c>
      <c r="F41" s="396" t="s">
        <v>24</v>
      </c>
      <c r="G41" s="396">
        <v>870</v>
      </c>
      <c r="H41" s="396">
        <v>775</v>
      </c>
      <c r="I41" s="395" t="s">
        <v>285</v>
      </c>
      <c r="J41" s="442" t="s">
        <v>496</v>
      </c>
      <c r="K41" s="396">
        <v>4</v>
      </c>
      <c r="L41" s="396">
        <v>120</v>
      </c>
      <c r="M41" s="396">
        <v>7698.9647000000004</v>
      </c>
      <c r="S41" s="395" t="s">
        <v>253</v>
      </c>
    </row>
    <row r="42" spans="1:22" x14ac:dyDescent="0.25">
      <c r="A42" t="s">
        <v>999</v>
      </c>
      <c r="B42" s="476" t="s">
        <v>47</v>
      </c>
      <c r="C42" s="447">
        <v>0.3444444444444445</v>
      </c>
      <c r="D42" s="447">
        <v>0</v>
      </c>
      <c r="E42" s="438">
        <v>30</v>
      </c>
      <c r="F42" s="396" t="s">
        <v>25</v>
      </c>
      <c r="G42" s="438">
        <v>880</v>
      </c>
      <c r="H42" s="438">
        <v>865</v>
      </c>
      <c r="I42" s="395" t="s">
        <v>360</v>
      </c>
      <c r="J42" s="396" t="s">
        <v>356</v>
      </c>
      <c r="K42" s="396">
        <v>4</v>
      </c>
      <c r="L42" s="396">
        <v>120</v>
      </c>
      <c r="M42" s="396">
        <v>7647.38</v>
      </c>
      <c r="N42" s="478" t="s">
        <v>1267</v>
      </c>
      <c r="O42" s="446">
        <v>265</v>
      </c>
      <c r="P42" s="446">
        <v>263.60000000000002</v>
      </c>
    </row>
    <row r="43" spans="1:22" x14ac:dyDescent="0.25">
      <c r="A43" t="s">
        <v>278</v>
      </c>
      <c r="B43" s="476" t="s">
        <v>501</v>
      </c>
      <c r="C43" s="447">
        <v>0.34861111111111115</v>
      </c>
      <c r="D43" s="447">
        <v>0</v>
      </c>
      <c r="E43" s="438">
        <v>30</v>
      </c>
      <c r="F43" s="442" t="s">
        <v>354</v>
      </c>
      <c r="G43" s="438">
        <v>1190</v>
      </c>
      <c r="H43" s="438">
        <v>992</v>
      </c>
      <c r="I43" s="395" t="s">
        <v>360</v>
      </c>
      <c r="J43" s="396" t="s">
        <v>356</v>
      </c>
      <c r="K43" s="396">
        <v>4</v>
      </c>
      <c r="L43" s="396">
        <v>120</v>
      </c>
      <c r="M43" s="389" t="s">
        <v>231</v>
      </c>
      <c r="N43" s="478" t="s">
        <v>357</v>
      </c>
      <c r="O43" s="445">
        <v>267</v>
      </c>
      <c r="P43" s="445">
        <v>275.2</v>
      </c>
    </row>
    <row r="44" spans="1:22" x14ac:dyDescent="0.25">
      <c r="A44" t="s">
        <v>525</v>
      </c>
      <c r="B44" s="476" t="s">
        <v>619</v>
      </c>
      <c r="C44" s="447">
        <v>0.3666666666666667</v>
      </c>
      <c r="E44" s="438">
        <v>300</v>
      </c>
      <c r="F44" s="442" t="s">
        <v>354</v>
      </c>
      <c r="G44" s="438">
        <v>1190</v>
      </c>
      <c r="H44" s="438">
        <v>1099</v>
      </c>
      <c r="I44" s="441" t="s">
        <v>197</v>
      </c>
      <c r="J44" s="442" t="s">
        <v>496</v>
      </c>
      <c r="K44" s="396">
        <v>4</v>
      </c>
      <c r="L44" s="396">
        <v>120</v>
      </c>
      <c r="M44" s="442">
        <v>5889.9508999999998</v>
      </c>
      <c r="S44" s="441" t="s">
        <v>245</v>
      </c>
      <c r="T44" s="438">
        <v>0</v>
      </c>
      <c r="U44" s="438">
        <v>0</v>
      </c>
      <c r="V44" t="s">
        <v>767</v>
      </c>
    </row>
    <row r="45" spans="1:22" x14ac:dyDescent="0.25">
      <c r="A45" t="s">
        <v>253</v>
      </c>
      <c r="B45" s="476" t="s">
        <v>620</v>
      </c>
      <c r="C45" s="447">
        <v>0.37777777777777777</v>
      </c>
      <c r="E45" s="438">
        <v>30</v>
      </c>
      <c r="F45" s="442" t="s">
        <v>354</v>
      </c>
      <c r="G45" s="438">
        <v>1190</v>
      </c>
      <c r="H45" s="438">
        <v>1099</v>
      </c>
      <c r="I45" s="395" t="s">
        <v>285</v>
      </c>
      <c r="J45" s="438" t="s">
        <v>496</v>
      </c>
      <c r="K45" s="396">
        <v>4</v>
      </c>
      <c r="L45" s="396">
        <v>120</v>
      </c>
      <c r="M45" s="442">
        <v>5889.9508999999998</v>
      </c>
      <c r="S45" s="395" t="s">
        <v>253</v>
      </c>
    </row>
    <row r="46" spans="1:22" x14ac:dyDescent="0.25">
      <c r="A46" t="s">
        <v>30</v>
      </c>
      <c r="B46" s="476" t="s">
        <v>622</v>
      </c>
      <c r="C46" s="447">
        <v>0.3840277777777778</v>
      </c>
      <c r="E46" s="438">
        <v>300</v>
      </c>
      <c r="F46" s="442" t="s">
        <v>354</v>
      </c>
      <c r="G46" s="438">
        <v>1190</v>
      </c>
      <c r="H46" s="438">
        <v>1099</v>
      </c>
      <c r="I46" s="441" t="s">
        <v>197</v>
      </c>
      <c r="J46" s="442" t="s">
        <v>496</v>
      </c>
      <c r="K46" s="396">
        <v>4</v>
      </c>
      <c r="L46" s="396">
        <v>120</v>
      </c>
      <c r="M46" s="442">
        <v>5889.9508999999998</v>
      </c>
      <c r="S46" s="441" t="s">
        <v>1268</v>
      </c>
      <c r="T46" s="438">
        <v>0</v>
      </c>
      <c r="U46" s="438">
        <v>0</v>
      </c>
      <c r="V46" t="s">
        <v>767</v>
      </c>
    </row>
    <row r="47" spans="1:22" x14ac:dyDescent="0.25">
      <c r="A47" t="s">
        <v>30</v>
      </c>
      <c r="B47" s="476" t="s">
        <v>623</v>
      </c>
      <c r="C47" s="447">
        <v>0.3888888888888889</v>
      </c>
      <c r="E47" s="438">
        <v>300</v>
      </c>
      <c r="F47" s="442" t="s">
        <v>354</v>
      </c>
      <c r="G47" s="438">
        <v>1190</v>
      </c>
      <c r="H47" s="438">
        <v>1099</v>
      </c>
      <c r="I47" s="395" t="s">
        <v>384</v>
      </c>
      <c r="J47" s="442" t="s">
        <v>496</v>
      </c>
      <c r="K47" s="396">
        <v>4</v>
      </c>
      <c r="L47" s="396">
        <v>120</v>
      </c>
      <c r="M47" s="442">
        <v>5889.9508999999998</v>
      </c>
      <c r="S47" t="s">
        <v>224</v>
      </c>
      <c r="T47" s="438">
        <v>0</v>
      </c>
      <c r="U47" s="438">
        <v>0</v>
      </c>
      <c r="V47" t="s">
        <v>132</v>
      </c>
    </row>
    <row r="48" spans="1:22" x14ac:dyDescent="0.25">
      <c r="A48" t="s">
        <v>30</v>
      </c>
      <c r="B48" s="476" t="s">
        <v>625</v>
      </c>
      <c r="C48" s="447">
        <v>0.39374999999999999</v>
      </c>
      <c r="E48" s="438">
        <v>300</v>
      </c>
      <c r="F48" s="442" t="s">
        <v>354</v>
      </c>
      <c r="G48" s="438">
        <v>1190</v>
      </c>
      <c r="H48" s="438">
        <v>1099</v>
      </c>
      <c r="I48" s="395" t="s">
        <v>287</v>
      </c>
      <c r="J48" s="396" t="s">
        <v>496</v>
      </c>
      <c r="K48" s="396">
        <v>4</v>
      </c>
      <c r="L48" s="396">
        <v>120</v>
      </c>
      <c r="M48" s="442">
        <v>5889.9508999999998</v>
      </c>
      <c r="S48" t="s">
        <v>224</v>
      </c>
      <c r="T48" s="438">
        <v>0</v>
      </c>
      <c r="U48" s="438">
        <v>0</v>
      </c>
      <c r="V48" t="s">
        <v>763</v>
      </c>
    </row>
    <row r="49" spans="1:22" x14ac:dyDescent="0.25">
      <c r="A49" t="s">
        <v>30</v>
      </c>
      <c r="B49" s="476" t="s">
        <v>626</v>
      </c>
      <c r="C49" s="447">
        <v>0.39861111111111108</v>
      </c>
      <c r="E49" s="438">
        <v>300</v>
      </c>
      <c r="F49" s="442" t="s">
        <v>354</v>
      </c>
      <c r="G49" s="438">
        <v>1190</v>
      </c>
      <c r="H49" s="438">
        <v>1099</v>
      </c>
      <c r="I49" s="395" t="s">
        <v>371</v>
      </c>
      <c r="J49" s="442" t="s">
        <v>496</v>
      </c>
      <c r="K49" s="396">
        <v>4</v>
      </c>
      <c r="L49" s="396">
        <v>120</v>
      </c>
      <c r="M49" s="442">
        <v>5889.9508999999998</v>
      </c>
      <c r="S49" t="s">
        <v>224</v>
      </c>
      <c r="T49" s="438">
        <v>0</v>
      </c>
      <c r="U49" s="438">
        <v>0</v>
      </c>
      <c r="V49" t="s">
        <v>764</v>
      </c>
    </row>
    <row r="50" spans="1:22" x14ac:dyDescent="0.25">
      <c r="A50" t="s">
        <v>157</v>
      </c>
      <c r="B50" s="476" t="s">
        <v>627</v>
      </c>
      <c r="C50" s="447">
        <v>0.40416666666666662</v>
      </c>
      <c r="E50" s="438">
        <v>300</v>
      </c>
      <c r="F50" s="442" t="s">
        <v>354</v>
      </c>
      <c r="G50" s="438">
        <v>1190</v>
      </c>
      <c r="H50" s="438">
        <v>1099</v>
      </c>
      <c r="I50" s="395" t="s">
        <v>287</v>
      </c>
      <c r="J50" s="396" t="s">
        <v>496</v>
      </c>
      <c r="K50" s="396">
        <v>4</v>
      </c>
      <c r="L50" s="396">
        <v>120</v>
      </c>
      <c r="M50" s="442">
        <v>5889.9508999999998</v>
      </c>
      <c r="S50" t="s">
        <v>217</v>
      </c>
      <c r="T50" s="438">
        <v>0</v>
      </c>
      <c r="U50" s="438">
        <v>0</v>
      </c>
      <c r="V50" t="s">
        <v>763</v>
      </c>
    </row>
    <row r="51" spans="1:22" x14ac:dyDescent="0.25">
      <c r="A51" t="s">
        <v>157</v>
      </c>
      <c r="B51" s="476" t="s">
        <v>628</v>
      </c>
      <c r="C51" s="447">
        <v>0.40902777777777777</v>
      </c>
      <c r="E51" s="438">
        <v>300</v>
      </c>
      <c r="F51" s="442" t="s">
        <v>354</v>
      </c>
      <c r="G51" s="438">
        <v>1190</v>
      </c>
      <c r="H51" s="438">
        <v>1099</v>
      </c>
      <c r="I51" s="395" t="s">
        <v>371</v>
      </c>
      <c r="J51" s="442" t="s">
        <v>496</v>
      </c>
      <c r="K51" s="396">
        <v>4</v>
      </c>
      <c r="L51" s="396">
        <v>120</v>
      </c>
      <c r="M51" s="442">
        <v>5889.9508999999998</v>
      </c>
      <c r="S51" t="s">
        <v>217</v>
      </c>
      <c r="T51" s="438">
        <v>0</v>
      </c>
      <c r="U51" s="438">
        <v>0</v>
      </c>
      <c r="V51" t="s">
        <v>764</v>
      </c>
    </row>
    <row r="52" spans="1:22" x14ac:dyDescent="0.25">
      <c r="A52" t="s">
        <v>161</v>
      </c>
      <c r="B52" s="476" t="s">
        <v>388</v>
      </c>
      <c r="C52" s="447">
        <v>0.41597222222222219</v>
      </c>
      <c r="E52" s="438">
        <v>300</v>
      </c>
      <c r="F52" s="442" t="s">
        <v>354</v>
      </c>
      <c r="G52" s="438">
        <v>1190</v>
      </c>
      <c r="H52" s="438">
        <v>1099</v>
      </c>
      <c r="I52" s="395" t="s">
        <v>287</v>
      </c>
      <c r="J52" s="396" t="s">
        <v>496</v>
      </c>
      <c r="K52" s="396">
        <v>4</v>
      </c>
      <c r="L52" s="396">
        <v>120</v>
      </c>
      <c r="M52" s="442">
        <v>5889.9508999999998</v>
      </c>
      <c r="S52" t="s">
        <v>478</v>
      </c>
      <c r="T52" s="438">
        <v>0</v>
      </c>
      <c r="U52" s="438">
        <v>0</v>
      </c>
      <c r="V52" t="s">
        <v>763</v>
      </c>
    </row>
    <row r="53" spans="1:22" x14ac:dyDescent="0.25">
      <c r="A53" t="s">
        <v>161</v>
      </c>
      <c r="B53" s="476" t="s">
        <v>389</v>
      </c>
      <c r="C53" s="447">
        <v>0.42430555555555555</v>
      </c>
      <c r="E53" s="438">
        <v>300</v>
      </c>
      <c r="F53" s="442" t="s">
        <v>354</v>
      </c>
      <c r="G53" s="438">
        <v>1190</v>
      </c>
      <c r="H53" s="438">
        <v>1099</v>
      </c>
      <c r="I53" s="395" t="s">
        <v>371</v>
      </c>
      <c r="J53" s="442" t="s">
        <v>496</v>
      </c>
      <c r="K53" s="396">
        <v>4</v>
      </c>
      <c r="L53" s="396">
        <v>120</v>
      </c>
      <c r="M53" s="442">
        <v>5889.9508999999998</v>
      </c>
      <c r="S53" t="s">
        <v>478</v>
      </c>
      <c r="T53" s="438">
        <v>0</v>
      </c>
      <c r="U53" s="438">
        <v>0</v>
      </c>
      <c r="V53" t="s">
        <v>764</v>
      </c>
    </row>
    <row r="54" spans="1:22" x14ac:dyDescent="0.25">
      <c r="A54" t="s">
        <v>169</v>
      </c>
      <c r="B54" s="476" t="s">
        <v>390</v>
      </c>
      <c r="C54" s="447">
        <v>0.43055555555555558</v>
      </c>
      <c r="E54" s="438">
        <v>300</v>
      </c>
      <c r="F54" s="442" t="s">
        <v>354</v>
      </c>
      <c r="G54" s="438">
        <v>1190</v>
      </c>
      <c r="H54" s="438">
        <v>1099</v>
      </c>
      <c r="I54" s="395" t="s">
        <v>585</v>
      </c>
      <c r="J54" s="396" t="s">
        <v>496</v>
      </c>
      <c r="K54" s="396">
        <v>4</v>
      </c>
      <c r="L54" s="396">
        <v>120</v>
      </c>
      <c r="M54" s="442">
        <v>5889.9508999999998</v>
      </c>
      <c r="S54" t="s">
        <v>238</v>
      </c>
      <c r="T54" s="438">
        <v>0</v>
      </c>
      <c r="U54" s="438">
        <v>0</v>
      </c>
      <c r="V54" t="s">
        <v>766</v>
      </c>
    </row>
    <row r="55" spans="1:22" x14ac:dyDescent="0.25">
      <c r="A55" t="s">
        <v>169</v>
      </c>
      <c r="B55" s="476" t="s">
        <v>391</v>
      </c>
      <c r="C55" s="447">
        <v>0.43472222222222223</v>
      </c>
      <c r="E55" s="438">
        <v>300</v>
      </c>
      <c r="F55" s="442" t="s">
        <v>354</v>
      </c>
      <c r="G55" s="438">
        <v>1190</v>
      </c>
      <c r="H55" s="438">
        <v>1099</v>
      </c>
      <c r="I55" s="395" t="s">
        <v>422</v>
      </c>
      <c r="J55" s="396" t="s">
        <v>496</v>
      </c>
      <c r="K55" s="396">
        <v>4</v>
      </c>
      <c r="L55" s="396">
        <v>120</v>
      </c>
      <c r="M55" s="442">
        <v>5889.9508999999998</v>
      </c>
      <c r="S55" t="s">
        <v>238</v>
      </c>
      <c r="T55" s="438">
        <v>0</v>
      </c>
      <c r="U55" s="438">
        <v>0</v>
      </c>
      <c r="V55" t="s">
        <v>925</v>
      </c>
    </row>
    <row r="56" spans="1:22" x14ac:dyDescent="0.25">
      <c r="A56" t="s">
        <v>253</v>
      </c>
      <c r="B56" s="476" t="s">
        <v>392</v>
      </c>
      <c r="C56" s="447">
        <v>0.43958333333333338</v>
      </c>
      <c r="E56" s="438">
        <v>30</v>
      </c>
      <c r="F56" s="442" t="s">
        <v>354</v>
      </c>
      <c r="G56" s="438">
        <v>1190</v>
      </c>
      <c r="H56" s="438">
        <v>1099</v>
      </c>
      <c r="I56" s="395" t="s">
        <v>285</v>
      </c>
      <c r="J56" s="438" t="s">
        <v>496</v>
      </c>
      <c r="K56" s="396">
        <v>4</v>
      </c>
      <c r="L56" s="396">
        <v>120</v>
      </c>
      <c r="M56" s="442">
        <v>5889.9508999999998</v>
      </c>
      <c r="S56" s="395" t="s">
        <v>253</v>
      </c>
    </row>
    <row r="57" spans="1:22" x14ac:dyDescent="0.25">
      <c r="A57" t="s">
        <v>278</v>
      </c>
      <c r="B57" s="476" t="s">
        <v>1271</v>
      </c>
      <c r="C57" s="447">
        <v>0.44444444444444442</v>
      </c>
      <c r="D57" s="447">
        <v>0</v>
      </c>
      <c r="E57" s="438">
        <v>30</v>
      </c>
      <c r="F57" s="442" t="s">
        <v>354</v>
      </c>
      <c r="G57" s="438">
        <v>1190</v>
      </c>
      <c r="H57" s="438">
        <v>992</v>
      </c>
      <c r="I57" s="395" t="s">
        <v>360</v>
      </c>
      <c r="J57" s="396" t="s">
        <v>356</v>
      </c>
      <c r="K57" s="396">
        <v>4</v>
      </c>
      <c r="L57" s="396">
        <v>120</v>
      </c>
      <c r="M57" s="389" t="s">
        <v>231</v>
      </c>
      <c r="N57" s="478" t="s">
        <v>1269</v>
      </c>
      <c r="O57" s="445">
        <v>267.10000000000002</v>
      </c>
      <c r="P57" s="445">
        <v>275.10000000000002</v>
      </c>
    </row>
    <row r="58" spans="1:22" x14ac:dyDescent="0.25">
      <c r="A58" t="s">
        <v>278</v>
      </c>
      <c r="B58" s="476" t="s">
        <v>1272</v>
      </c>
      <c r="C58" s="447">
        <v>0.44722222222222219</v>
      </c>
      <c r="D58" s="447">
        <v>0</v>
      </c>
      <c r="E58" s="438">
        <v>30</v>
      </c>
      <c r="F58" s="442" t="s">
        <v>354</v>
      </c>
      <c r="G58" s="438">
        <v>1070</v>
      </c>
      <c r="H58" s="438">
        <v>872</v>
      </c>
      <c r="I58" s="395" t="s">
        <v>591</v>
      </c>
      <c r="J58" s="396" t="s">
        <v>356</v>
      </c>
      <c r="K58" s="396">
        <v>4</v>
      </c>
      <c r="L58" s="396">
        <v>120</v>
      </c>
      <c r="M58" s="389">
        <v>5891.451</v>
      </c>
      <c r="N58" t="s">
        <v>1270</v>
      </c>
      <c r="O58" s="445">
        <v>267</v>
      </c>
      <c r="P58" s="445">
        <v>275.10000000000002</v>
      </c>
    </row>
    <row r="59" spans="1:22" x14ac:dyDescent="0.25">
      <c r="A59" t="s">
        <v>4</v>
      </c>
      <c r="B59" s="476" t="s">
        <v>1273</v>
      </c>
      <c r="C59" s="447">
        <v>0.45694444444444443</v>
      </c>
      <c r="D59" s="464" t="s">
        <v>775</v>
      </c>
      <c r="E59" s="396">
        <v>10</v>
      </c>
      <c r="F59" s="389" t="s">
        <v>354</v>
      </c>
      <c r="G59" s="396">
        <v>1190</v>
      </c>
      <c r="H59" s="396">
        <v>1099</v>
      </c>
      <c r="I59" s="393" t="s">
        <v>355</v>
      </c>
      <c r="J59" s="389" t="s">
        <v>356</v>
      </c>
      <c r="K59" s="396">
        <v>4</v>
      </c>
      <c r="L59" s="389">
        <v>120</v>
      </c>
      <c r="M59" s="389">
        <v>5889.9508999999998</v>
      </c>
      <c r="O59" s="445">
        <v>266.89999999999998</v>
      </c>
      <c r="P59" s="445">
        <v>275.10000000000002</v>
      </c>
    </row>
    <row r="60" spans="1:22" ht="30" x14ac:dyDescent="0.25">
      <c r="N60" s="439" t="s">
        <v>1274</v>
      </c>
    </row>
  </sheetData>
  <mergeCells count="24">
    <mergeCell ref="Q12:R12"/>
    <mergeCell ref="S12:V12"/>
    <mergeCell ref="W12:Y12"/>
    <mergeCell ref="AJ12:AK12"/>
    <mergeCell ref="AL12:AM12"/>
    <mergeCell ref="F8:I8"/>
    <mergeCell ref="K8:P8"/>
    <mergeCell ref="F9:I9"/>
    <mergeCell ref="K9:P9"/>
    <mergeCell ref="G12:H12"/>
    <mergeCell ref="O12:P12"/>
    <mergeCell ref="F7:I7"/>
    <mergeCell ref="A1:H1"/>
    <mergeCell ref="A3:E3"/>
    <mergeCell ref="F3:I3"/>
    <mergeCell ref="K3:N3"/>
    <mergeCell ref="A4:B4"/>
    <mergeCell ref="F4:I4"/>
    <mergeCell ref="K4:P4"/>
    <mergeCell ref="A5:E5"/>
    <mergeCell ref="F5:I5"/>
    <mergeCell ref="K5:P5"/>
    <mergeCell ref="F6:I6"/>
    <mergeCell ref="K6:M6"/>
  </mergeCells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65"/>
  <sheetViews>
    <sheetView topLeftCell="A25" workbookViewId="0">
      <selection activeCell="I64" sqref="I64"/>
    </sheetView>
  </sheetViews>
  <sheetFormatPr defaultColWidth="8.85546875" defaultRowHeight="15" x14ac:dyDescent="0.25"/>
  <cols>
    <col min="1" max="1" width="20.7109375" customWidth="1"/>
    <col min="2" max="2" width="11.7109375" customWidth="1"/>
    <col min="3" max="3" width="10.7109375" style="438" customWidth="1"/>
    <col min="4" max="4" width="10.7109375" customWidth="1"/>
    <col min="5" max="5" width="5.7109375" customWidth="1"/>
    <col min="6" max="6" width="14.7109375" customWidth="1"/>
    <col min="7" max="8" width="7.7109375" customWidth="1"/>
    <col min="9" max="9" width="30.7109375" customWidth="1"/>
    <col min="10" max="12" width="7.7109375" customWidth="1"/>
    <col min="13" max="13" width="11.7109375" customWidth="1"/>
    <col min="14" max="14" width="25.7109375" customWidth="1"/>
    <col min="15" max="18" width="7.7109375" customWidth="1"/>
    <col min="19" max="19" width="15.7109375" customWidth="1"/>
    <col min="20" max="21" width="7.7109375" style="438" customWidth="1"/>
    <col min="22" max="22" width="7.7109375" customWidth="1"/>
    <col min="23" max="24" width="9.7109375" customWidth="1"/>
    <col min="25" max="25" width="11.7109375" customWidth="1"/>
    <col min="26" max="27" width="10.7109375" customWidth="1"/>
    <col min="28" max="30" width="8.7109375" customWidth="1"/>
    <col min="31" max="32" width="5.7109375" customWidth="1"/>
    <col min="33" max="33" width="9.7109375" customWidth="1"/>
    <col min="34" max="34" width="10.7109375" customWidth="1"/>
    <col min="35" max="39" width="9.7109375" customWidth="1"/>
    <col min="40" max="40" width="11.7109375" customWidth="1"/>
    <col min="41" max="44" width="7.7109375" customWidth="1"/>
    <col min="45" max="45" width="3.7109375" customWidth="1"/>
    <col min="46" max="48" width="6.7109375" customWidth="1"/>
    <col min="49" max="49" width="7.7109375" customWidth="1"/>
    <col min="50" max="50" width="10.7109375" customWidth="1"/>
    <col min="51" max="51" width="20.7109375" customWidth="1"/>
  </cols>
  <sheetData>
    <row r="1" spans="1:51" s="387" customFormat="1" ht="20.100000000000001" customHeight="1" x14ac:dyDescent="0.25">
      <c r="A1" s="584" t="s">
        <v>414</v>
      </c>
      <c r="B1" s="584"/>
      <c r="C1" s="584"/>
      <c r="D1" s="584"/>
      <c r="E1" s="584"/>
      <c r="F1" s="584"/>
      <c r="G1" s="584"/>
      <c r="H1" s="584"/>
      <c r="I1" s="455"/>
      <c r="J1" s="455"/>
      <c r="K1" s="455"/>
      <c r="L1" s="455"/>
      <c r="M1" s="455"/>
      <c r="N1" s="455"/>
      <c r="O1" s="456"/>
      <c r="P1" s="456"/>
      <c r="T1" s="458"/>
      <c r="U1" s="458"/>
    </row>
    <row r="2" spans="1:51" s="395" customFormat="1" ht="15" customHeight="1" x14ac:dyDescent="0.25">
      <c r="A2" s="388"/>
      <c r="B2" s="389"/>
      <c r="C2" s="390"/>
      <c r="D2" s="391"/>
      <c r="E2" s="392"/>
      <c r="F2" s="389"/>
      <c r="G2" s="389"/>
      <c r="H2" s="389"/>
      <c r="I2" s="393"/>
      <c r="J2" s="389"/>
      <c r="K2" s="389"/>
      <c r="L2" s="389"/>
      <c r="M2" s="389"/>
      <c r="N2" s="393"/>
      <c r="O2" s="394"/>
      <c r="P2" s="394"/>
      <c r="T2" s="451"/>
      <c r="U2" s="451"/>
    </row>
    <row r="3" spans="1:51" s="395" customFormat="1" ht="15" customHeight="1" x14ac:dyDescent="0.25">
      <c r="A3" s="585" t="s">
        <v>137</v>
      </c>
      <c r="B3" s="585"/>
      <c r="C3" s="585"/>
      <c r="D3" s="585"/>
      <c r="E3" s="585"/>
      <c r="F3" s="581" t="s">
        <v>138</v>
      </c>
      <c r="G3" s="581"/>
      <c r="H3" s="581"/>
      <c r="I3" s="581"/>
      <c r="J3" s="389"/>
      <c r="K3" s="586" t="s">
        <v>139</v>
      </c>
      <c r="L3" s="586"/>
      <c r="M3" s="586"/>
      <c r="N3" s="586"/>
      <c r="O3" s="394"/>
      <c r="P3" s="394"/>
      <c r="T3" s="451"/>
      <c r="U3" s="451"/>
    </row>
    <row r="4" spans="1:51" s="395" customFormat="1" ht="15" customHeight="1" x14ac:dyDescent="0.25">
      <c r="A4" s="582" t="s">
        <v>1276</v>
      </c>
      <c r="B4" s="582"/>
      <c r="C4" s="397"/>
      <c r="D4" s="398"/>
      <c r="E4" s="399"/>
      <c r="F4" s="581" t="s">
        <v>1277</v>
      </c>
      <c r="G4" s="581"/>
      <c r="H4" s="581"/>
      <c r="I4" s="581"/>
      <c r="J4" s="389"/>
      <c r="K4" s="586" t="s">
        <v>265</v>
      </c>
      <c r="L4" s="586"/>
      <c r="M4" s="586"/>
      <c r="N4" s="586"/>
      <c r="O4" s="586"/>
      <c r="P4" s="586"/>
      <c r="T4" s="451"/>
      <c r="U4" s="451"/>
    </row>
    <row r="5" spans="1:51" s="395" customFormat="1" ht="15" customHeight="1" x14ac:dyDescent="0.25">
      <c r="A5" s="585"/>
      <c r="B5" s="585"/>
      <c r="C5" s="585"/>
      <c r="D5" s="585"/>
      <c r="E5" s="585"/>
      <c r="F5" s="581" t="s">
        <v>1263</v>
      </c>
      <c r="G5" s="581"/>
      <c r="H5" s="581"/>
      <c r="I5" s="581"/>
      <c r="J5" s="389"/>
      <c r="K5" s="586" t="s">
        <v>266</v>
      </c>
      <c r="L5" s="586"/>
      <c r="M5" s="586"/>
      <c r="N5" s="586"/>
      <c r="O5" s="586"/>
      <c r="P5" s="586"/>
      <c r="T5" s="451"/>
      <c r="U5" s="451"/>
    </row>
    <row r="6" spans="1:51" s="395" customFormat="1" ht="15" customHeight="1" x14ac:dyDescent="0.25">
      <c r="A6" s="514" t="s">
        <v>267</v>
      </c>
      <c r="B6" s="514" t="s">
        <v>268</v>
      </c>
      <c r="C6" s="397" t="s">
        <v>269</v>
      </c>
      <c r="D6" s="398" t="s">
        <v>70</v>
      </c>
      <c r="E6" s="399"/>
      <c r="F6" s="583" t="s">
        <v>1076</v>
      </c>
      <c r="G6" s="583"/>
      <c r="H6" s="583"/>
      <c r="I6" s="583"/>
      <c r="J6" s="389"/>
      <c r="K6" s="582" t="s">
        <v>71</v>
      </c>
      <c r="L6" s="582"/>
      <c r="M6" s="582"/>
      <c r="N6" s="501" t="s">
        <v>1235</v>
      </c>
      <c r="O6" s="394"/>
      <c r="P6" s="394"/>
      <c r="T6" s="451"/>
      <c r="U6" s="451"/>
    </row>
    <row r="7" spans="1:51" s="395" customFormat="1" ht="15" customHeight="1" x14ac:dyDescent="0.25">
      <c r="A7" s="514" t="s">
        <v>72</v>
      </c>
      <c r="B7" s="514" t="s">
        <v>73</v>
      </c>
      <c r="C7" s="397" t="s">
        <v>74</v>
      </c>
      <c r="D7" s="398" t="s">
        <v>75</v>
      </c>
      <c r="E7" s="399"/>
      <c r="F7" s="583" t="s">
        <v>1279</v>
      </c>
      <c r="G7" s="583"/>
      <c r="H7" s="583"/>
      <c r="I7" s="583"/>
      <c r="J7" s="389"/>
      <c r="K7" s="389"/>
      <c r="L7" s="389"/>
      <c r="M7" s="394"/>
      <c r="N7" s="401"/>
      <c r="O7" s="394"/>
      <c r="P7" s="394"/>
      <c r="T7" s="451"/>
      <c r="U7" s="451"/>
    </row>
    <row r="8" spans="1:51" s="395" customFormat="1" ht="15" customHeight="1" x14ac:dyDescent="0.25">
      <c r="A8" s="514" t="s">
        <v>76</v>
      </c>
      <c r="B8" s="514" t="s">
        <v>261</v>
      </c>
      <c r="C8" s="397" t="s">
        <v>262</v>
      </c>
      <c r="D8" s="398" t="s">
        <v>263</v>
      </c>
      <c r="E8" s="392"/>
      <c r="F8" s="581" t="s">
        <v>429</v>
      </c>
      <c r="G8" s="581"/>
      <c r="H8" s="581"/>
      <c r="I8" s="581"/>
      <c r="J8" s="514"/>
      <c r="K8" s="582" t="s">
        <v>1280</v>
      </c>
      <c r="L8" s="582"/>
      <c r="M8" s="582"/>
      <c r="N8" s="582"/>
      <c r="O8" s="582"/>
      <c r="P8" s="582"/>
      <c r="T8" s="451"/>
      <c r="U8" s="451"/>
    </row>
    <row r="9" spans="1:51" s="395" customFormat="1" ht="15" customHeight="1" x14ac:dyDescent="0.25">
      <c r="A9" s="514"/>
      <c r="B9" s="514"/>
      <c r="C9" s="397"/>
      <c r="D9" s="398"/>
      <c r="E9" s="392"/>
      <c r="F9" s="581" t="s">
        <v>431</v>
      </c>
      <c r="G9" s="581"/>
      <c r="H9" s="581"/>
      <c r="I9" s="581"/>
      <c r="J9" s="514"/>
      <c r="K9" s="582"/>
      <c r="L9" s="582"/>
      <c r="M9" s="582"/>
      <c r="N9" s="582"/>
      <c r="O9" s="582"/>
      <c r="P9" s="582"/>
      <c r="T9" s="451"/>
      <c r="U9" s="451"/>
    </row>
    <row r="10" spans="1:51" s="459" customFormat="1" ht="15" customHeight="1" x14ac:dyDescent="0.25">
      <c r="B10" s="451"/>
      <c r="C10" s="480"/>
      <c r="D10" s="462"/>
      <c r="E10" s="451"/>
      <c r="G10" s="451"/>
      <c r="H10" s="451"/>
      <c r="J10" s="451"/>
      <c r="K10" s="451"/>
      <c r="L10" s="451"/>
      <c r="M10" s="451"/>
      <c r="N10" s="393"/>
      <c r="O10" s="460"/>
      <c r="P10" s="460"/>
      <c r="T10" s="451"/>
      <c r="U10" s="451"/>
    </row>
    <row r="11" spans="1:51" s="459" customFormat="1" ht="15" customHeight="1" x14ac:dyDescent="0.25">
      <c r="B11" s="451"/>
      <c r="C11" s="480"/>
      <c r="D11" s="462"/>
      <c r="E11" s="451"/>
      <c r="G11" s="451"/>
      <c r="H11" s="451"/>
      <c r="J11" s="451"/>
      <c r="K11" s="451"/>
      <c r="L11" s="451"/>
      <c r="M11" s="451"/>
      <c r="N11" s="393"/>
      <c r="O11" s="460"/>
      <c r="P11" s="460"/>
      <c r="T11" s="451"/>
      <c r="U11" s="451"/>
    </row>
    <row r="12" spans="1:51" s="459" customFormat="1" ht="15" customHeight="1" x14ac:dyDescent="0.25">
      <c r="A12" s="513"/>
      <c r="B12" s="515"/>
      <c r="C12" s="404" t="s">
        <v>432</v>
      </c>
      <c r="D12" s="405" t="s">
        <v>433</v>
      </c>
      <c r="E12" s="406" t="s">
        <v>434</v>
      </c>
      <c r="F12" s="515"/>
      <c r="G12" s="590" t="s">
        <v>435</v>
      </c>
      <c r="H12" s="590"/>
      <c r="I12" s="407"/>
      <c r="J12" s="408" t="s">
        <v>436</v>
      </c>
      <c r="K12" s="408" t="s">
        <v>437</v>
      </c>
      <c r="L12" s="514" t="s">
        <v>438</v>
      </c>
      <c r="M12" s="409" t="s">
        <v>439</v>
      </c>
      <c r="N12" s="512"/>
      <c r="O12" s="587" t="s">
        <v>440</v>
      </c>
      <c r="P12" s="587"/>
      <c r="Q12" s="587" t="s">
        <v>441</v>
      </c>
      <c r="R12" s="587"/>
      <c r="S12" s="588" t="s">
        <v>442</v>
      </c>
      <c r="T12" s="588"/>
      <c r="U12" s="588"/>
      <c r="V12" s="588"/>
      <c r="W12" s="588" t="s">
        <v>109</v>
      </c>
      <c r="X12" s="588"/>
      <c r="Y12" s="588"/>
      <c r="Z12" s="408" t="s">
        <v>110</v>
      </c>
      <c r="AA12" s="408" t="s">
        <v>111</v>
      </c>
      <c r="AB12" s="408" t="s">
        <v>112</v>
      </c>
      <c r="AC12" s="408" t="s">
        <v>113</v>
      </c>
      <c r="AG12" s="514" t="s">
        <v>114</v>
      </c>
      <c r="AH12" s="514" t="s">
        <v>115</v>
      </c>
      <c r="AI12" s="514" t="s">
        <v>116</v>
      </c>
      <c r="AJ12" s="589" t="s">
        <v>117</v>
      </c>
      <c r="AK12" s="589"/>
      <c r="AL12" s="589" t="s">
        <v>118</v>
      </c>
      <c r="AM12" s="589"/>
      <c r="AN12" s="399" t="s">
        <v>119</v>
      </c>
      <c r="AO12" s="514" t="s">
        <v>120</v>
      </c>
      <c r="AP12" s="514" t="s">
        <v>312</v>
      </c>
      <c r="AQ12" s="514" t="s">
        <v>313</v>
      </c>
      <c r="AR12" s="514" t="s">
        <v>314</v>
      </c>
      <c r="AS12" s="514" t="s">
        <v>315</v>
      </c>
      <c r="AT12" s="514" t="s">
        <v>316</v>
      </c>
      <c r="AU12" s="514" t="s">
        <v>317</v>
      </c>
      <c r="AV12" s="465" t="s">
        <v>956</v>
      </c>
      <c r="AW12" s="466" t="s">
        <v>957</v>
      </c>
      <c r="AX12" s="463"/>
    </row>
    <row r="13" spans="1:51" s="459" customFormat="1" ht="15" customHeight="1" thickBot="1" x14ac:dyDescent="0.3">
      <c r="A13" s="411" t="s">
        <v>318</v>
      </c>
      <c r="B13" s="412" t="s">
        <v>319</v>
      </c>
      <c r="C13" s="413" t="s">
        <v>320</v>
      </c>
      <c r="D13" s="414" t="s">
        <v>321</v>
      </c>
      <c r="E13" s="415" t="s">
        <v>322</v>
      </c>
      <c r="F13" s="412" t="s">
        <v>323</v>
      </c>
      <c r="G13" s="412" t="s">
        <v>324</v>
      </c>
      <c r="H13" s="412" t="s">
        <v>325</v>
      </c>
      <c r="I13" s="412" t="s">
        <v>326</v>
      </c>
      <c r="J13" s="412" t="s">
        <v>327</v>
      </c>
      <c r="K13" s="416"/>
      <c r="L13" s="412" t="s">
        <v>328</v>
      </c>
      <c r="M13" s="417" t="s">
        <v>329</v>
      </c>
      <c r="N13" s="412" t="s">
        <v>330</v>
      </c>
      <c r="O13" s="418" t="s">
        <v>331</v>
      </c>
      <c r="P13" s="418" t="s">
        <v>332</v>
      </c>
      <c r="Q13" s="419" t="s">
        <v>333</v>
      </c>
      <c r="R13" s="419" t="s">
        <v>334</v>
      </c>
      <c r="S13" s="420" t="s">
        <v>335</v>
      </c>
      <c r="T13" s="421" t="s">
        <v>336</v>
      </c>
      <c r="U13" s="421" t="s">
        <v>337</v>
      </c>
      <c r="V13" s="421" t="s">
        <v>338</v>
      </c>
      <c r="W13" s="420" t="s">
        <v>339</v>
      </c>
      <c r="X13" s="420" t="s">
        <v>340</v>
      </c>
      <c r="Y13" s="420" t="s">
        <v>173</v>
      </c>
      <c r="Z13" s="421" t="s">
        <v>542</v>
      </c>
      <c r="AA13" s="421" t="s">
        <v>174</v>
      </c>
      <c r="AB13" s="421" t="s">
        <v>175</v>
      </c>
      <c r="AC13" s="421" t="s">
        <v>175</v>
      </c>
      <c r="AD13" s="421" t="s">
        <v>176</v>
      </c>
      <c r="AE13" s="421" t="s">
        <v>177</v>
      </c>
      <c r="AF13" s="421" t="s">
        <v>178</v>
      </c>
      <c r="AG13" s="421" t="s">
        <v>179</v>
      </c>
      <c r="AH13" s="421" t="s">
        <v>180</v>
      </c>
      <c r="AI13" s="421" t="s">
        <v>0</v>
      </c>
      <c r="AJ13" s="422" t="s">
        <v>339</v>
      </c>
      <c r="AK13" s="422" t="s">
        <v>340</v>
      </c>
      <c r="AL13" s="422" t="s">
        <v>339</v>
      </c>
      <c r="AM13" s="422" t="s">
        <v>340</v>
      </c>
      <c r="AN13" s="423" t="s">
        <v>1</v>
      </c>
      <c r="AO13" s="421" t="s">
        <v>2</v>
      </c>
      <c r="AP13" s="421" t="s">
        <v>1</v>
      </c>
      <c r="AQ13" s="421" t="s">
        <v>2</v>
      </c>
      <c r="AR13" s="420" t="s">
        <v>175</v>
      </c>
      <c r="AS13" s="420" t="s">
        <v>430</v>
      </c>
      <c r="AT13" s="420" t="s">
        <v>175</v>
      </c>
      <c r="AU13" s="420" t="s">
        <v>3</v>
      </c>
      <c r="AV13" s="467" t="s">
        <v>959</v>
      </c>
      <c r="AW13" s="468" t="s">
        <v>960</v>
      </c>
      <c r="AX13" s="468" t="s">
        <v>800</v>
      </c>
      <c r="AY13" s="467" t="s">
        <v>637</v>
      </c>
    </row>
    <row r="14" spans="1:51" x14ac:dyDescent="0.25">
      <c r="A14" t="s">
        <v>351</v>
      </c>
      <c r="B14" t="s">
        <v>7</v>
      </c>
      <c r="C14" s="447">
        <v>3.1944444444444449E-2</v>
      </c>
      <c r="D14" s="447">
        <v>0</v>
      </c>
      <c r="E14" s="438">
        <v>300</v>
      </c>
      <c r="F14" s="442" t="s">
        <v>354</v>
      </c>
      <c r="G14" s="442">
        <v>1190</v>
      </c>
      <c r="H14" s="442">
        <v>1099</v>
      </c>
      <c r="I14" s="441" t="s">
        <v>1181</v>
      </c>
      <c r="J14" s="442" t="s">
        <v>496</v>
      </c>
      <c r="K14" s="442">
        <v>4</v>
      </c>
      <c r="L14" s="442">
        <v>120</v>
      </c>
      <c r="M14" s="442">
        <v>5889.9508999999998</v>
      </c>
      <c r="N14" t="s">
        <v>357</v>
      </c>
      <c r="O14" s="445"/>
      <c r="P14" s="445"/>
    </row>
    <row r="15" spans="1:51" x14ac:dyDescent="0.25">
      <c r="A15" t="s">
        <v>351</v>
      </c>
      <c r="B15" t="s">
        <v>11</v>
      </c>
      <c r="C15" s="447">
        <v>3.6805555555555557E-2</v>
      </c>
      <c r="D15" s="447">
        <v>0</v>
      </c>
      <c r="E15" s="438">
        <v>300</v>
      </c>
      <c r="F15" s="442" t="s">
        <v>354</v>
      </c>
      <c r="G15" s="438">
        <v>1190</v>
      </c>
      <c r="H15" s="438">
        <v>1099</v>
      </c>
      <c r="I15" s="441" t="s">
        <v>1181</v>
      </c>
      <c r="J15" s="442" t="s">
        <v>496</v>
      </c>
      <c r="K15" s="442">
        <v>4</v>
      </c>
      <c r="L15" s="442">
        <v>120</v>
      </c>
      <c r="M15" s="442">
        <v>5889.9508999999998</v>
      </c>
      <c r="N15" t="s">
        <v>1278</v>
      </c>
      <c r="O15" s="445"/>
      <c r="P15" s="445"/>
    </row>
    <row r="16" spans="1:51" x14ac:dyDescent="0.25">
      <c r="A16" t="s">
        <v>351</v>
      </c>
      <c r="B16" t="s">
        <v>13</v>
      </c>
      <c r="C16" s="447">
        <v>4.1666666666666664E-2</v>
      </c>
      <c r="D16" s="447">
        <v>0</v>
      </c>
      <c r="E16" s="438">
        <v>300</v>
      </c>
      <c r="F16" s="442" t="s">
        <v>354</v>
      </c>
      <c r="G16" s="438">
        <v>1190</v>
      </c>
      <c r="H16" s="438">
        <v>1099</v>
      </c>
      <c r="I16" s="441" t="s">
        <v>1181</v>
      </c>
      <c r="J16" s="442" t="s">
        <v>496</v>
      </c>
      <c r="K16" s="442">
        <v>4</v>
      </c>
      <c r="L16" s="442">
        <v>120</v>
      </c>
      <c r="M16" s="442">
        <v>5889.9508999999998</v>
      </c>
    </row>
    <row r="17" spans="1:22" x14ac:dyDescent="0.25">
      <c r="A17" t="s">
        <v>351</v>
      </c>
      <c r="B17" t="s">
        <v>14</v>
      </c>
      <c r="C17" s="447">
        <v>4.5833333333333337E-2</v>
      </c>
      <c r="D17" s="447">
        <v>0</v>
      </c>
      <c r="E17" s="438">
        <v>300</v>
      </c>
      <c r="F17" s="442" t="s">
        <v>354</v>
      </c>
      <c r="G17" s="438">
        <v>1190</v>
      </c>
      <c r="H17" s="438">
        <v>1099</v>
      </c>
      <c r="I17" s="441" t="s">
        <v>1181</v>
      </c>
      <c r="J17" s="442" t="s">
        <v>496</v>
      </c>
      <c r="K17" s="442">
        <v>4</v>
      </c>
      <c r="L17" s="442">
        <v>120</v>
      </c>
      <c r="M17" s="442">
        <v>5889.9508999999998</v>
      </c>
    </row>
    <row r="18" spans="1:22" x14ac:dyDescent="0.25">
      <c r="A18" t="s">
        <v>4</v>
      </c>
      <c r="B18" t="s">
        <v>835</v>
      </c>
      <c r="C18" s="447">
        <v>0.17152777777777775</v>
      </c>
      <c r="D18" s="447">
        <v>0</v>
      </c>
      <c r="E18" s="438">
        <v>10</v>
      </c>
      <c r="F18" s="442" t="s">
        <v>354</v>
      </c>
      <c r="G18" s="438">
        <v>1190</v>
      </c>
      <c r="H18" s="438">
        <v>1100</v>
      </c>
      <c r="I18" s="393" t="s">
        <v>355</v>
      </c>
      <c r="J18" s="442" t="s">
        <v>356</v>
      </c>
      <c r="K18" s="442">
        <v>4</v>
      </c>
      <c r="L18" s="442">
        <v>120</v>
      </c>
      <c r="M18" s="442">
        <v>5889.9508999999998</v>
      </c>
      <c r="N18" s="478" t="s">
        <v>1281</v>
      </c>
      <c r="O18" s="442">
        <v>266.7</v>
      </c>
      <c r="P18" s="442">
        <v>275.10000000000002</v>
      </c>
    </row>
    <row r="19" spans="1:22" x14ac:dyDescent="0.25">
      <c r="A19" t="s">
        <v>278</v>
      </c>
      <c r="B19" s="476" t="s">
        <v>282</v>
      </c>
      <c r="C19" s="447">
        <v>0.19027777777777777</v>
      </c>
      <c r="D19" s="447">
        <v>0</v>
      </c>
      <c r="E19" s="438">
        <v>30</v>
      </c>
      <c r="F19" s="442" t="s">
        <v>354</v>
      </c>
      <c r="G19" s="438">
        <v>1190</v>
      </c>
      <c r="H19" s="438">
        <v>992</v>
      </c>
      <c r="I19" s="395" t="s">
        <v>360</v>
      </c>
      <c r="J19" s="396" t="s">
        <v>356</v>
      </c>
      <c r="K19" s="396">
        <v>4</v>
      </c>
      <c r="L19" s="396">
        <v>120</v>
      </c>
      <c r="M19" s="389" t="s">
        <v>231</v>
      </c>
      <c r="N19" t="s">
        <v>1324</v>
      </c>
      <c r="O19" s="445">
        <v>267</v>
      </c>
      <c r="P19" s="445">
        <v>275.10000000000002</v>
      </c>
    </row>
    <row r="20" spans="1:22" x14ac:dyDescent="0.25">
      <c r="A20" t="s">
        <v>278</v>
      </c>
      <c r="B20" s="476" t="s">
        <v>1007</v>
      </c>
      <c r="C20" s="447">
        <v>0.19999999999999998</v>
      </c>
      <c r="D20" s="447">
        <v>0</v>
      </c>
      <c r="E20" s="438">
        <v>30</v>
      </c>
      <c r="F20" s="442" t="s">
        <v>354</v>
      </c>
      <c r="G20" s="438">
        <v>1070</v>
      </c>
      <c r="H20" s="438">
        <v>872</v>
      </c>
      <c r="I20" s="395" t="s">
        <v>591</v>
      </c>
      <c r="J20" s="396" t="s">
        <v>356</v>
      </c>
      <c r="K20" s="396">
        <v>4</v>
      </c>
      <c r="L20" s="396">
        <v>120</v>
      </c>
      <c r="M20" s="389" t="s">
        <v>231</v>
      </c>
      <c r="N20" t="s">
        <v>430</v>
      </c>
      <c r="O20" s="445">
        <v>267</v>
      </c>
      <c r="P20" s="445">
        <v>275.10000000000002</v>
      </c>
    </row>
    <row r="21" spans="1:22" x14ac:dyDescent="0.25">
      <c r="A21" t="s">
        <v>999</v>
      </c>
      <c r="B21" s="476" t="s">
        <v>22</v>
      </c>
      <c r="C21" s="447">
        <v>0.23958333333333334</v>
      </c>
      <c r="D21" s="447">
        <v>0</v>
      </c>
      <c r="E21" s="438">
        <v>30</v>
      </c>
      <c r="F21" s="396" t="s">
        <v>25</v>
      </c>
      <c r="G21" s="438">
        <v>880</v>
      </c>
      <c r="H21" s="438">
        <v>862</v>
      </c>
      <c r="I21" s="395" t="s">
        <v>360</v>
      </c>
      <c r="J21" s="396" t="s">
        <v>356</v>
      </c>
      <c r="K21" s="396">
        <v>4</v>
      </c>
      <c r="L21" s="396">
        <v>120</v>
      </c>
      <c r="M21" s="396">
        <v>7647.38</v>
      </c>
      <c r="N21" t="s">
        <v>1184</v>
      </c>
      <c r="O21" s="446">
        <v>265.39999999999998</v>
      </c>
      <c r="P21" s="446">
        <v>268</v>
      </c>
    </row>
    <row r="22" spans="1:22" ht="15" customHeight="1" x14ac:dyDescent="0.25">
      <c r="A22" s="395" t="s">
        <v>679</v>
      </c>
      <c r="B22" s="393" t="s">
        <v>1282</v>
      </c>
      <c r="C22" s="447">
        <v>0.25416666666666665</v>
      </c>
      <c r="D22" s="464" t="s">
        <v>775</v>
      </c>
      <c r="E22" s="396">
        <v>10</v>
      </c>
      <c r="F22" s="396" t="s">
        <v>24</v>
      </c>
      <c r="G22" s="396">
        <v>870</v>
      </c>
      <c r="H22" s="396">
        <v>776</v>
      </c>
      <c r="I22" s="395" t="s">
        <v>355</v>
      </c>
      <c r="J22" s="396" t="s">
        <v>356</v>
      </c>
      <c r="K22" s="396">
        <v>4</v>
      </c>
      <c r="L22" s="396">
        <v>120</v>
      </c>
      <c r="M22" s="396">
        <v>7698.9647000000004</v>
      </c>
      <c r="N22" t="s">
        <v>1325</v>
      </c>
      <c r="O22" s="445">
        <v>265.60000000000002</v>
      </c>
      <c r="P22" s="445">
        <v>268</v>
      </c>
    </row>
    <row r="23" spans="1:22" x14ac:dyDescent="0.25">
      <c r="A23" s="395" t="s">
        <v>525</v>
      </c>
      <c r="B23" s="476" t="s">
        <v>160</v>
      </c>
      <c r="C23" s="447">
        <v>0.26874999999999999</v>
      </c>
      <c r="E23" s="396">
        <v>300</v>
      </c>
      <c r="F23" s="396" t="s">
        <v>24</v>
      </c>
      <c r="G23" s="396">
        <v>870</v>
      </c>
      <c r="H23" s="396">
        <v>776</v>
      </c>
      <c r="I23" s="395" t="s">
        <v>197</v>
      </c>
      <c r="J23" s="396" t="s">
        <v>496</v>
      </c>
      <c r="K23" s="396">
        <v>4</v>
      </c>
      <c r="L23" s="396">
        <v>120</v>
      </c>
      <c r="M23" s="396">
        <v>7698.9647000000004</v>
      </c>
      <c r="N23" t="s">
        <v>1281</v>
      </c>
      <c r="S23" t="s">
        <v>245</v>
      </c>
      <c r="T23" s="438">
        <v>0</v>
      </c>
      <c r="U23" s="438">
        <v>0</v>
      </c>
      <c r="V23" t="s">
        <v>767</v>
      </c>
    </row>
    <row r="24" spans="1:22" x14ac:dyDescent="0.25">
      <c r="A24" s="395" t="s">
        <v>30</v>
      </c>
      <c r="B24" s="476" t="s">
        <v>163</v>
      </c>
      <c r="C24" s="447">
        <v>0.27569444444444446</v>
      </c>
      <c r="E24" s="396">
        <v>300</v>
      </c>
      <c r="F24" s="396" t="s">
        <v>24</v>
      </c>
      <c r="G24" s="396">
        <v>870</v>
      </c>
      <c r="H24" s="396">
        <v>776</v>
      </c>
      <c r="I24" s="395" t="s">
        <v>197</v>
      </c>
      <c r="J24" s="396" t="s">
        <v>496</v>
      </c>
      <c r="K24" s="396">
        <v>4</v>
      </c>
      <c r="L24" s="396">
        <v>120</v>
      </c>
      <c r="M24" s="396">
        <v>7698.9647000000004</v>
      </c>
      <c r="N24" t="s">
        <v>1283</v>
      </c>
      <c r="S24" t="s">
        <v>224</v>
      </c>
      <c r="T24" s="438">
        <v>0</v>
      </c>
      <c r="U24" s="438">
        <v>0</v>
      </c>
      <c r="V24" t="s">
        <v>767</v>
      </c>
    </row>
    <row r="25" spans="1:22" x14ac:dyDescent="0.25">
      <c r="A25" s="395" t="s">
        <v>30</v>
      </c>
      <c r="B25" s="476" t="s">
        <v>166</v>
      </c>
      <c r="C25" s="447">
        <v>0.28194444444444444</v>
      </c>
      <c r="E25" s="396">
        <v>300</v>
      </c>
      <c r="F25" s="396" t="s">
        <v>24</v>
      </c>
      <c r="G25" s="396">
        <v>870</v>
      </c>
      <c r="H25" s="396">
        <v>776</v>
      </c>
      <c r="I25" s="395" t="s">
        <v>384</v>
      </c>
      <c r="J25" s="396" t="s">
        <v>496</v>
      </c>
      <c r="K25" s="396">
        <v>4</v>
      </c>
      <c r="L25" s="396">
        <v>120</v>
      </c>
      <c r="M25" s="396">
        <v>7698.9647000000004</v>
      </c>
      <c r="S25" t="s">
        <v>224</v>
      </c>
      <c r="T25" s="438">
        <v>0</v>
      </c>
      <c r="U25" s="438">
        <v>0</v>
      </c>
      <c r="V25" t="s">
        <v>132</v>
      </c>
    </row>
    <row r="26" spans="1:22" x14ac:dyDescent="0.25">
      <c r="A26" s="395" t="s">
        <v>30</v>
      </c>
      <c r="B26" s="476" t="s">
        <v>167</v>
      </c>
      <c r="C26" s="447">
        <v>0.28888888888888892</v>
      </c>
      <c r="E26" s="396">
        <v>300</v>
      </c>
      <c r="F26" s="396" t="s">
        <v>24</v>
      </c>
      <c r="G26" s="396">
        <v>870</v>
      </c>
      <c r="H26" s="396">
        <v>776</v>
      </c>
      <c r="I26" s="395" t="s">
        <v>1264</v>
      </c>
      <c r="J26" s="396" t="s">
        <v>496</v>
      </c>
      <c r="K26" s="396">
        <v>4</v>
      </c>
      <c r="L26" s="396">
        <v>120</v>
      </c>
      <c r="M26" s="396">
        <v>7698.9647000000004</v>
      </c>
      <c r="S26" t="s">
        <v>224</v>
      </c>
      <c r="T26" s="438">
        <v>0</v>
      </c>
      <c r="U26" s="438">
        <v>7</v>
      </c>
      <c r="V26" t="s">
        <v>767</v>
      </c>
    </row>
    <row r="27" spans="1:22" x14ac:dyDescent="0.25">
      <c r="A27" s="395" t="s">
        <v>30</v>
      </c>
      <c r="B27" s="476" t="s">
        <v>170</v>
      </c>
      <c r="C27" s="447">
        <v>0.29444444444444445</v>
      </c>
      <c r="E27" s="396">
        <v>300</v>
      </c>
      <c r="F27" s="396" t="s">
        <v>24</v>
      </c>
      <c r="G27" s="396">
        <v>870</v>
      </c>
      <c r="H27" s="396">
        <v>776</v>
      </c>
      <c r="I27" s="395" t="s">
        <v>197</v>
      </c>
      <c r="J27" s="396" t="s">
        <v>496</v>
      </c>
      <c r="K27" s="396">
        <v>4</v>
      </c>
      <c r="L27" s="396">
        <v>120</v>
      </c>
      <c r="M27" s="396">
        <v>7698.9647000000004</v>
      </c>
      <c r="S27" t="s">
        <v>224</v>
      </c>
      <c r="T27" s="438">
        <v>0</v>
      </c>
      <c r="U27" s="438">
        <v>0</v>
      </c>
      <c r="V27" t="s">
        <v>767</v>
      </c>
    </row>
    <row r="28" spans="1:22" x14ac:dyDescent="0.25">
      <c r="A28" s="395" t="s">
        <v>253</v>
      </c>
      <c r="B28" s="476" t="s">
        <v>60</v>
      </c>
      <c r="C28" s="447">
        <v>0.29930555555555555</v>
      </c>
      <c r="E28" s="396">
        <v>30</v>
      </c>
      <c r="F28" s="396" t="s">
        <v>24</v>
      </c>
      <c r="G28" s="396">
        <v>870</v>
      </c>
      <c r="H28" s="396">
        <v>776</v>
      </c>
      <c r="I28" s="395" t="s">
        <v>285</v>
      </c>
      <c r="J28" s="396" t="s">
        <v>496</v>
      </c>
      <c r="K28" s="396">
        <v>4</v>
      </c>
      <c r="L28" s="396">
        <v>120</v>
      </c>
      <c r="M28" s="396">
        <v>7698.9647000000004</v>
      </c>
      <c r="S28" t="s">
        <v>253</v>
      </c>
    </row>
    <row r="29" spans="1:22" x14ac:dyDescent="0.25">
      <c r="A29" s="395" t="s">
        <v>30</v>
      </c>
      <c r="B29" s="476" t="s">
        <v>523</v>
      </c>
      <c r="C29" s="447">
        <v>0.30138888888888887</v>
      </c>
      <c r="E29" s="396">
        <v>300</v>
      </c>
      <c r="F29" s="396" t="s">
        <v>24</v>
      </c>
      <c r="G29" s="396">
        <v>870</v>
      </c>
      <c r="H29" s="396">
        <v>776</v>
      </c>
      <c r="I29" s="395" t="s">
        <v>287</v>
      </c>
      <c r="J29" s="396" t="s">
        <v>496</v>
      </c>
      <c r="K29" s="396">
        <v>4</v>
      </c>
      <c r="L29" s="396">
        <v>120</v>
      </c>
      <c r="M29" s="396">
        <v>7698.9647000000004</v>
      </c>
      <c r="S29" t="s">
        <v>224</v>
      </c>
      <c r="T29" s="438">
        <v>0</v>
      </c>
      <c r="U29" s="438">
        <v>0</v>
      </c>
      <c r="V29" t="s">
        <v>763</v>
      </c>
    </row>
    <row r="30" spans="1:22" x14ac:dyDescent="0.25">
      <c r="A30" s="395" t="s">
        <v>30</v>
      </c>
      <c r="B30" s="476" t="s">
        <v>526</v>
      </c>
      <c r="C30" s="447">
        <v>0.30694444444444441</v>
      </c>
      <c r="E30" s="396">
        <v>300</v>
      </c>
      <c r="F30" s="396" t="s">
        <v>24</v>
      </c>
      <c r="G30" s="396">
        <v>870</v>
      </c>
      <c r="H30" s="396">
        <v>776</v>
      </c>
      <c r="I30" s="395" t="s">
        <v>371</v>
      </c>
      <c r="J30" s="396" t="s">
        <v>496</v>
      </c>
      <c r="K30" s="396">
        <v>4</v>
      </c>
      <c r="L30" s="396">
        <v>120</v>
      </c>
      <c r="M30" s="396">
        <v>7698.9647000000004</v>
      </c>
      <c r="S30" t="s">
        <v>224</v>
      </c>
      <c r="T30" s="438">
        <v>0</v>
      </c>
      <c r="U30" s="438">
        <v>0</v>
      </c>
      <c r="V30" t="s">
        <v>764</v>
      </c>
    </row>
    <row r="31" spans="1:22" x14ac:dyDescent="0.25">
      <c r="A31" s="395" t="s">
        <v>30</v>
      </c>
      <c r="B31" s="476" t="s">
        <v>529</v>
      </c>
      <c r="C31" s="447">
        <v>0.3125</v>
      </c>
      <c r="E31" s="396">
        <v>300</v>
      </c>
      <c r="F31" s="396" t="s">
        <v>24</v>
      </c>
      <c r="G31" s="396">
        <v>870</v>
      </c>
      <c r="H31" s="396">
        <v>776</v>
      </c>
      <c r="I31" s="395" t="s">
        <v>1284</v>
      </c>
      <c r="J31" s="396" t="s">
        <v>496</v>
      </c>
      <c r="K31" s="396">
        <v>4</v>
      </c>
      <c r="L31" s="396">
        <v>120</v>
      </c>
      <c r="M31" s="396">
        <v>7698.9647000000004</v>
      </c>
      <c r="S31" t="s">
        <v>224</v>
      </c>
      <c r="T31" s="438">
        <v>28</v>
      </c>
      <c r="U31" s="438">
        <v>0</v>
      </c>
      <c r="V31" t="s">
        <v>763</v>
      </c>
    </row>
    <row r="32" spans="1:22" x14ac:dyDescent="0.25">
      <c r="A32" s="395" t="s">
        <v>30</v>
      </c>
      <c r="B32" s="476" t="s">
        <v>532</v>
      </c>
      <c r="C32" s="447">
        <v>0.31736111111111115</v>
      </c>
      <c r="E32" s="396">
        <v>300</v>
      </c>
      <c r="F32" s="396" t="s">
        <v>24</v>
      </c>
      <c r="G32" s="396">
        <v>870</v>
      </c>
      <c r="H32" s="396">
        <v>776</v>
      </c>
      <c r="I32" s="395" t="s">
        <v>1285</v>
      </c>
      <c r="J32" s="396" t="s">
        <v>496</v>
      </c>
      <c r="K32" s="396">
        <v>4</v>
      </c>
      <c r="L32" s="396">
        <v>120</v>
      </c>
      <c r="M32" s="396">
        <v>7698.9647000000004</v>
      </c>
      <c r="S32" t="s">
        <v>224</v>
      </c>
      <c r="T32" s="438">
        <v>42</v>
      </c>
      <c r="U32" s="438">
        <v>0</v>
      </c>
      <c r="V32" t="s">
        <v>763</v>
      </c>
    </row>
    <row r="33" spans="1:22" x14ac:dyDescent="0.25">
      <c r="A33" s="395" t="s">
        <v>157</v>
      </c>
      <c r="B33" s="476" t="s">
        <v>534</v>
      </c>
      <c r="C33" s="447">
        <v>0.32291666666666669</v>
      </c>
      <c r="E33" s="396">
        <v>300</v>
      </c>
      <c r="F33" s="396" t="s">
        <v>24</v>
      </c>
      <c r="G33" s="396">
        <v>870</v>
      </c>
      <c r="H33" s="396">
        <v>776</v>
      </c>
      <c r="I33" s="395" t="s">
        <v>287</v>
      </c>
      <c r="J33" s="396" t="s">
        <v>496</v>
      </c>
      <c r="K33" s="396">
        <v>4</v>
      </c>
      <c r="L33" s="396">
        <v>120</v>
      </c>
      <c r="M33" s="396">
        <v>7698.9647000000004</v>
      </c>
      <c r="S33" t="s">
        <v>1286</v>
      </c>
      <c r="T33" s="438">
        <v>0</v>
      </c>
      <c r="U33" s="438">
        <v>0</v>
      </c>
      <c r="V33" t="s">
        <v>763</v>
      </c>
    </row>
    <row r="34" spans="1:22" x14ac:dyDescent="0.25">
      <c r="A34" s="395" t="s">
        <v>157</v>
      </c>
      <c r="B34" s="476" t="s">
        <v>537</v>
      </c>
      <c r="C34" s="447">
        <v>0.32916666666666666</v>
      </c>
      <c r="E34" s="396">
        <v>300</v>
      </c>
      <c r="F34" s="396" t="s">
        <v>24</v>
      </c>
      <c r="G34" s="396">
        <v>870</v>
      </c>
      <c r="H34" s="396">
        <v>776</v>
      </c>
      <c r="I34" s="395" t="s">
        <v>371</v>
      </c>
      <c r="J34" s="396" t="s">
        <v>496</v>
      </c>
      <c r="K34" s="396">
        <v>4</v>
      </c>
      <c r="L34" s="396">
        <v>120</v>
      </c>
      <c r="M34" s="396">
        <v>7698.9647000000004</v>
      </c>
      <c r="S34" t="s">
        <v>1286</v>
      </c>
      <c r="T34" s="438">
        <v>0</v>
      </c>
      <c r="U34" s="438">
        <v>0</v>
      </c>
      <c r="V34" t="s">
        <v>764</v>
      </c>
    </row>
    <row r="35" spans="1:22" x14ac:dyDescent="0.25">
      <c r="A35" s="395" t="s">
        <v>157</v>
      </c>
      <c r="B35" s="476" t="s">
        <v>35</v>
      </c>
      <c r="C35" s="447">
        <v>0.33611111111111108</v>
      </c>
      <c r="E35" s="396">
        <v>300</v>
      </c>
      <c r="F35" s="396" t="s">
        <v>24</v>
      </c>
      <c r="G35" s="396">
        <v>870</v>
      </c>
      <c r="H35" s="396">
        <v>776</v>
      </c>
      <c r="I35" s="395" t="s">
        <v>1284</v>
      </c>
      <c r="J35" s="396" t="s">
        <v>496</v>
      </c>
      <c r="K35" s="396">
        <v>4</v>
      </c>
      <c r="L35" s="396">
        <v>120</v>
      </c>
      <c r="M35" s="396">
        <v>7698.9647000000004</v>
      </c>
      <c r="S35" t="s">
        <v>1286</v>
      </c>
      <c r="T35" s="438">
        <v>28</v>
      </c>
      <c r="U35" s="438">
        <v>0</v>
      </c>
      <c r="V35" t="s">
        <v>763</v>
      </c>
    </row>
    <row r="36" spans="1:22" x14ac:dyDescent="0.25">
      <c r="A36" s="395" t="s">
        <v>157</v>
      </c>
      <c r="B36" s="476" t="s">
        <v>36</v>
      </c>
      <c r="C36" s="447">
        <v>0.3430555555555555</v>
      </c>
      <c r="E36" s="396">
        <v>300</v>
      </c>
      <c r="F36" s="396" t="s">
        <v>24</v>
      </c>
      <c r="G36" s="396">
        <v>870</v>
      </c>
      <c r="H36" s="396">
        <v>776</v>
      </c>
      <c r="I36" s="395" t="s">
        <v>1285</v>
      </c>
      <c r="J36" s="396" t="s">
        <v>496</v>
      </c>
      <c r="K36" s="396">
        <v>4</v>
      </c>
      <c r="L36" s="396">
        <v>120</v>
      </c>
      <c r="M36" s="396">
        <v>7698.9647000000004</v>
      </c>
      <c r="S36" t="s">
        <v>1286</v>
      </c>
      <c r="T36" s="438">
        <v>42</v>
      </c>
      <c r="U36" s="438">
        <v>0</v>
      </c>
      <c r="V36" t="s">
        <v>763</v>
      </c>
    </row>
    <row r="37" spans="1:22" x14ac:dyDescent="0.25">
      <c r="A37" s="395" t="s">
        <v>161</v>
      </c>
      <c r="B37" s="476" t="s">
        <v>37</v>
      </c>
      <c r="C37" s="447">
        <v>0.35972222222222222</v>
      </c>
      <c r="E37" s="396">
        <v>300</v>
      </c>
      <c r="F37" s="396" t="s">
        <v>24</v>
      </c>
      <c r="G37" s="396">
        <v>870</v>
      </c>
      <c r="H37" s="396">
        <v>776</v>
      </c>
      <c r="I37" s="395" t="s">
        <v>287</v>
      </c>
      <c r="J37" s="396" t="s">
        <v>496</v>
      </c>
      <c r="K37" s="396">
        <v>4</v>
      </c>
      <c r="L37" s="396">
        <v>120</v>
      </c>
      <c r="M37" s="396">
        <v>7698.9647000000004</v>
      </c>
      <c r="S37" t="s">
        <v>478</v>
      </c>
      <c r="T37" s="438">
        <v>0</v>
      </c>
      <c r="U37" s="438">
        <v>0</v>
      </c>
      <c r="V37" t="s">
        <v>763</v>
      </c>
    </row>
    <row r="38" spans="1:22" x14ac:dyDescent="0.25">
      <c r="A38" s="395" t="s">
        <v>161</v>
      </c>
      <c r="B38" s="476" t="s">
        <v>40</v>
      </c>
      <c r="C38" s="447">
        <v>0.36527777777777781</v>
      </c>
      <c r="E38" s="396">
        <v>300</v>
      </c>
      <c r="F38" s="396" t="s">
        <v>24</v>
      </c>
      <c r="G38" s="396">
        <v>870</v>
      </c>
      <c r="H38" s="396">
        <v>776</v>
      </c>
      <c r="I38" s="395" t="s">
        <v>371</v>
      </c>
      <c r="J38" s="396" t="s">
        <v>496</v>
      </c>
      <c r="K38" s="396">
        <v>4</v>
      </c>
      <c r="L38" s="396">
        <v>120</v>
      </c>
      <c r="M38" s="396">
        <v>7698.9647000000004</v>
      </c>
      <c r="S38" t="s">
        <v>478</v>
      </c>
      <c r="T38" s="438">
        <v>0</v>
      </c>
      <c r="U38" s="438">
        <v>0</v>
      </c>
      <c r="V38" t="s">
        <v>764</v>
      </c>
    </row>
    <row r="39" spans="1:22" x14ac:dyDescent="0.25">
      <c r="A39" s="395" t="s">
        <v>161</v>
      </c>
      <c r="B39" s="476" t="s">
        <v>41</v>
      </c>
      <c r="C39" s="447">
        <v>0.37083333333333335</v>
      </c>
      <c r="E39" s="396">
        <v>300</v>
      </c>
      <c r="F39" s="396" t="s">
        <v>24</v>
      </c>
      <c r="G39" s="396">
        <v>870</v>
      </c>
      <c r="H39" s="396">
        <v>776</v>
      </c>
      <c r="I39" s="395" t="s">
        <v>1284</v>
      </c>
      <c r="J39" s="396" t="s">
        <v>496</v>
      </c>
      <c r="K39" s="396">
        <v>4</v>
      </c>
      <c r="L39" s="396">
        <v>120</v>
      </c>
      <c r="M39" s="396">
        <v>7698.9647000000004</v>
      </c>
      <c r="S39" t="s">
        <v>478</v>
      </c>
      <c r="T39" s="438">
        <v>28</v>
      </c>
      <c r="U39" s="438">
        <v>0</v>
      </c>
      <c r="V39" t="s">
        <v>763</v>
      </c>
    </row>
    <row r="40" spans="1:22" x14ac:dyDescent="0.25">
      <c r="A40" s="395" t="s">
        <v>238</v>
      </c>
      <c r="B40" s="476" t="s">
        <v>428</v>
      </c>
      <c r="C40" s="447">
        <v>0.37638888888888888</v>
      </c>
      <c r="E40" s="396">
        <v>300</v>
      </c>
      <c r="F40" s="396" t="s">
        <v>24</v>
      </c>
      <c r="G40" s="396">
        <v>870</v>
      </c>
      <c r="H40" s="396">
        <v>776</v>
      </c>
      <c r="I40" s="395" t="s">
        <v>585</v>
      </c>
      <c r="J40" s="396" t="s">
        <v>496</v>
      </c>
      <c r="K40" s="396">
        <v>4</v>
      </c>
      <c r="L40" s="396">
        <v>120</v>
      </c>
      <c r="M40" s="396">
        <v>7698.9647000000004</v>
      </c>
      <c r="S40" t="s">
        <v>238</v>
      </c>
      <c r="T40" s="438">
        <v>0</v>
      </c>
      <c r="U40" s="438">
        <v>0</v>
      </c>
      <c r="V40" t="s">
        <v>766</v>
      </c>
    </row>
    <row r="41" spans="1:22" x14ac:dyDescent="0.25">
      <c r="A41" s="395" t="s">
        <v>238</v>
      </c>
      <c r="B41" s="476" t="s">
        <v>611</v>
      </c>
      <c r="C41" s="447">
        <v>0.38125000000000003</v>
      </c>
      <c r="E41" s="396">
        <v>300</v>
      </c>
      <c r="F41" s="396" t="s">
        <v>24</v>
      </c>
      <c r="G41" s="396">
        <v>870</v>
      </c>
      <c r="H41" s="396">
        <v>776</v>
      </c>
      <c r="I41" s="395" t="s">
        <v>422</v>
      </c>
      <c r="J41" s="396" t="s">
        <v>496</v>
      </c>
      <c r="K41" s="396">
        <v>4</v>
      </c>
      <c r="L41" s="396">
        <v>120</v>
      </c>
      <c r="M41" s="396">
        <v>7698.9647000000004</v>
      </c>
      <c r="S41" t="s">
        <v>238</v>
      </c>
      <c r="T41" s="438">
        <v>0</v>
      </c>
      <c r="U41" s="438">
        <v>0</v>
      </c>
      <c r="V41" t="s">
        <v>925</v>
      </c>
    </row>
    <row r="42" spans="1:22" x14ac:dyDescent="0.25">
      <c r="A42" t="s">
        <v>253</v>
      </c>
      <c r="B42" s="476" t="s">
        <v>613</v>
      </c>
      <c r="C42" s="447">
        <v>0.38611111111111113</v>
      </c>
      <c r="E42" s="396">
        <v>30</v>
      </c>
      <c r="F42" s="396" t="s">
        <v>24</v>
      </c>
      <c r="G42" s="396">
        <v>870</v>
      </c>
      <c r="H42" s="396">
        <v>776</v>
      </c>
      <c r="I42" s="395" t="s">
        <v>285</v>
      </c>
      <c r="J42" s="396" t="s">
        <v>496</v>
      </c>
      <c r="K42" s="396">
        <v>4</v>
      </c>
      <c r="L42" s="396">
        <v>120</v>
      </c>
      <c r="M42" s="396">
        <v>7698.9647000000004</v>
      </c>
      <c r="S42" t="s">
        <v>253</v>
      </c>
    </row>
    <row r="43" spans="1:22" x14ac:dyDescent="0.25">
      <c r="A43" t="s">
        <v>999</v>
      </c>
      <c r="B43" s="476" t="s">
        <v>501</v>
      </c>
      <c r="C43" s="447">
        <v>0.39027777777777778</v>
      </c>
      <c r="D43" s="447">
        <v>0</v>
      </c>
      <c r="E43" s="438">
        <v>30</v>
      </c>
      <c r="F43" s="396" t="s">
        <v>25</v>
      </c>
      <c r="G43" s="438">
        <v>880</v>
      </c>
      <c r="H43" s="438">
        <v>862</v>
      </c>
      <c r="I43" s="395" t="s">
        <v>360</v>
      </c>
      <c r="J43" s="396" t="s">
        <v>356</v>
      </c>
      <c r="K43" s="396">
        <v>4</v>
      </c>
      <c r="L43" s="396">
        <v>120</v>
      </c>
      <c r="M43" s="396">
        <v>7647.38</v>
      </c>
      <c r="N43" t="s">
        <v>1287</v>
      </c>
      <c r="O43" s="446">
        <v>265.39999999999998</v>
      </c>
      <c r="P43" s="446">
        <v>268</v>
      </c>
    </row>
    <row r="44" spans="1:22" s="441" customFormat="1" x14ac:dyDescent="0.25">
      <c r="A44" t="s">
        <v>278</v>
      </c>
      <c r="B44" s="517" t="s">
        <v>385</v>
      </c>
      <c r="C44" s="444">
        <v>0.39097222222222222</v>
      </c>
      <c r="D44" s="444">
        <v>0</v>
      </c>
      <c r="E44" s="442">
        <v>30</v>
      </c>
      <c r="F44" s="451" t="s">
        <v>25</v>
      </c>
      <c r="G44" s="438">
        <v>1190</v>
      </c>
      <c r="H44" s="438">
        <v>992</v>
      </c>
      <c r="I44" s="459" t="s">
        <v>360</v>
      </c>
      <c r="J44" s="451" t="s">
        <v>356</v>
      </c>
      <c r="K44" s="451">
        <v>4</v>
      </c>
      <c r="L44" s="451">
        <v>120</v>
      </c>
      <c r="M44" s="389" t="s">
        <v>231</v>
      </c>
      <c r="N44" t="s">
        <v>357</v>
      </c>
      <c r="O44" s="522">
        <v>269.10000000000002</v>
      </c>
      <c r="P44" s="522">
        <v>263</v>
      </c>
      <c r="T44" s="442"/>
      <c r="U44" s="442"/>
    </row>
    <row r="45" spans="1:22" x14ac:dyDescent="0.25">
      <c r="A45" t="s">
        <v>525</v>
      </c>
      <c r="B45" s="476" t="s">
        <v>620</v>
      </c>
      <c r="C45" s="447">
        <v>0.3972222222222222</v>
      </c>
      <c r="E45" s="438">
        <v>300</v>
      </c>
      <c r="F45" s="442" t="s">
        <v>354</v>
      </c>
      <c r="G45" s="438">
        <v>1190</v>
      </c>
      <c r="H45" s="438">
        <v>1100</v>
      </c>
      <c r="I45" s="395" t="s">
        <v>197</v>
      </c>
      <c r="J45" s="396" t="s">
        <v>496</v>
      </c>
      <c r="K45" s="396">
        <v>4</v>
      </c>
      <c r="L45" s="396">
        <v>120</v>
      </c>
      <c r="M45" s="442">
        <v>5889.9508999999998</v>
      </c>
      <c r="S45" t="s">
        <v>245</v>
      </c>
      <c r="T45" s="438">
        <v>0</v>
      </c>
      <c r="U45" s="438">
        <v>0</v>
      </c>
      <c r="V45" t="s">
        <v>767</v>
      </c>
    </row>
    <row r="46" spans="1:22" x14ac:dyDescent="0.25">
      <c r="A46" t="s">
        <v>525</v>
      </c>
      <c r="B46" s="476" t="s">
        <v>622</v>
      </c>
      <c r="C46" s="447">
        <v>0.40208333333333335</v>
      </c>
      <c r="E46" s="438">
        <v>300</v>
      </c>
      <c r="F46" s="442" t="s">
        <v>354</v>
      </c>
      <c r="G46" s="438">
        <v>1190</v>
      </c>
      <c r="H46" s="438">
        <v>1100</v>
      </c>
      <c r="I46" s="395" t="s">
        <v>384</v>
      </c>
      <c r="J46" s="396" t="s">
        <v>496</v>
      </c>
      <c r="K46" s="396">
        <v>4</v>
      </c>
      <c r="L46" s="396">
        <v>120</v>
      </c>
      <c r="M46" s="442">
        <v>5889.9508999999998</v>
      </c>
      <c r="S46" t="s">
        <v>245</v>
      </c>
      <c r="T46" s="438">
        <v>0</v>
      </c>
      <c r="U46" s="438">
        <v>0</v>
      </c>
      <c r="V46" t="s">
        <v>132</v>
      </c>
    </row>
    <row r="47" spans="1:22" x14ac:dyDescent="0.25">
      <c r="A47" t="s">
        <v>253</v>
      </c>
      <c r="B47" s="476" t="s">
        <v>623</v>
      </c>
      <c r="C47" s="447">
        <v>0.41180555555555554</v>
      </c>
      <c r="E47" s="438">
        <v>30</v>
      </c>
      <c r="F47" s="442" t="s">
        <v>354</v>
      </c>
      <c r="G47" s="438">
        <v>1190</v>
      </c>
      <c r="H47" s="438">
        <v>1100</v>
      </c>
      <c r="I47" s="395" t="s">
        <v>285</v>
      </c>
      <c r="J47" s="396" t="s">
        <v>496</v>
      </c>
      <c r="K47" s="396">
        <v>4</v>
      </c>
      <c r="L47" s="396">
        <v>120</v>
      </c>
      <c r="M47" s="442">
        <v>5889.9508999999998</v>
      </c>
      <c r="S47" t="s">
        <v>253</v>
      </c>
    </row>
    <row r="48" spans="1:22" x14ac:dyDescent="0.25">
      <c r="A48" s="395" t="s">
        <v>1305</v>
      </c>
      <c r="B48" s="476" t="s">
        <v>625</v>
      </c>
      <c r="C48" s="447">
        <v>0.41944444444444445</v>
      </c>
      <c r="E48" s="438">
        <v>300</v>
      </c>
      <c r="F48" s="442" t="s">
        <v>354</v>
      </c>
      <c r="G48" s="438">
        <v>1190</v>
      </c>
      <c r="H48" s="438">
        <v>1100</v>
      </c>
      <c r="I48" s="395" t="s">
        <v>287</v>
      </c>
      <c r="J48" s="396" t="s">
        <v>496</v>
      </c>
      <c r="K48" s="396">
        <v>4</v>
      </c>
      <c r="L48" s="396">
        <v>120</v>
      </c>
      <c r="M48" s="442">
        <v>5889.9508999999998</v>
      </c>
      <c r="S48" t="s">
        <v>1306</v>
      </c>
      <c r="T48" s="438">
        <v>0</v>
      </c>
      <c r="U48" s="438">
        <v>0</v>
      </c>
      <c r="V48" t="s">
        <v>763</v>
      </c>
    </row>
    <row r="49" spans="1:22" x14ac:dyDescent="0.25">
      <c r="A49" s="395" t="s">
        <v>1305</v>
      </c>
      <c r="B49" s="476" t="s">
        <v>626</v>
      </c>
      <c r="C49" s="447">
        <v>0.42430555555555555</v>
      </c>
      <c r="E49" s="438">
        <v>300</v>
      </c>
      <c r="F49" s="442" t="s">
        <v>354</v>
      </c>
      <c r="G49" s="438">
        <v>1190</v>
      </c>
      <c r="H49" s="438">
        <v>1100</v>
      </c>
      <c r="I49" s="395" t="s">
        <v>371</v>
      </c>
      <c r="J49" s="396" t="s">
        <v>496</v>
      </c>
      <c r="K49" s="396">
        <v>4</v>
      </c>
      <c r="L49" s="396">
        <v>120</v>
      </c>
      <c r="M49" s="442">
        <v>5889.9508999999998</v>
      </c>
      <c r="S49" t="s">
        <v>1306</v>
      </c>
      <c r="T49" s="438">
        <v>0</v>
      </c>
      <c r="U49" s="438">
        <v>0</v>
      </c>
      <c r="V49" t="s">
        <v>764</v>
      </c>
    </row>
    <row r="50" spans="1:22" x14ac:dyDescent="0.25">
      <c r="A50" s="395" t="s">
        <v>1305</v>
      </c>
      <c r="B50" s="476" t="s">
        <v>627</v>
      </c>
      <c r="C50" s="447">
        <v>0.42986111111111108</v>
      </c>
      <c r="E50" s="438">
        <v>300</v>
      </c>
      <c r="F50" s="442" t="s">
        <v>354</v>
      </c>
      <c r="G50" s="438">
        <v>1190</v>
      </c>
      <c r="H50" s="438">
        <v>1100</v>
      </c>
      <c r="I50" s="395" t="s">
        <v>1284</v>
      </c>
      <c r="J50" s="396" t="s">
        <v>496</v>
      </c>
      <c r="K50" s="396">
        <v>4</v>
      </c>
      <c r="L50" s="396">
        <v>120</v>
      </c>
      <c r="M50" s="442">
        <v>5889.9508999999998</v>
      </c>
      <c r="S50" t="s">
        <v>1306</v>
      </c>
      <c r="T50" s="438">
        <v>28</v>
      </c>
      <c r="U50" s="438">
        <v>0</v>
      </c>
      <c r="V50" t="s">
        <v>764</v>
      </c>
    </row>
    <row r="51" spans="1:22" x14ac:dyDescent="0.25">
      <c r="A51" s="395" t="s">
        <v>30</v>
      </c>
      <c r="B51" s="476" t="s">
        <v>628</v>
      </c>
      <c r="C51" s="447">
        <v>0.43611111111111112</v>
      </c>
      <c r="E51" s="438">
        <v>300</v>
      </c>
      <c r="F51" s="442" t="s">
        <v>354</v>
      </c>
      <c r="G51" s="438">
        <v>1190</v>
      </c>
      <c r="H51" s="438">
        <v>1100</v>
      </c>
      <c r="I51" s="395" t="s">
        <v>287</v>
      </c>
      <c r="J51" s="396" t="s">
        <v>496</v>
      </c>
      <c r="K51" s="396">
        <v>4</v>
      </c>
      <c r="L51" s="396">
        <v>120</v>
      </c>
      <c r="M51" s="442">
        <v>5889.9508999999998</v>
      </c>
      <c r="S51" t="s">
        <v>224</v>
      </c>
      <c r="T51" s="438">
        <v>0</v>
      </c>
      <c r="U51" s="438">
        <v>0</v>
      </c>
      <c r="V51" t="s">
        <v>763</v>
      </c>
    </row>
    <row r="52" spans="1:22" x14ac:dyDescent="0.25">
      <c r="A52" s="395" t="s">
        <v>30</v>
      </c>
      <c r="B52" s="476" t="s">
        <v>388</v>
      </c>
      <c r="C52" s="447">
        <v>0.44097222222222227</v>
      </c>
      <c r="E52" s="438">
        <v>300</v>
      </c>
      <c r="F52" s="442" t="s">
        <v>354</v>
      </c>
      <c r="G52" s="438">
        <v>1190</v>
      </c>
      <c r="H52" s="438">
        <v>1100</v>
      </c>
      <c r="I52" s="395" t="s">
        <v>371</v>
      </c>
      <c r="J52" s="396" t="s">
        <v>496</v>
      </c>
      <c r="K52" s="396">
        <v>4</v>
      </c>
      <c r="L52" s="396">
        <v>120</v>
      </c>
      <c r="M52" s="442">
        <v>5889.9508999999998</v>
      </c>
      <c r="S52" t="s">
        <v>224</v>
      </c>
      <c r="T52" s="438">
        <v>0</v>
      </c>
      <c r="U52" s="438">
        <v>0</v>
      </c>
      <c r="V52" t="s">
        <v>764</v>
      </c>
    </row>
    <row r="53" spans="1:22" x14ac:dyDescent="0.25">
      <c r="A53" s="395" t="s">
        <v>30</v>
      </c>
      <c r="B53" s="476" t="s">
        <v>389</v>
      </c>
      <c r="C53" s="447">
        <v>0.4465277777777778</v>
      </c>
      <c r="E53" s="438">
        <v>300</v>
      </c>
      <c r="F53" s="442" t="s">
        <v>354</v>
      </c>
      <c r="G53" s="438">
        <v>1190</v>
      </c>
      <c r="H53" s="438">
        <v>1100</v>
      </c>
      <c r="I53" s="395" t="s">
        <v>1284</v>
      </c>
      <c r="J53" s="396" t="s">
        <v>496</v>
      </c>
      <c r="K53" s="396">
        <v>4</v>
      </c>
      <c r="L53" s="396">
        <v>120</v>
      </c>
      <c r="M53" s="442">
        <v>5889.9508999999998</v>
      </c>
      <c r="S53" t="s">
        <v>224</v>
      </c>
      <c r="T53" s="438">
        <v>28</v>
      </c>
      <c r="U53" s="438">
        <v>0</v>
      </c>
      <c r="V53" t="s">
        <v>763</v>
      </c>
    </row>
    <row r="54" spans="1:22" x14ac:dyDescent="0.25">
      <c r="A54" s="395" t="s">
        <v>157</v>
      </c>
      <c r="B54" s="476" t="s">
        <v>390</v>
      </c>
      <c r="C54" s="447">
        <v>0.45208333333333334</v>
      </c>
      <c r="E54" s="438">
        <v>300</v>
      </c>
      <c r="F54" s="442" t="s">
        <v>354</v>
      </c>
      <c r="G54" s="438">
        <v>1190</v>
      </c>
      <c r="H54" s="438">
        <v>1100</v>
      </c>
      <c r="I54" s="395" t="s">
        <v>287</v>
      </c>
      <c r="J54" s="396" t="s">
        <v>496</v>
      </c>
      <c r="K54" s="396">
        <v>4</v>
      </c>
      <c r="L54" s="396">
        <v>120</v>
      </c>
      <c r="M54" s="442">
        <v>5889.9508999999998</v>
      </c>
      <c r="S54" t="s">
        <v>217</v>
      </c>
      <c r="T54" s="438">
        <v>0</v>
      </c>
      <c r="U54" s="438">
        <v>0</v>
      </c>
      <c r="V54" t="s">
        <v>763</v>
      </c>
    </row>
    <row r="55" spans="1:22" x14ac:dyDescent="0.25">
      <c r="A55" s="395" t="s">
        <v>157</v>
      </c>
      <c r="B55" s="476" t="s">
        <v>391</v>
      </c>
      <c r="C55" s="447">
        <v>0.45624999999999999</v>
      </c>
      <c r="E55" s="438">
        <v>300</v>
      </c>
      <c r="F55" s="442" t="s">
        <v>354</v>
      </c>
      <c r="G55" s="438">
        <v>1190</v>
      </c>
      <c r="H55" s="438">
        <v>1100</v>
      </c>
      <c r="I55" s="395" t="s">
        <v>371</v>
      </c>
      <c r="J55" s="396" t="s">
        <v>496</v>
      </c>
      <c r="K55" s="396">
        <v>4</v>
      </c>
      <c r="L55" s="396">
        <v>120</v>
      </c>
      <c r="M55" s="442">
        <v>5889.9508999999998</v>
      </c>
      <c r="S55" t="s">
        <v>217</v>
      </c>
      <c r="T55" s="438">
        <v>0</v>
      </c>
      <c r="U55" s="438">
        <v>0</v>
      </c>
      <c r="V55" t="s">
        <v>764</v>
      </c>
    </row>
    <row r="56" spans="1:22" x14ac:dyDescent="0.25">
      <c r="A56" s="395" t="s">
        <v>157</v>
      </c>
      <c r="B56" s="476" t="s">
        <v>392</v>
      </c>
      <c r="C56" s="447">
        <v>0.46180555555555558</v>
      </c>
      <c r="E56" s="438">
        <v>300</v>
      </c>
      <c r="F56" s="442" t="s">
        <v>354</v>
      </c>
      <c r="G56" s="438">
        <v>1190</v>
      </c>
      <c r="H56" s="438">
        <v>1100</v>
      </c>
      <c r="I56" s="395" t="s">
        <v>1284</v>
      </c>
      <c r="J56" s="396" t="s">
        <v>496</v>
      </c>
      <c r="K56" s="396">
        <v>4</v>
      </c>
      <c r="L56" s="396">
        <v>120</v>
      </c>
      <c r="M56" s="442">
        <v>5889.9508999999998</v>
      </c>
      <c r="S56" t="s">
        <v>217</v>
      </c>
      <c r="T56" s="438">
        <v>28</v>
      </c>
      <c r="U56" s="438">
        <v>0</v>
      </c>
      <c r="V56" t="s">
        <v>763</v>
      </c>
    </row>
    <row r="57" spans="1:22" x14ac:dyDescent="0.25">
      <c r="A57" s="395" t="s">
        <v>161</v>
      </c>
      <c r="B57" s="476" t="s">
        <v>570</v>
      </c>
      <c r="C57" s="447">
        <v>0.46875</v>
      </c>
      <c r="E57" s="438">
        <v>300</v>
      </c>
      <c r="F57" s="442" t="s">
        <v>354</v>
      </c>
      <c r="G57" s="438">
        <v>1190</v>
      </c>
      <c r="H57" s="438">
        <v>1100</v>
      </c>
      <c r="I57" s="395" t="s">
        <v>287</v>
      </c>
      <c r="J57" s="396" t="s">
        <v>496</v>
      </c>
      <c r="K57" s="396">
        <v>4</v>
      </c>
      <c r="L57" s="396">
        <v>120</v>
      </c>
      <c r="M57" s="442">
        <v>5889.9508999999998</v>
      </c>
      <c r="S57" t="s">
        <v>478</v>
      </c>
      <c r="T57" s="438">
        <v>0</v>
      </c>
      <c r="U57" s="438">
        <v>0</v>
      </c>
      <c r="V57" t="s">
        <v>763</v>
      </c>
    </row>
    <row r="58" spans="1:22" x14ac:dyDescent="0.25">
      <c r="A58" s="395" t="s">
        <v>161</v>
      </c>
      <c r="B58" s="476" t="s">
        <v>571</v>
      </c>
      <c r="C58" s="447">
        <v>0.47430555555555554</v>
      </c>
      <c r="E58" s="438">
        <v>300</v>
      </c>
      <c r="F58" s="442" t="s">
        <v>354</v>
      </c>
      <c r="G58" s="438">
        <v>1190</v>
      </c>
      <c r="H58" s="438">
        <v>1100</v>
      </c>
      <c r="I58" s="395" t="s">
        <v>371</v>
      </c>
      <c r="J58" s="396" t="s">
        <v>496</v>
      </c>
      <c r="K58" s="396">
        <v>4</v>
      </c>
      <c r="L58" s="396">
        <v>120</v>
      </c>
      <c r="M58" s="442">
        <v>5889.9508999999998</v>
      </c>
      <c r="S58" t="s">
        <v>478</v>
      </c>
      <c r="T58" s="438">
        <v>0</v>
      </c>
      <c r="U58" s="438">
        <v>0</v>
      </c>
      <c r="V58" t="s">
        <v>764</v>
      </c>
    </row>
    <row r="59" spans="1:22" x14ac:dyDescent="0.25">
      <c r="A59" s="395" t="s">
        <v>161</v>
      </c>
      <c r="B59" s="476" t="s">
        <v>572</v>
      </c>
      <c r="C59" s="447">
        <v>0.47916666666666669</v>
      </c>
      <c r="E59" s="438">
        <v>300</v>
      </c>
      <c r="F59" s="442" t="s">
        <v>354</v>
      </c>
      <c r="G59" s="438">
        <v>1190</v>
      </c>
      <c r="H59" s="438">
        <v>1100</v>
      </c>
      <c r="I59" s="395" t="s">
        <v>1284</v>
      </c>
      <c r="J59" s="396" t="s">
        <v>496</v>
      </c>
      <c r="K59" s="396">
        <v>4</v>
      </c>
      <c r="L59" s="396">
        <v>120</v>
      </c>
      <c r="M59" s="442">
        <v>5889.9508999999998</v>
      </c>
      <c r="S59" t="s">
        <v>478</v>
      </c>
      <c r="T59" s="438">
        <v>28</v>
      </c>
      <c r="U59" s="438">
        <v>0</v>
      </c>
      <c r="V59" t="s">
        <v>763</v>
      </c>
    </row>
    <row r="60" spans="1:22" x14ac:dyDescent="0.25">
      <c r="A60" s="395" t="s">
        <v>169</v>
      </c>
      <c r="B60" s="476" t="s">
        <v>573</v>
      </c>
      <c r="C60" s="447">
        <v>0.48472222222222222</v>
      </c>
      <c r="E60" s="438">
        <v>300</v>
      </c>
      <c r="F60" s="442" t="s">
        <v>354</v>
      </c>
      <c r="G60" s="438">
        <v>1190</v>
      </c>
      <c r="H60" s="438">
        <v>1100</v>
      </c>
      <c r="I60" s="395" t="s">
        <v>585</v>
      </c>
      <c r="J60" s="396" t="s">
        <v>496</v>
      </c>
      <c r="K60" s="396">
        <v>4</v>
      </c>
      <c r="L60" s="396">
        <v>120</v>
      </c>
      <c r="M60" s="442">
        <v>5889.9508999999998</v>
      </c>
      <c r="S60" t="s">
        <v>238</v>
      </c>
      <c r="T60" s="438">
        <v>0</v>
      </c>
      <c r="U60" s="438">
        <v>0</v>
      </c>
      <c r="V60" t="s">
        <v>766</v>
      </c>
    </row>
    <row r="61" spans="1:22" x14ac:dyDescent="0.25">
      <c r="A61" s="395" t="s">
        <v>169</v>
      </c>
      <c r="B61" s="476" t="s">
        <v>574</v>
      </c>
      <c r="C61" s="447">
        <v>0.48888888888888887</v>
      </c>
      <c r="E61" s="438">
        <v>300</v>
      </c>
      <c r="F61" s="442" t="s">
        <v>354</v>
      </c>
      <c r="G61" s="438">
        <v>1190</v>
      </c>
      <c r="H61" s="438">
        <v>1100</v>
      </c>
      <c r="I61" s="395" t="s">
        <v>371</v>
      </c>
      <c r="J61" s="396" t="s">
        <v>496</v>
      </c>
      <c r="K61" s="396">
        <v>4</v>
      </c>
      <c r="L61" s="396">
        <v>120</v>
      </c>
      <c r="M61" s="442">
        <v>5889.9508999999998</v>
      </c>
      <c r="S61" t="s">
        <v>238</v>
      </c>
      <c r="T61" s="438">
        <v>0</v>
      </c>
      <c r="U61" s="438">
        <v>0</v>
      </c>
      <c r="V61" t="s">
        <v>764</v>
      </c>
    </row>
    <row r="62" spans="1:22" x14ac:dyDescent="0.25">
      <c r="A62" t="s">
        <v>253</v>
      </c>
      <c r="B62" s="476" t="s">
        <v>575</v>
      </c>
      <c r="C62" s="447">
        <v>0.49444444444444446</v>
      </c>
      <c r="E62" s="438">
        <v>30</v>
      </c>
      <c r="F62" s="442" t="s">
        <v>354</v>
      </c>
      <c r="G62" s="438">
        <v>1190</v>
      </c>
      <c r="H62" s="438">
        <v>1100</v>
      </c>
      <c r="I62" s="395" t="s">
        <v>285</v>
      </c>
      <c r="J62" s="396" t="s">
        <v>496</v>
      </c>
      <c r="K62" s="396">
        <v>4</v>
      </c>
      <c r="L62" s="396">
        <v>120</v>
      </c>
      <c r="M62" s="442">
        <v>5889.9508999999998</v>
      </c>
      <c r="S62" t="s">
        <v>253</v>
      </c>
    </row>
    <row r="63" spans="1:22" x14ac:dyDescent="0.25">
      <c r="A63" t="s">
        <v>278</v>
      </c>
      <c r="B63" s="476" t="s">
        <v>1084</v>
      </c>
      <c r="C63" s="447">
        <v>0.51180555555555551</v>
      </c>
      <c r="D63" s="447">
        <v>0</v>
      </c>
      <c r="E63" s="438">
        <v>30</v>
      </c>
      <c r="F63" s="442" t="s">
        <v>354</v>
      </c>
      <c r="G63" s="438">
        <v>1190</v>
      </c>
      <c r="H63" s="438">
        <v>992</v>
      </c>
      <c r="I63" s="395" t="s">
        <v>360</v>
      </c>
      <c r="J63" s="396" t="s">
        <v>356</v>
      </c>
      <c r="K63" s="396">
        <v>4</v>
      </c>
      <c r="L63" s="396">
        <v>120</v>
      </c>
      <c r="M63" s="389" t="s">
        <v>231</v>
      </c>
      <c r="N63" t="s">
        <v>1289</v>
      </c>
      <c r="O63" s="445">
        <v>269.10000000000002</v>
      </c>
      <c r="P63" s="445">
        <v>263.10000000000002</v>
      </c>
    </row>
    <row r="64" spans="1:22" x14ac:dyDescent="0.25">
      <c r="A64" t="s">
        <v>278</v>
      </c>
      <c r="B64" s="476" t="s">
        <v>1085</v>
      </c>
      <c r="C64" s="447">
        <v>0.50972222222222219</v>
      </c>
      <c r="D64" s="447">
        <v>0</v>
      </c>
      <c r="E64" s="438">
        <v>30</v>
      </c>
      <c r="F64" s="442" t="s">
        <v>354</v>
      </c>
      <c r="G64" s="438">
        <v>1070</v>
      </c>
      <c r="H64" s="438">
        <v>872</v>
      </c>
      <c r="I64" s="395" t="s">
        <v>591</v>
      </c>
      <c r="J64" s="396" t="s">
        <v>356</v>
      </c>
      <c r="K64" s="396">
        <v>4</v>
      </c>
      <c r="L64" s="396">
        <v>120</v>
      </c>
      <c r="M64" s="389" t="s">
        <v>231</v>
      </c>
      <c r="N64" t="s">
        <v>1288</v>
      </c>
      <c r="O64" s="445">
        <v>269.10000000000002</v>
      </c>
      <c r="P64" s="445">
        <v>263.3</v>
      </c>
    </row>
    <row r="65" spans="1:16" x14ac:dyDescent="0.25">
      <c r="A65" t="s">
        <v>4</v>
      </c>
      <c r="B65" t="s">
        <v>1086</v>
      </c>
      <c r="C65" s="447">
        <v>0.51597222222222217</v>
      </c>
      <c r="D65" s="447">
        <v>0</v>
      </c>
      <c r="E65" s="438">
        <v>10</v>
      </c>
      <c r="F65" s="442" t="s">
        <v>354</v>
      </c>
      <c r="G65" s="438">
        <v>1190</v>
      </c>
      <c r="H65" s="438">
        <v>1100</v>
      </c>
      <c r="I65" s="393" t="s">
        <v>355</v>
      </c>
      <c r="J65" s="442" t="s">
        <v>496</v>
      </c>
      <c r="K65" s="442">
        <v>4</v>
      </c>
      <c r="L65" s="442">
        <v>120</v>
      </c>
      <c r="M65" s="442">
        <v>5889.9508999999998</v>
      </c>
      <c r="N65" s="478"/>
      <c r="O65" s="442"/>
      <c r="P65" s="442"/>
    </row>
  </sheetData>
  <mergeCells count="24">
    <mergeCell ref="F7:I7"/>
    <mergeCell ref="A1:H1"/>
    <mergeCell ref="A3:E3"/>
    <mergeCell ref="F3:I3"/>
    <mergeCell ref="K3:N3"/>
    <mergeCell ref="A4:B4"/>
    <mergeCell ref="F4:I4"/>
    <mergeCell ref="K4:P4"/>
    <mergeCell ref="A5:E5"/>
    <mergeCell ref="F5:I5"/>
    <mergeCell ref="K5:P5"/>
    <mergeCell ref="F6:I6"/>
    <mergeCell ref="K6:M6"/>
    <mergeCell ref="F8:I8"/>
    <mergeCell ref="K8:P8"/>
    <mergeCell ref="F9:I9"/>
    <mergeCell ref="K9:P9"/>
    <mergeCell ref="G12:H12"/>
    <mergeCell ref="O12:P12"/>
    <mergeCell ref="Q12:R12"/>
    <mergeCell ref="S12:V12"/>
    <mergeCell ref="W12:Y12"/>
    <mergeCell ref="AJ12:AK12"/>
    <mergeCell ref="AL12:AM12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73"/>
  <sheetViews>
    <sheetView workbookViewId="0">
      <selection activeCell="A21" sqref="A21:XFD24"/>
    </sheetView>
  </sheetViews>
  <sheetFormatPr defaultColWidth="8.85546875" defaultRowHeight="15" x14ac:dyDescent="0.25"/>
  <cols>
    <col min="1" max="1" width="20.7109375" style="7" customWidth="1" collapsed="1"/>
    <col min="2" max="2" width="11.7109375" style="80" customWidth="1" collapsed="1"/>
    <col min="3" max="3" width="10.7109375" style="160" customWidth="1" collapsed="1"/>
    <col min="4" max="4" width="10.7109375" style="80" customWidth="1" collapsed="1"/>
    <col min="5" max="5" width="5.7109375" style="80" customWidth="1" collapsed="1"/>
    <col min="6" max="6" width="14.7109375" style="80" customWidth="1" collapsed="1"/>
    <col min="7" max="8" width="7.7109375" style="80" customWidth="1" collapsed="1"/>
    <col min="9" max="9" width="30.7109375" style="7" customWidth="1" collapsed="1"/>
    <col min="10" max="12" width="7.7109375" style="80" customWidth="1" collapsed="1"/>
    <col min="13" max="13" width="11.7109375" style="80" customWidth="1" collapsed="1"/>
    <col min="14" max="14" width="25.7109375" style="7" customWidth="1" collapsed="1"/>
    <col min="15" max="16" width="7.7109375" style="7" customWidth="1" collapsed="1"/>
    <col min="17" max="18" width="7.7109375" style="7" customWidth="1"/>
    <col min="19" max="19" width="15.7109375" style="7" customWidth="1" collapsed="1"/>
    <col min="20" max="22" width="7.7109375" style="7" customWidth="1" collapsed="1"/>
    <col min="23" max="24" width="9.7109375" style="7" customWidth="1" collapsed="1"/>
    <col min="25" max="25" width="11.7109375" style="7" customWidth="1" collapsed="1"/>
    <col min="26" max="27" width="10.7109375" style="7" customWidth="1" collapsed="1"/>
    <col min="28" max="30" width="8.7109375" style="7" customWidth="1" collapsed="1"/>
    <col min="31" max="32" width="5.7109375" style="7" customWidth="1" collapsed="1"/>
    <col min="33" max="33" width="9.7109375" style="7" customWidth="1" collapsed="1"/>
    <col min="34" max="34" width="10.7109375" style="7" customWidth="1" collapsed="1"/>
    <col min="35" max="39" width="9.7109375" style="7" customWidth="1" collapsed="1"/>
    <col min="40" max="40" width="11.7109375" style="7" customWidth="1" collapsed="1"/>
    <col min="41" max="44" width="7.7109375" style="7" customWidth="1" collapsed="1"/>
    <col min="45" max="45" width="3.7109375" style="7" customWidth="1" collapsed="1"/>
    <col min="46" max="47" width="6.7109375" style="7" customWidth="1" collapsed="1"/>
    <col min="48" max="48" width="6.7109375" style="7" customWidth="1"/>
    <col min="49" max="49" width="7.7109375" style="7" customWidth="1"/>
    <col min="50" max="50" width="10.7109375" style="7" customWidth="1"/>
    <col min="51" max="51" width="20.7109375" style="7" customWidth="1" collapsed="1"/>
    <col min="52" max="16384" width="8.85546875" style="7"/>
  </cols>
  <sheetData>
    <row r="1" spans="1:51" s="6" customFormat="1" ht="20.100000000000001" customHeight="1" x14ac:dyDescent="0.25">
      <c r="A1" s="554" t="s">
        <v>414</v>
      </c>
      <c r="B1" s="554"/>
      <c r="C1" s="554"/>
      <c r="D1" s="554"/>
      <c r="E1" s="554"/>
      <c r="F1" s="554"/>
      <c r="G1" s="554"/>
      <c r="H1" s="554"/>
      <c r="I1" s="2"/>
      <c r="J1" s="3"/>
      <c r="K1" s="3"/>
      <c r="L1" s="3"/>
      <c r="M1" s="4"/>
      <c r="N1" s="2"/>
      <c r="O1" s="5"/>
      <c r="P1" s="5"/>
      <c r="Q1" s="5"/>
      <c r="R1" s="5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</row>
    <row r="2" spans="1:51" s="12" customFormat="1" ht="15" customHeight="1" x14ac:dyDescent="0.25">
      <c r="A2" s="7"/>
      <c r="B2" s="7"/>
      <c r="C2" s="8"/>
      <c r="D2" s="9"/>
      <c r="E2" s="7"/>
      <c r="F2" s="7"/>
      <c r="G2" s="8"/>
      <c r="H2" s="8"/>
      <c r="I2" s="10"/>
      <c r="J2" s="8"/>
      <c r="K2" s="8"/>
      <c r="L2" s="8"/>
      <c r="M2" s="7"/>
      <c r="N2" s="10"/>
      <c r="O2" s="11"/>
      <c r="P2" s="11"/>
      <c r="Q2" s="11"/>
      <c r="R2" s="11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</row>
    <row r="3" spans="1:51" ht="15" customHeight="1" x14ac:dyDescent="0.25">
      <c r="A3" s="558" t="s">
        <v>137</v>
      </c>
      <c r="B3" s="558"/>
      <c r="C3" s="558"/>
      <c r="D3" s="558"/>
      <c r="E3" s="558"/>
      <c r="F3" s="557" t="s">
        <v>138</v>
      </c>
      <c r="G3" s="557"/>
      <c r="H3" s="557"/>
      <c r="I3" s="557"/>
      <c r="J3" s="8"/>
      <c r="K3" s="551" t="s">
        <v>139</v>
      </c>
      <c r="L3" s="551"/>
      <c r="M3" s="551"/>
      <c r="N3" s="551"/>
      <c r="O3" s="11"/>
      <c r="P3" s="11"/>
      <c r="Q3" s="11"/>
      <c r="R3" s="11"/>
    </row>
    <row r="4" spans="1:51" ht="15" customHeight="1" x14ac:dyDescent="0.25">
      <c r="A4" s="86" t="s">
        <v>20</v>
      </c>
      <c r="B4" s="81"/>
      <c r="C4" s="152"/>
      <c r="D4" s="153"/>
      <c r="E4" s="27"/>
      <c r="F4" s="557" t="s">
        <v>485</v>
      </c>
      <c r="G4" s="557"/>
      <c r="H4" s="557"/>
      <c r="I4" s="557"/>
      <c r="J4" s="8"/>
      <c r="K4" s="555" t="s">
        <v>265</v>
      </c>
      <c r="L4" s="555"/>
      <c r="M4" s="555"/>
      <c r="N4" s="555"/>
      <c r="O4" s="555"/>
      <c r="P4" s="555"/>
      <c r="Q4" s="11"/>
      <c r="R4" s="11"/>
    </row>
    <row r="5" spans="1:51" ht="15" customHeight="1" x14ac:dyDescent="0.25">
      <c r="A5" s="559"/>
      <c r="B5" s="559"/>
      <c r="C5" s="559"/>
      <c r="D5" s="559"/>
      <c r="E5" s="559"/>
      <c r="F5" s="557" t="s">
        <v>201</v>
      </c>
      <c r="G5" s="557"/>
      <c r="H5" s="557"/>
      <c r="I5" s="557"/>
      <c r="J5" s="8"/>
      <c r="K5" s="555" t="s">
        <v>266</v>
      </c>
      <c r="L5" s="555"/>
      <c r="M5" s="555"/>
      <c r="N5" s="555"/>
      <c r="O5" s="555"/>
      <c r="P5" s="555"/>
      <c r="Q5" s="11"/>
      <c r="R5" s="11"/>
    </row>
    <row r="6" spans="1:51" ht="15" customHeight="1" x14ac:dyDescent="0.25">
      <c r="A6" s="81" t="s">
        <v>267</v>
      </c>
      <c r="B6" s="27" t="s">
        <v>268</v>
      </c>
      <c r="C6" s="152" t="s">
        <v>269</v>
      </c>
      <c r="D6" s="153" t="s">
        <v>70</v>
      </c>
      <c r="E6" s="27"/>
      <c r="F6" s="557" t="s">
        <v>194</v>
      </c>
      <c r="G6" s="557"/>
      <c r="H6" s="557"/>
      <c r="I6" s="557"/>
      <c r="J6" s="8"/>
      <c r="K6" s="560" t="s">
        <v>71</v>
      </c>
      <c r="L6" s="561"/>
      <c r="M6" s="562"/>
      <c r="N6" s="501" t="s">
        <v>1235</v>
      </c>
      <c r="O6" s="156"/>
      <c r="P6" s="156"/>
      <c r="Q6" s="11"/>
      <c r="R6" s="11"/>
    </row>
    <row r="7" spans="1:51" ht="15" customHeight="1" x14ac:dyDescent="0.25">
      <c r="A7" s="81" t="s">
        <v>72</v>
      </c>
      <c r="B7" s="27" t="s">
        <v>73</v>
      </c>
      <c r="C7" s="152" t="s">
        <v>74</v>
      </c>
      <c r="D7" s="153" t="s">
        <v>75</v>
      </c>
      <c r="E7" s="27"/>
      <c r="F7" s="557" t="s">
        <v>23</v>
      </c>
      <c r="G7" s="557"/>
      <c r="H7" s="557"/>
      <c r="I7" s="557"/>
      <c r="J7" s="8"/>
      <c r="K7" s="8"/>
      <c r="L7" s="8"/>
      <c r="M7" s="11"/>
      <c r="N7" s="20"/>
      <c r="O7" s="67"/>
      <c r="P7" s="67"/>
    </row>
    <row r="8" spans="1:51" ht="15" customHeight="1" x14ac:dyDescent="0.25">
      <c r="A8" s="81" t="s">
        <v>76</v>
      </c>
      <c r="B8" s="81" t="s">
        <v>261</v>
      </c>
      <c r="C8" s="152" t="s">
        <v>262</v>
      </c>
      <c r="D8" s="153" t="s">
        <v>263</v>
      </c>
      <c r="F8" s="557" t="s">
        <v>429</v>
      </c>
      <c r="G8" s="557"/>
      <c r="H8" s="557"/>
      <c r="I8" s="557"/>
      <c r="J8" s="15"/>
      <c r="K8" s="553" t="s">
        <v>430</v>
      </c>
      <c r="L8" s="553"/>
      <c r="M8" s="553"/>
      <c r="N8" s="553"/>
      <c r="O8" s="553"/>
      <c r="P8" s="553"/>
      <c r="Q8" s="11"/>
      <c r="R8" s="11"/>
    </row>
    <row r="9" spans="1:51" ht="15" customHeight="1" x14ac:dyDescent="0.25">
      <c r="A9" s="81"/>
      <c r="B9" s="81"/>
      <c r="C9" s="152"/>
      <c r="D9" s="153"/>
      <c r="F9" s="557" t="s">
        <v>431</v>
      </c>
      <c r="G9" s="557"/>
      <c r="H9" s="557"/>
      <c r="I9" s="557"/>
      <c r="J9" s="15"/>
      <c r="K9" s="553"/>
      <c r="L9" s="553"/>
      <c r="M9" s="553"/>
      <c r="N9" s="553"/>
      <c r="O9" s="553"/>
      <c r="P9" s="553"/>
      <c r="Q9" s="11"/>
      <c r="R9" s="11"/>
    </row>
    <row r="10" spans="1:51" ht="15" customHeight="1" x14ac:dyDescent="0.25">
      <c r="A10" s="81"/>
      <c r="B10" s="81"/>
      <c r="C10" s="152"/>
      <c r="D10" s="153"/>
      <c r="F10" s="85"/>
      <c r="G10" s="85"/>
      <c r="H10" s="85"/>
      <c r="I10" s="76"/>
      <c r="J10" s="15"/>
      <c r="K10" s="15"/>
      <c r="L10" s="15"/>
      <c r="M10" s="7"/>
      <c r="N10" s="83"/>
      <c r="O10" s="11"/>
      <c r="P10" s="11"/>
      <c r="Q10" s="11"/>
      <c r="R10" s="11"/>
    </row>
    <row r="11" spans="1:51" ht="15" customHeight="1" x14ac:dyDescent="0.25">
      <c r="A11" s="86"/>
      <c r="B11" s="81"/>
      <c r="C11" s="152"/>
      <c r="D11" s="153"/>
      <c r="F11" s="7"/>
      <c r="I11" s="14"/>
      <c r="J11" s="15"/>
      <c r="K11" s="15"/>
      <c r="L11" s="15"/>
      <c r="M11" s="7"/>
      <c r="N11" s="83"/>
      <c r="O11" s="11"/>
      <c r="P11" s="11"/>
      <c r="Q11" s="11"/>
      <c r="R11" s="11"/>
    </row>
    <row r="12" spans="1:51" ht="15" customHeight="1" x14ac:dyDescent="0.25">
      <c r="A12" s="382"/>
      <c r="B12" s="384"/>
      <c r="C12" s="224" t="s">
        <v>432</v>
      </c>
      <c r="D12" s="16" t="s">
        <v>433</v>
      </c>
      <c r="E12" s="380" t="s">
        <v>434</v>
      </c>
      <c r="F12" s="380"/>
      <c r="G12" s="542" t="s">
        <v>435</v>
      </c>
      <c r="H12" s="544"/>
      <c r="I12" s="382"/>
      <c r="J12" s="24" t="s">
        <v>436</v>
      </c>
      <c r="K12" s="24" t="s">
        <v>437</v>
      </c>
      <c r="L12" s="380" t="s">
        <v>438</v>
      </c>
      <c r="M12" s="25" t="s">
        <v>439</v>
      </c>
      <c r="N12" s="384"/>
      <c r="O12" s="565" t="s">
        <v>440</v>
      </c>
      <c r="P12" s="566"/>
      <c r="Q12" s="565" t="s">
        <v>441</v>
      </c>
      <c r="R12" s="566"/>
      <c r="S12" s="542" t="s">
        <v>442</v>
      </c>
      <c r="T12" s="543"/>
      <c r="U12" s="543"/>
      <c r="V12" s="544"/>
      <c r="W12" s="542" t="s">
        <v>109</v>
      </c>
      <c r="X12" s="543"/>
      <c r="Y12" s="544"/>
      <c r="Z12" s="24" t="s">
        <v>110</v>
      </c>
      <c r="AA12" s="24" t="s">
        <v>111</v>
      </c>
      <c r="AB12" s="24" t="s">
        <v>112</v>
      </c>
      <c r="AC12" s="24" t="s">
        <v>113</v>
      </c>
      <c r="AD12" s="12"/>
      <c r="AE12" s="12"/>
      <c r="AF12" s="12"/>
      <c r="AG12" s="380" t="s">
        <v>114</v>
      </c>
      <c r="AH12" s="380" t="s">
        <v>115</v>
      </c>
      <c r="AI12" s="380" t="s">
        <v>116</v>
      </c>
      <c r="AJ12" s="563" t="s">
        <v>117</v>
      </c>
      <c r="AK12" s="564"/>
      <c r="AL12" s="563" t="s">
        <v>118</v>
      </c>
      <c r="AM12" s="564"/>
      <c r="AN12" s="26" t="s">
        <v>119</v>
      </c>
      <c r="AO12" s="380" t="s">
        <v>120</v>
      </c>
      <c r="AP12" s="380" t="s">
        <v>312</v>
      </c>
      <c r="AQ12" s="380" t="s">
        <v>313</v>
      </c>
      <c r="AR12" s="380" t="s">
        <v>314</v>
      </c>
      <c r="AS12" s="380" t="s">
        <v>315</v>
      </c>
      <c r="AT12" s="380" t="s">
        <v>316</v>
      </c>
      <c r="AU12" s="380" t="s">
        <v>317</v>
      </c>
      <c r="AV12" s="27" t="s">
        <v>270</v>
      </c>
      <c r="AW12" s="27" t="s">
        <v>272</v>
      </c>
    </row>
    <row r="13" spans="1:51" ht="15" customHeight="1" thickBot="1" x14ac:dyDescent="0.3">
      <c r="A13" s="365" t="s">
        <v>318</v>
      </c>
      <c r="B13" s="366" t="s">
        <v>319</v>
      </c>
      <c r="C13" s="367" t="s">
        <v>320</v>
      </c>
      <c r="D13" s="368" t="s">
        <v>321</v>
      </c>
      <c r="E13" s="369" t="s">
        <v>322</v>
      </c>
      <c r="F13" s="369" t="s">
        <v>323</v>
      </c>
      <c r="G13" s="369" t="s">
        <v>324</v>
      </c>
      <c r="H13" s="369" t="s">
        <v>325</v>
      </c>
      <c r="I13" s="366" t="s">
        <v>326</v>
      </c>
      <c r="J13" s="369" t="s">
        <v>327</v>
      </c>
      <c r="K13" s="370"/>
      <c r="L13" s="369" t="s">
        <v>328</v>
      </c>
      <c r="M13" s="371" t="s">
        <v>329</v>
      </c>
      <c r="N13" s="366" t="s">
        <v>330</v>
      </c>
      <c r="O13" s="372" t="s">
        <v>331</v>
      </c>
      <c r="P13" s="372" t="s">
        <v>332</v>
      </c>
      <c r="Q13" s="372" t="s">
        <v>333</v>
      </c>
      <c r="R13" s="372" t="s">
        <v>334</v>
      </c>
      <c r="S13" s="369" t="s">
        <v>335</v>
      </c>
      <c r="T13" s="373" t="s">
        <v>336</v>
      </c>
      <c r="U13" s="373" t="s">
        <v>337</v>
      </c>
      <c r="V13" s="373" t="s">
        <v>338</v>
      </c>
      <c r="W13" s="369" t="s">
        <v>339</v>
      </c>
      <c r="X13" s="369" t="s">
        <v>340</v>
      </c>
      <c r="Y13" s="369" t="s">
        <v>173</v>
      </c>
      <c r="Z13" s="373" t="s">
        <v>542</v>
      </c>
      <c r="AA13" s="373" t="s">
        <v>174</v>
      </c>
      <c r="AB13" s="373" t="s">
        <v>175</v>
      </c>
      <c r="AC13" s="373" t="s">
        <v>175</v>
      </c>
      <c r="AD13" s="373" t="s">
        <v>176</v>
      </c>
      <c r="AE13" s="373" t="s">
        <v>177</v>
      </c>
      <c r="AF13" s="373" t="s">
        <v>178</v>
      </c>
      <c r="AG13" s="373" t="s">
        <v>179</v>
      </c>
      <c r="AH13" s="373" t="s">
        <v>180</v>
      </c>
      <c r="AI13" s="373" t="s">
        <v>0</v>
      </c>
      <c r="AJ13" s="374" t="s">
        <v>339</v>
      </c>
      <c r="AK13" s="374" t="s">
        <v>340</v>
      </c>
      <c r="AL13" s="374" t="s">
        <v>339</v>
      </c>
      <c r="AM13" s="374" t="s">
        <v>340</v>
      </c>
      <c r="AN13" s="375" t="s">
        <v>1</v>
      </c>
      <c r="AO13" s="373" t="s">
        <v>2</v>
      </c>
      <c r="AP13" s="373" t="s">
        <v>1</v>
      </c>
      <c r="AQ13" s="373" t="s">
        <v>2</v>
      </c>
      <c r="AR13" s="369" t="s">
        <v>175</v>
      </c>
      <c r="AS13" s="369" t="s">
        <v>430</v>
      </c>
      <c r="AT13" s="369" t="s">
        <v>175</v>
      </c>
      <c r="AU13" s="369" t="s">
        <v>3</v>
      </c>
      <c r="AV13" s="376" t="s">
        <v>271</v>
      </c>
      <c r="AW13" s="376" t="s">
        <v>273</v>
      </c>
      <c r="AX13" s="376" t="s">
        <v>800</v>
      </c>
      <c r="AY13" s="376" t="s">
        <v>637</v>
      </c>
    </row>
    <row r="14" spans="1:51" s="12" customFormat="1" ht="30" x14ac:dyDescent="0.25">
      <c r="A14" s="28" t="s">
        <v>4</v>
      </c>
      <c r="B14" s="8" t="s">
        <v>5</v>
      </c>
      <c r="C14" s="157">
        <v>0.93680555555555556</v>
      </c>
      <c r="D14" s="29"/>
      <c r="E14" s="8">
        <v>10</v>
      </c>
      <c r="F14" s="8" t="s">
        <v>354</v>
      </c>
      <c r="G14" s="8">
        <v>1190</v>
      </c>
      <c r="H14" s="8">
        <v>1102</v>
      </c>
      <c r="I14" s="10" t="s">
        <v>355</v>
      </c>
      <c r="J14" s="8" t="s">
        <v>356</v>
      </c>
      <c r="K14" s="8">
        <v>4</v>
      </c>
      <c r="L14" s="8">
        <v>120</v>
      </c>
      <c r="M14" s="8">
        <v>5889.9508999999998</v>
      </c>
      <c r="N14" s="10" t="s">
        <v>1229</v>
      </c>
      <c r="O14" s="8">
        <v>266</v>
      </c>
      <c r="P14" s="8">
        <v>270.39999999999998</v>
      </c>
      <c r="Q14" s="12">
        <f>AVERAGE(O14:O22)</f>
        <v>265.93333333333334</v>
      </c>
      <c r="R14" s="12">
        <f>AVERAGE(P14:P22)</f>
        <v>270.66666666666663</v>
      </c>
      <c r="S14" s="111"/>
      <c r="T14" s="111"/>
      <c r="U14" s="111"/>
      <c r="V14" s="111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</row>
    <row r="15" spans="1:51" s="135" customFormat="1" ht="15" customHeight="1" x14ac:dyDescent="0.25">
      <c r="A15" s="135" t="s">
        <v>351</v>
      </c>
      <c r="B15" s="136" t="s">
        <v>11</v>
      </c>
      <c r="C15" s="158">
        <v>7.2222222222222229E-2</v>
      </c>
      <c r="D15" s="137"/>
      <c r="E15" s="136">
        <v>300</v>
      </c>
      <c r="F15" s="136" t="s">
        <v>354</v>
      </c>
      <c r="G15" s="136">
        <v>1190</v>
      </c>
      <c r="H15" s="136">
        <v>1102</v>
      </c>
      <c r="I15" s="159" t="s">
        <v>21</v>
      </c>
      <c r="J15" s="134" t="s">
        <v>496</v>
      </c>
      <c r="K15" s="136">
        <v>4</v>
      </c>
      <c r="L15" s="136">
        <v>120</v>
      </c>
      <c r="M15" s="136">
        <v>5889.9508999999998</v>
      </c>
      <c r="S15" s="111"/>
      <c r="T15" s="111"/>
      <c r="U15" s="111"/>
      <c r="V15" s="111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</row>
    <row r="16" spans="1:51" s="135" customFormat="1" ht="15" customHeight="1" x14ac:dyDescent="0.25">
      <c r="A16" s="135" t="s">
        <v>351</v>
      </c>
      <c r="B16" s="136" t="s">
        <v>13</v>
      </c>
      <c r="C16" s="158">
        <v>7.6388888888888895E-2</v>
      </c>
      <c r="D16" s="137"/>
      <c r="E16" s="136">
        <v>300</v>
      </c>
      <c r="F16" s="136" t="s">
        <v>354</v>
      </c>
      <c r="G16" s="136">
        <v>1190</v>
      </c>
      <c r="H16" s="136">
        <v>1102</v>
      </c>
      <c r="I16" s="159" t="s">
        <v>21</v>
      </c>
      <c r="J16" s="134" t="s">
        <v>496</v>
      </c>
      <c r="K16" s="136">
        <v>4</v>
      </c>
      <c r="L16" s="136">
        <v>120</v>
      </c>
      <c r="M16" s="136">
        <v>5889.9508999999998</v>
      </c>
      <c r="S16" s="111"/>
      <c r="T16" s="111"/>
      <c r="U16" s="111"/>
      <c r="V16" s="111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</row>
    <row r="17" spans="1:49" s="135" customFormat="1" ht="15" customHeight="1" x14ac:dyDescent="0.25">
      <c r="A17" s="135" t="s">
        <v>351</v>
      </c>
      <c r="B17" s="136" t="s">
        <v>14</v>
      </c>
      <c r="C17" s="158">
        <v>8.1944444444444445E-2</v>
      </c>
      <c r="D17" s="137"/>
      <c r="E17" s="136">
        <v>300</v>
      </c>
      <c r="F17" s="136" t="s">
        <v>354</v>
      </c>
      <c r="G17" s="136">
        <v>1190</v>
      </c>
      <c r="H17" s="136">
        <v>1102</v>
      </c>
      <c r="I17" s="159" t="s">
        <v>21</v>
      </c>
      <c r="J17" s="134" t="s">
        <v>496</v>
      </c>
      <c r="K17" s="136">
        <v>4</v>
      </c>
      <c r="L17" s="136">
        <v>120</v>
      </c>
      <c r="M17" s="136">
        <v>5889.9508999999998</v>
      </c>
      <c r="S17" s="111"/>
      <c r="T17" s="111"/>
      <c r="U17" s="111"/>
      <c r="V17" s="111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</row>
    <row r="18" spans="1:49" s="135" customFormat="1" ht="15" customHeight="1" x14ac:dyDescent="0.25">
      <c r="A18" s="135" t="s">
        <v>351</v>
      </c>
      <c r="B18" s="136" t="s">
        <v>16</v>
      </c>
      <c r="C18" s="158">
        <v>8.6805555555555566E-2</v>
      </c>
      <c r="D18" s="137"/>
      <c r="E18" s="136">
        <v>300</v>
      </c>
      <c r="F18" s="136" t="s">
        <v>354</v>
      </c>
      <c r="G18" s="136">
        <v>1190</v>
      </c>
      <c r="H18" s="136">
        <v>1102</v>
      </c>
      <c r="I18" s="159" t="s">
        <v>21</v>
      </c>
      <c r="J18" s="134" t="s">
        <v>496</v>
      </c>
      <c r="K18" s="136">
        <v>4</v>
      </c>
      <c r="L18" s="136">
        <v>120</v>
      </c>
      <c r="M18" s="136">
        <v>5889.9508999999998</v>
      </c>
      <c r="S18" s="111"/>
      <c r="T18" s="111"/>
      <c r="U18" s="111"/>
      <c r="V18" s="111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41"/>
      <c r="AW18" s="41"/>
    </row>
    <row r="19" spans="1:49" s="135" customFormat="1" ht="15" customHeight="1" x14ac:dyDescent="0.25">
      <c r="A19" s="135" t="s">
        <v>351</v>
      </c>
      <c r="B19" s="136" t="s">
        <v>18</v>
      </c>
      <c r="C19" s="158">
        <v>9.1666666666666674E-2</v>
      </c>
      <c r="D19" s="137"/>
      <c r="E19" s="136">
        <v>300</v>
      </c>
      <c r="F19" s="136" t="s">
        <v>354</v>
      </c>
      <c r="G19" s="136">
        <v>1190</v>
      </c>
      <c r="H19" s="136">
        <v>1102</v>
      </c>
      <c r="I19" s="159" t="s">
        <v>21</v>
      </c>
      <c r="J19" s="134" t="s">
        <v>496</v>
      </c>
      <c r="K19" s="136">
        <v>4</v>
      </c>
      <c r="L19" s="136">
        <v>120</v>
      </c>
      <c r="M19" s="136">
        <v>5889.9508999999998</v>
      </c>
      <c r="S19" s="111"/>
      <c r="T19" s="111"/>
      <c r="U19" s="111"/>
      <c r="V19" s="111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41"/>
      <c r="AW19" s="41"/>
    </row>
    <row r="20" spans="1:49" s="135" customFormat="1" ht="15" customHeight="1" x14ac:dyDescent="0.25">
      <c r="A20" s="135" t="s">
        <v>351</v>
      </c>
      <c r="B20" s="136" t="s">
        <v>19</v>
      </c>
      <c r="C20" s="158">
        <v>9.5138888888888884E-2</v>
      </c>
      <c r="D20" s="137"/>
      <c r="E20" s="136">
        <v>300</v>
      </c>
      <c r="F20" s="136" t="s">
        <v>354</v>
      </c>
      <c r="G20" s="136">
        <v>1190</v>
      </c>
      <c r="H20" s="136">
        <v>1102</v>
      </c>
      <c r="I20" s="159" t="s">
        <v>21</v>
      </c>
      <c r="J20" s="134" t="s">
        <v>496</v>
      </c>
      <c r="K20" s="136">
        <v>4</v>
      </c>
      <c r="L20" s="136">
        <v>120</v>
      </c>
      <c r="M20" s="136">
        <v>5889.9508999999998</v>
      </c>
      <c r="S20" s="111"/>
      <c r="T20" s="111"/>
      <c r="U20" s="111"/>
      <c r="V20" s="111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41"/>
      <c r="AW20" s="41"/>
    </row>
    <row r="21" spans="1:49" ht="15" customHeight="1" x14ac:dyDescent="0.25">
      <c r="A21" s="28" t="s">
        <v>359</v>
      </c>
      <c r="B21" s="144" t="s">
        <v>22</v>
      </c>
      <c r="C21" s="87">
        <v>0.10833333333333334</v>
      </c>
      <c r="D21" s="87"/>
      <c r="E21" s="80">
        <v>30</v>
      </c>
      <c r="F21" s="8" t="s">
        <v>354</v>
      </c>
      <c r="G21" s="80">
        <v>1190</v>
      </c>
      <c r="H21" s="80">
        <v>998</v>
      </c>
      <c r="I21" s="12" t="s">
        <v>360</v>
      </c>
      <c r="J21" s="80" t="s">
        <v>356</v>
      </c>
      <c r="K21" s="80">
        <v>4</v>
      </c>
      <c r="L21" s="80">
        <v>120</v>
      </c>
      <c r="M21" s="133">
        <v>5891.451</v>
      </c>
      <c r="O21" s="80">
        <v>265.89999999999998</v>
      </c>
      <c r="P21" s="80">
        <v>270.7</v>
      </c>
      <c r="S21" s="111"/>
      <c r="T21" s="111"/>
      <c r="U21" s="111"/>
      <c r="V21" s="111"/>
      <c r="AV21" s="41"/>
      <c r="AW21" s="41"/>
    </row>
    <row r="22" spans="1:49" s="151" customFormat="1" ht="15" customHeight="1" x14ac:dyDescent="0.25">
      <c r="A22" s="145" t="s">
        <v>359</v>
      </c>
      <c r="B22" s="146" t="s">
        <v>99</v>
      </c>
      <c r="C22" s="147">
        <v>0.1111111111111111</v>
      </c>
      <c r="D22" s="147"/>
      <c r="E22" s="148">
        <v>60</v>
      </c>
      <c r="F22" s="149" t="s">
        <v>354</v>
      </c>
      <c r="G22" s="148">
        <f>G21-120</f>
        <v>1070</v>
      </c>
      <c r="H22" s="148">
        <f>H21-120</f>
        <v>878</v>
      </c>
      <c r="I22" s="150" t="s">
        <v>363</v>
      </c>
      <c r="J22" s="148" t="s">
        <v>356</v>
      </c>
      <c r="K22" s="148">
        <v>4</v>
      </c>
      <c r="L22" s="148">
        <v>120</v>
      </c>
      <c r="M22" s="133">
        <v>5891.451</v>
      </c>
      <c r="O22" s="148">
        <v>265.89999999999998</v>
      </c>
      <c r="P22" s="148">
        <v>270.89999999999998</v>
      </c>
      <c r="S22" s="111"/>
      <c r="T22" s="111"/>
      <c r="U22" s="111"/>
      <c r="V22" s="111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41"/>
      <c r="AW22" s="41"/>
    </row>
    <row r="23" spans="1:49" ht="15" customHeight="1" x14ac:dyDescent="0.25">
      <c r="A23" s="28" t="s">
        <v>359</v>
      </c>
      <c r="B23" s="144" t="s">
        <v>100</v>
      </c>
      <c r="C23" s="87">
        <v>0.12083333333333333</v>
      </c>
      <c r="D23" s="87"/>
      <c r="E23" s="80">
        <v>60</v>
      </c>
      <c r="F23" s="8" t="s">
        <v>25</v>
      </c>
      <c r="G23" s="80">
        <v>880</v>
      </c>
      <c r="H23" s="8">
        <v>867</v>
      </c>
      <c r="I23" s="12" t="s">
        <v>360</v>
      </c>
      <c r="J23" s="80" t="s">
        <v>356</v>
      </c>
      <c r="K23" s="80">
        <v>4</v>
      </c>
      <c r="L23" s="80">
        <v>120</v>
      </c>
      <c r="M23" s="38">
        <v>7647.38</v>
      </c>
      <c r="N23" s="7" t="s">
        <v>26</v>
      </c>
      <c r="O23" s="80">
        <v>264.39999999999998</v>
      </c>
      <c r="P23" s="80">
        <v>266.3</v>
      </c>
      <c r="S23" s="111"/>
      <c r="T23" s="111"/>
      <c r="U23" s="111"/>
      <c r="V23" s="111"/>
      <c r="AV23" s="49"/>
      <c r="AW23" s="49"/>
    </row>
    <row r="24" spans="1:49" ht="15" customHeight="1" x14ac:dyDescent="0.25">
      <c r="A24" s="28" t="s">
        <v>181</v>
      </c>
      <c r="B24" s="80" t="s">
        <v>101</v>
      </c>
      <c r="C24" s="87">
        <v>0.12916666666666668</v>
      </c>
      <c r="D24" s="87"/>
      <c r="E24" s="80">
        <v>10</v>
      </c>
      <c r="F24" s="8" t="s">
        <v>24</v>
      </c>
      <c r="G24" s="8">
        <v>870</v>
      </c>
      <c r="H24" s="80">
        <v>782</v>
      </c>
      <c r="I24" s="10" t="s">
        <v>355</v>
      </c>
      <c r="J24" s="40" t="s">
        <v>356</v>
      </c>
      <c r="K24" s="8">
        <v>4</v>
      </c>
      <c r="L24" s="8">
        <v>120</v>
      </c>
      <c r="M24" s="8">
        <v>7698.9647000000004</v>
      </c>
      <c r="O24" s="80">
        <v>264.39999999999998</v>
      </c>
      <c r="P24" s="80">
        <v>266</v>
      </c>
      <c r="S24" s="111"/>
      <c r="T24" s="111"/>
      <c r="U24" s="111"/>
      <c r="V24" s="111"/>
      <c r="AV24" s="49"/>
      <c r="AW24" s="49"/>
    </row>
    <row r="25" spans="1:49" ht="15" customHeight="1" x14ac:dyDescent="0.25">
      <c r="A25" s="28" t="s">
        <v>490</v>
      </c>
      <c r="B25" s="80" t="s">
        <v>166</v>
      </c>
      <c r="C25" s="160">
        <v>0.14444444444444446</v>
      </c>
      <c r="D25" s="87">
        <v>0.10416666666666667</v>
      </c>
      <c r="E25" s="80">
        <v>300</v>
      </c>
      <c r="F25" s="8" t="s">
        <v>24</v>
      </c>
      <c r="G25" s="8">
        <v>870</v>
      </c>
      <c r="H25" s="80">
        <v>782</v>
      </c>
      <c r="I25" s="10" t="s">
        <v>195</v>
      </c>
      <c r="J25" s="138" t="s">
        <v>496</v>
      </c>
      <c r="K25" s="8">
        <v>4</v>
      </c>
      <c r="L25" s="8">
        <v>120</v>
      </c>
      <c r="M25" s="8">
        <v>7698.9647000000004</v>
      </c>
      <c r="S25" s="111" t="s">
        <v>220</v>
      </c>
      <c r="T25" s="111">
        <v>0</v>
      </c>
      <c r="U25" s="111">
        <v>0</v>
      </c>
      <c r="V25" s="111" t="s">
        <v>926</v>
      </c>
      <c r="W25" s="43">
        <v>94.032838773116794</v>
      </c>
      <c r="X25" s="43">
        <v>-10.79779751464836</v>
      </c>
      <c r="Y25" s="43">
        <v>107.5417779317811</v>
      </c>
      <c r="Z25" s="44">
        <v>76.503640000000004</v>
      </c>
      <c r="AA25" s="44">
        <v>17.300609999999999</v>
      </c>
      <c r="AB25" s="45">
        <v>255.75559999999999</v>
      </c>
      <c r="AC25" s="45">
        <v>53.070700000000002</v>
      </c>
      <c r="AD25" s="46">
        <v>7.6218552073000003</v>
      </c>
      <c r="AE25" s="45">
        <v>1.25</v>
      </c>
      <c r="AF25" s="45">
        <v>0.19800000000000001</v>
      </c>
      <c r="AG25" s="45">
        <v>5.35</v>
      </c>
      <c r="AH25" s="45">
        <v>43.46</v>
      </c>
      <c r="AI25" s="43">
        <v>1936.393</v>
      </c>
      <c r="AJ25" s="45">
        <v>5.6776400000000002</v>
      </c>
      <c r="AK25" s="45">
        <v>7.0521200000000004</v>
      </c>
      <c r="AL25" s="45">
        <v>103.24021</v>
      </c>
      <c r="AM25" s="45">
        <v>-8.8550000000000004E-2</v>
      </c>
      <c r="AN25" s="47">
        <v>148734773.80000001</v>
      </c>
      <c r="AO25" s="48">
        <v>1.4142106000000001</v>
      </c>
      <c r="AP25" s="47">
        <v>370137.47206</v>
      </c>
      <c r="AQ25" s="48">
        <v>0.27849849999999998</v>
      </c>
      <c r="AR25" s="45">
        <v>82.342200000000005</v>
      </c>
      <c r="AS25" s="47" t="s">
        <v>608</v>
      </c>
      <c r="AT25" s="45">
        <v>97.516599999999997</v>
      </c>
      <c r="AU25" s="46">
        <v>0.34523375588038652</v>
      </c>
      <c r="AV25" s="49"/>
      <c r="AW25" s="49"/>
    </row>
    <row r="26" spans="1:49" ht="15" customHeight="1" x14ac:dyDescent="0.25">
      <c r="A26" s="28" t="s">
        <v>492</v>
      </c>
      <c r="B26" s="80" t="s">
        <v>167</v>
      </c>
      <c r="C26" s="160">
        <v>0.14930555555555555</v>
      </c>
      <c r="D26" s="87">
        <v>0.10902777777777778</v>
      </c>
      <c r="E26" s="80">
        <v>300</v>
      </c>
      <c r="F26" s="8" t="s">
        <v>24</v>
      </c>
      <c r="G26" s="8">
        <v>870</v>
      </c>
      <c r="H26" s="80">
        <v>782</v>
      </c>
      <c r="I26" s="10" t="s">
        <v>195</v>
      </c>
      <c r="J26" s="138" t="s">
        <v>496</v>
      </c>
      <c r="K26" s="8">
        <v>4</v>
      </c>
      <c r="L26" s="8">
        <v>120</v>
      </c>
      <c r="M26" s="8">
        <v>7698.9647000000004</v>
      </c>
      <c r="S26" s="111" t="s">
        <v>241</v>
      </c>
      <c r="T26" s="111">
        <v>0</v>
      </c>
      <c r="U26" s="111">
        <v>0</v>
      </c>
      <c r="V26" s="111" t="s">
        <v>926</v>
      </c>
      <c r="W26" s="43">
        <v>98.388190745508581</v>
      </c>
      <c r="X26" s="43">
        <v>23.2008899786426</v>
      </c>
      <c r="Y26" s="43">
        <v>107.56411484465571</v>
      </c>
      <c r="Z26" s="44">
        <v>76.553299999999993</v>
      </c>
      <c r="AA26" s="44">
        <v>17.301659999999998</v>
      </c>
      <c r="AB26" s="45">
        <v>257.09989999999999</v>
      </c>
      <c r="AC26" s="45">
        <v>51.664900000000003</v>
      </c>
      <c r="AD26" s="46">
        <v>7.7388412964000004</v>
      </c>
      <c r="AE26" s="45">
        <v>1.274</v>
      </c>
      <c r="AF26" s="45">
        <v>0.20100000000000001</v>
      </c>
      <c r="AG26" s="45">
        <v>5.35</v>
      </c>
      <c r="AH26" s="45">
        <v>43.497</v>
      </c>
      <c r="AI26" s="43">
        <v>1935.7719999999999</v>
      </c>
      <c r="AJ26" s="45">
        <v>5.6612499999999999</v>
      </c>
      <c r="AK26" s="45">
        <v>7.05558</v>
      </c>
      <c r="AL26" s="45">
        <v>103.18097</v>
      </c>
      <c r="AM26" s="45">
        <v>-8.8700000000000001E-2</v>
      </c>
      <c r="AN26" s="47">
        <v>148735367.80000001</v>
      </c>
      <c r="AO26" s="48">
        <v>1.4143368000000001</v>
      </c>
      <c r="AP26" s="47">
        <v>370256.23301999999</v>
      </c>
      <c r="AQ26" s="48">
        <v>0.28694049999999999</v>
      </c>
      <c r="AR26" s="45">
        <v>82.384699999999995</v>
      </c>
      <c r="AS26" s="47" t="s">
        <v>608</v>
      </c>
      <c r="AT26" s="45">
        <v>97.474000000000004</v>
      </c>
      <c r="AU26" s="46">
        <v>0.34525429357537774</v>
      </c>
      <c r="AV26" s="49"/>
      <c r="AW26" s="49"/>
    </row>
    <row r="27" spans="1:49" ht="15" customHeight="1" x14ac:dyDescent="0.25">
      <c r="A27" s="28" t="s">
        <v>503</v>
      </c>
      <c r="B27" s="80" t="s">
        <v>170</v>
      </c>
      <c r="C27" s="160">
        <v>0.15902777777777777</v>
      </c>
      <c r="D27" s="87">
        <v>0.11805555555555557</v>
      </c>
      <c r="E27" s="80">
        <v>300</v>
      </c>
      <c r="F27" s="8" t="s">
        <v>24</v>
      </c>
      <c r="G27" s="8">
        <v>870</v>
      </c>
      <c r="H27" s="80">
        <v>782</v>
      </c>
      <c r="I27" s="10" t="s">
        <v>195</v>
      </c>
      <c r="J27" s="138" t="s">
        <v>496</v>
      </c>
      <c r="K27" s="8">
        <v>4</v>
      </c>
      <c r="L27" s="8">
        <v>120</v>
      </c>
      <c r="M27" s="8">
        <v>7698.9647000000004</v>
      </c>
      <c r="S27" s="111" t="s">
        <v>797</v>
      </c>
      <c r="T27" s="111">
        <v>0</v>
      </c>
      <c r="U27" s="111">
        <v>0</v>
      </c>
      <c r="V27" s="111" t="s">
        <v>926</v>
      </c>
      <c r="W27" s="43">
        <v>91.852453467312884</v>
      </c>
      <c r="X27" s="43">
        <v>-25.955066982295385</v>
      </c>
      <c r="Y27" s="43">
        <v>107.64319743613828</v>
      </c>
      <c r="Z27" s="44">
        <v>76.6541</v>
      </c>
      <c r="AA27" s="44">
        <v>17.303190000000001</v>
      </c>
      <c r="AB27" s="45">
        <v>259.60849999999999</v>
      </c>
      <c r="AC27" s="45">
        <v>48.833100000000002</v>
      </c>
      <c r="AD27" s="46">
        <v>7.9728134743999997</v>
      </c>
      <c r="AE27" s="45">
        <v>1.327</v>
      </c>
      <c r="AF27" s="45">
        <v>0.21</v>
      </c>
      <c r="AG27" s="45">
        <v>5.35</v>
      </c>
      <c r="AH27" s="45">
        <v>43.570999999999998</v>
      </c>
      <c r="AI27" s="43">
        <v>1934.4760000000001</v>
      </c>
      <c r="AJ27" s="45">
        <v>5.6298399999999997</v>
      </c>
      <c r="AK27" s="45">
        <v>7.06318</v>
      </c>
      <c r="AL27" s="45">
        <v>103.0625</v>
      </c>
      <c r="AM27" s="45">
        <v>-8.8999999999999996E-2</v>
      </c>
      <c r="AN27" s="47">
        <v>148736556</v>
      </c>
      <c r="AO27" s="48">
        <v>1.4145859000000001</v>
      </c>
      <c r="AP27" s="47">
        <v>370504.17625999998</v>
      </c>
      <c r="AQ27" s="48">
        <v>0.30320059999999999</v>
      </c>
      <c r="AR27" s="45">
        <v>82.471000000000004</v>
      </c>
      <c r="AS27" s="47" t="s">
        <v>608</v>
      </c>
      <c r="AT27" s="45">
        <v>97.387600000000006</v>
      </c>
      <c r="AU27" s="46">
        <v>0.34529483192579224</v>
      </c>
      <c r="AV27" s="50"/>
      <c r="AW27" s="50"/>
    </row>
    <row r="28" spans="1:49" ht="15" customHeight="1" x14ac:dyDescent="0.25">
      <c r="A28" s="28" t="s">
        <v>142</v>
      </c>
      <c r="B28" s="80" t="s">
        <v>60</v>
      </c>
      <c r="C28" s="160">
        <v>0.16527777777777777</v>
      </c>
      <c r="D28" s="87">
        <v>0.125</v>
      </c>
      <c r="E28" s="80">
        <v>300</v>
      </c>
      <c r="F28" s="8" t="s">
        <v>24</v>
      </c>
      <c r="G28" s="8">
        <v>870</v>
      </c>
      <c r="H28" s="80">
        <v>782</v>
      </c>
      <c r="I28" s="10" t="s">
        <v>195</v>
      </c>
      <c r="J28" s="138" t="s">
        <v>496</v>
      </c>
      <c r="K28" s="8">
        <v>4</v>
      </c>
      <c r="L28" s="8">
        <v>120</v>
      </c>
      <c r="M28" s="8">
        <v>7698.9647000000004</v>
      </c>
      <c r="S28" s="111" t="s">
        <v>50</v>
      </c>
      <c r="T28" s="111">
        <v>0</v>
      </c>
      <c r="U28" s="111">
        <v>0</v>
      </c>
      <c r="V28" s="111" t="s">
        <v>926</v>
      </c>
      <c r="W28" s="43">
        <v>100.04839380918246</v>
      </c>
      <c r="X28" s="43">
        <v>33.922041535994857</v>
      </c>
      <c r="Y28" s="43">
        <v>107.69184869735227</v>
      </c>
      <c r="Z28" s="44">
        <v>76.712630000000004</v>
      </c>
      <c r="AA28" s="44">
        <v>17.303730000000002</v>
      </c>
      <c r="AB28" s="45">
        <v>260.94970000000001</v>
      </c>
      <c r="AC28" s="45">
        <v>47.205199999999998</v>
      </c>
      <c r="AD28" s="46">
        <v>8.1065118618999996</v>
      </c>
      <c r="AE28" s="45">
        <v>1.361</v>
      </c>
      <c r="AF28" s="45">
        <v>0.215</v>
      </c>
      <c r="AG28" s="45">
        <v>5.35</v>
      </c>
      <c r="AH28" s="45">
        <v>43.615000000000002</v>
      </c>
      <c r="AI28" s="43">
        <v>1933.7059999999999</v>
      </c>
      <c r="AJ28" s="45">
        <v>5.6127599999999997</v>
      </c>
      <c r="AK28" s="45">
        <v>7.0678999999999998</v>
      </c>
      <c r="AL28" s="45">
        <v>102.99481</v>
      </c>
      <c r="AM28" s="45">
        <v>-8.9169999999999999E-2</v>
      </c>
      <c r="AN28" s="47">
        <v>148737235</v>
      </c>
      <c r="AO28" s="48">
        <v>1.4147262</v>
      </c>
      <c r="AP28" s="47">
        <v>370651.87492999999</v>
      </c>
      <c r="AQ28" s="48">
        <v>0.31210120000000002</v>
      </c>
      <c r="AR28" s="45">
        <v>82.521199999999993</v>
      </c>
      <c r="AS28" s="47" t="s">
        <v>608</v>
      </c>
      <c r="AT28" s="45">
        <v>97.337299999999999</v>
      </c>
      <c r="AU28" s="46">
        <v>0.34531766424439186</v>
      </c>
    </row>
    <row r="29" spans="1:49" ht="15" customHeight="1" x14ac:dyDescent="0.25">
      <c r="A29" s="28" t="s">
        <v>196</v>
      </c>
      <c r="B29" s="80" t="s">
        <v>523</v>
      </c>
      <c r="C29" s="160">
        <v>0.17083333333333331</v>
      </c>
      <c r="D29" s="87">
        <v>0.12569444444444444</v>
      </c>
      <c r="E29" s="80">
        <v>300</v>
      </c>
      <c r="F29" s="8" t="s">
        <v>24</v>
      </c>
      <c r="G29" s="8">
        <v>870</v>
      </c>
      <c r="H29" s="80">
        <v>782</v>
      </c>
      <c r="I29" s="10" t="s">
        <v>195</v>
      </c>
      <c r="J29" s="138" t="s">
        <v>496</v>
      </c>
      <c r="K29" s="8">
        <v>4</v>
      </c>
      <c r="L29" s="8">
        <v>120</v>
      </c>
      <c r="M29" s="8">
        <v>7698.9647000000004</v>
      </c>
      <c r="S29" s="111" t="s">
        <v>790</v>
      </c>
      <c r="T29" s="111">
        <v>0</v>
      </c>
      <c r="U29" s="111">
        <v>0</v>
      </c>
      <c r="V29" s="111" t="s">
        <v>926</v>
      </c>
      <c r="W29" s="43">
        <v>101.28713325357738</v>
      </c>
      <c r="X29" s="43">
        <v>40.444467533439344</v>
      </c>
      <c r="Y29" s="43">
        <v>107.7317299092399</v>
      </c>
      <c r="Z29" s="44">
        <v>76.779319999999998</v>
      </c>
      <c r="AA29" s="44">
        <v>17.30405</v>
      </c>
      <c r="AB29" s="45">
        <v>262.39049999999997</v>
      </c>
      <c r="AC29" s="45">
        <v>45.3673</v>
      </c>
      <c r="AD29" s="46">
        <v>8.2569225479000004</v>
      </c>
      <c r="AE29" s="45">
        <v>1.403</v>
      </c>
      <c r="AF29" s="45">
        <v>0.222</v>
      </c>
      <c r="AG29" s="45">
        <v>5.35</v>
      </c>
      <c r="AH29" s="45">
        <v>43.664999999999999</v>
      </c>
      <c r="AI29" s="43">
        <v>1932.8130000000001</v>
      </c>
      <c r="AJ29" s="45">
        <v>5.5943300000000002</v>
      </c>
      <c r="AK29" s="45">
        <v>7.0735400000000004</v>
      </c>
      <c r="AL29" s="45">
        <v>102.91865</v>
      </c>
      <c r="AM29" s="45">
        <v>-8.9359999999999995E-2</v>
      </c>
      <c r="AN29" s="47">
        <v>148737999</v>
      </c>
      <c r="AO29" s="48">
        <v>1.4148824</v>
      </c>
      <c r="AP29" s="47">
        <v>370823.05131000001</v>
      </c>
      <c r="AQ29" s="48">
        <v>0.32175910000000002</v>
      </c>
      <c r="AR29" s="45">
        <v>82.578500000000005</v>
      </c>
      <c r="AS29" s="47" t="s">
        <v>608</v>
      </c>
      <c r="AT29" s="45">
        <v>97.28</v>
      </c>
      <c r="AU29" s="46">
        <v>0.34534308411727321</v>
      </c>
    </row>
    <row r="30" spans="1:49" ht="15" customHeight="1" x14ac:dyDescent="0.25">
      <c r="A30" s="28" t="s">
        <v>196</v>
      </c>
      <c r="B30" s="80" t="s">
        <v>526</v>
      </c>
      <c r="C30" s="160">
        <v>0.17777777777777778</v>
      </c>
      <c r="D30" s="87">
        <v>0.13541666666666666</v>
      </c>
      <c r="E30" s="80">
        <v>300</v>
      </c>
      <c r="F30" s="8" t="s">
        <v>24</v>
      </c>
      <c r="G30" s="8">
        <v>870</v>
      </c>
      <c r="H30" s="80">
        <v>782</v>
      </c>
      <c r="I30" s="10" t="s">
        <v>197</v>
      </c>
      <c r="J30" s="138" t="s">
        <v>496</v>
      </c>
      <c r="K30" s="8">
        <v>4</v>
      </c>
      <c r="L30" s="8">
        <v>120</v>
      </c>
      <c r="M30" s="8">
        <v>7698.9647000000004</v>
      </c>
      <c r="S30" s="111" t="s">
        <v>790</v>
      </c>
      <c r="T30" s="111">
        <v>0</v>
      </c>
      <c r="U30" s="111">
        <v>0</v>
      </c>
      <c r="V30" s="111" t="s">
        <v>767</v>
      </c>
      <c r="W30" s="43">
        <v>111.71429897598426</v>
      </c>
      <c r="X30" s="43">
        <v>66.867141259233051</v>
      </c>
      <c r="Y30" s="43">
        <v>107.79019236352565</v>
      </c>
      <c r="Z30" s="44">
        <v>76.854519999999994</v>
      </c>
      <c r="AA30" s="44">
        <v>17.304079999999999</v>
      </c>
      <c r="AB30" s="45">
        <v>263.91789999999997</v>
      </c>
      <c r="AC30" s="45">
        <v>43.318899999999999</v>
      </c>
      <c r="AD30" s="46">
        <v>8.4240455321999992</v>
      </c>
      <c r="AE30" s="45">
        <v>1.4550000000000001</v>
      </c>
      <c r="AF30" s="45">
        <v>0.23</v>
      </c>
      <c r="AG30" s="45">
        <v>5.34</v>
      </c>
      <c r="AH30" s="45">
        <v>43.720999999999997</v>
      </c>
      <c r="AI30" s="43">
        <v>1931.7909999999999</v>
      </c>
      <c r="AJ30" s="45">
        <v>5.5748600000000001</v>
      </c>
      <c r="AK30" s="45">
        <v>7.0801999999999996</v>
      </c>
      <c r="AL30" s="45">
        <v>102.83403</v>
      </c>
      <c r="AM30" s="45">
        <v>-8.9580000000000007E-2</v>
      </c>
      <c r="AN30" s="47">
        <v>148738848</v>
      </c>
      <c r="AO30" s="48">
        <v>1.4150537000000001</v>
      </c>
      <c r="AP30" s="47">
        <v>371019.23265000002</v>
      </c>
      <c r="AQ30" s="48">
        <v>0.33203260000000001</v>
      </c>
      <c r="AR30" s="45">
        <v>82.643100000000004</v>
      </c>
      <c r="AS30" s="47" t="s">
        <v>608</v>
      </c>
      <c r="AT30" s="45">
        <v>97.215199999999996</v>
      </c>
      <c r="AU30" s="46">
        <v>0.34537096135302597</v>
      </c>
    </row>
    <row r="31" spans="1:49" ht="15" customHeight="1" x14ac:dyDescent="0.25">
      <c r="A31" s="28" t="s">
        <v>198</v>
      </c>
      <c r="B31" s="80" t="s">
        <v>529</v>
      </c>
      <c r="C31" s="160">
        <v>0.18611111111111112</v>
      </c>
      <c r="D31" s="87">
        <v>0.14375000000000002</v>
      </c>
      <c r="E31" s="80">
        <v>300</v>
      </c>
      <c r="F31" s="8" t="s">
        <v>24</v>
      </c>
      <c r="G31" s="8">
        <v>870</v>
      </c>
      <c r="H31" s="80">
        <v>782</v>
      </c>
      <c r="I31" s="10" t="s">
        <v>195</v>
      </c>
      <c r="J31" s="138" t="s">
        <v>496</v>
      </c>
      <c r="K31" s="8">
        <v>4</v>
      </c>
      <c r="L31" s="8">
        <v>120</v>
      </c>
      <c r="M31" s="8">
        <v>7698.9647000000004</v>
      </c>
      <c r="S31" s="111" t="s">
        <v>123</v>
      </c>
      <c r="T31" s="111">
        <v>0</v>
      </c>
      <c r="U31" s="111">
        <v>0</v>
      </c>
      <c r="V31" s="111" t="s">
        <v>926</v>
      </c>
      <c r="W31" s="43">
        <v>88.289331554364637</v>
      </c>
      <c r="X31" s="43">
        <v>-43.851580300320357</v>
      </c>
      <c r="Y31" s="43">
        <v>107.86069967326807</v>
      </c>
      <c r="Z31" s="44">
        <v>76.94632</v>
      </c>
      <c r="AA31" s="44">
        <v>17.30367</v>
      </c>
      <c r="AB31" s="45">
        <v>265.66410000000002</v>
      </c>
      <c r="AC31" s="45">
        <v>40.854599999999998</v>
      </c>
      <c r="AD31" s="46">
        <v>8.6245931134999996</v>
      </c>
      <c r="AE31" s="45">
        <v>1.526</v>
      </c>
      <c r="AF31" s="45">
        <v>0.24099999999999999</v>
      </c>
      <c r="AG31" s="45">
        <v>5.34</v>
      </c>
      <c r="AH31" s="45">
        <v>43.789000000000001</v>
      </c>
      <c r="AI31" s="43">
        <v>1930.5250000000001</v>
      </c>
      <c r="AJ31" s="45">
        <v>5.5529799999999998</v>
      </c>
      <c r="AK31" s="45">
        <v>7.0887200000000004</v>
      </c>
      <c r="AL31" s="45">
        <v>102.73248</v>
      </c>
      <c r="AM31" s="45">
        <v>-8.9840000000000003E-2</v>
      </c>
      <c r="AN31" s="47">
        <v>148739866.90000001</v>
      </c>
      <c r="AO31" s="48">
        <v>1.4152564000000001</v>
      </c>
      <c r="AP31" s="47">
        <v>371262.56472999998</v>
      </c>
      <c r="AQ31" s="48">
        <v>0.34370099999999998</v>
      </c>
      <c r="AR31" s="45">
        <v>82.722099999999998</v>
      </c>
      <c r="AS31" s="47" t="s">
        <v>608</v>
      </c>
      <c r="AT31" s="45">
        <v>97.136099999999999</v>
      </c>
      <c r="AU31" s="46">
        <v>0.34540394860163709</v>
      </c>
    </row>
    <row r="32" spans="1:49" ht="15" customHeight="1" x14ac:dyDescent="0.25">
      <c r="A32" s="28" t="s">
        <v>490</v>
      </c>
      <c r="B32" s="80" t="s">
        <v>532</v>
      </c>
      <c r="C32" s="160">
        <v>0.19236111111111112</v>
      </c>
      <c r="D32" s="87">
        <v>0.15</v>
      </c>
      <c r="E32" s="80">
        <v>300</v>
      </c>
      <c r="F32" s="8" t="s">
        <v>24</v>
      </c>
      <c r="G32" s="8">
        <v>870</v>
      </c>
      <c r="H32" s="80">
        <v>782</v>
      </c>
      <c r="I32" s="10" t="s">
        <v>703</v>
      </c>
      <c r="J32" s="138" t="s">
        <v>496</v>
      </c>
      <c r="K32" s="8">
        <v>4</v>
      </c>
      <c r="L32" s="8">
        <v>120</v>
      </c>
      <c r="M32" s="8">
        <v>7698.9647000000004</v>
      </c>
      <c r="S32" s="111" t="s">
        <v>220</v>
      </c>
      <c r="T32" s="111">
        <v>0</v>
      </c>
      <c r="U32" s="111">
        <v>0</v>
      </c>
      <c r="V32" s="111" t="s">
        <v>927</v>
      </c>
      <c r="W32" s="43">
        <v>94.103933080796295</v>
      </c>
      <c r="X32" s="43">
        <v>-8.7856842714173649</v>
      </c>
      <c r="Y32" s="43">
        <v>371.28456813834123</v>
      </c>
      <c r="Z32" s="44">
        <v>77.01634</v>
      </c>
      <c r="AA32" s="44">
        <v>17.303049999999999</v>
      </c>
      <c r="AB32" s="45">
        <v>266.92090000000002</v>
      </c>
      <c r="AC32" s="45">
        <v>39.003399999999999</v>
      </c>
      <c r="AD32" s="46">
        <v>8.7750037994000003</v>
      </c>
      <c r="AE32" s="45">
        <v>1.5860000000000001</v>
      </c>
      <c r="AF32" s="45">
        <v>0.251</v>
      </c>
      <c r="AG32" s="45">
        <v>5.34</v>
      </c>
      <c r="AH32" s="45">
        <v>43.841999999999999</v>
      </c>
      <c r="AI32" s="43">
        <v>1929.548</v>
      </c>
      <c r="AJ32" s="45">
        <v>5.5376599999999998</v>
      </c>
      <c r="AK32" s="45">
        <v>7.0954800000000002</v>
      </c>
      <c r="AL32" s="45">
        <v>102.65631999999999</v>
      </c>
      <c r="AM32" s="45">
        <v>-9.0029999999999999E-2</v>
      </c>
      <c r="AN32" s="47">
        <v>148740631.19999999</v>
      </c>
      <c r="AO32" s="48">
        <v>1.4154062000000001</v>
      </c>
      <c r="AP32" s="47">
        <v>371450.43183999998</v>
      </c>
      <c r="AQ32" s="48">
        <v>0.35196339999999998</v>
      </c>
      <c r="AR32" s="45">
        <v>82.782499999999999</v>
      </c>
      <c r="AS32" s="47" t="s">
        <v>608</v>
      </c>
      <c r="AT32" s="45">
        <v>97.075599999999994</v>
      </c>
      <c r="AU32" s="46">
        <v>0.34542832694323522</v>
      </c>
    </row>
    <row r="33" spans="1:49" ht="15" customHeight="1" x14ac:dyDescent="0.25">
      <c r="A33" s="28" t="s">
        <v>492</v>
      </c>
      <c r="B33" s="80" t="s">
        <v>534</v>
      </c>
      <c r="C33" s="160">
        <v>0.19791666666666666</v>
      </c>
      <c r="D33" s="87">
        <v>0.15486111111111112</v>
      </c>
      <c r="E33" s="80">
        <v>300</v>
      </c>
      <c r="F33" s="8" t="s">
        <v>24</v>
      </c>
      <c r="G33" s="8">
        <v>870</v>
      </c>
      <c r="H33" s="80">
        <v>782</v>
      </c>
      <c r="I33" s="10" t="s">
        <v>703</v>
      </c>
      <c r="J33" s="138" t="s">
        <v>496</v>
      </c>
      <c r="K33" s="8">
        <v>4</v>
      </c>
      <c r="L33" s="8">
        <v>120</v>
      </c>
      <c r="M33" s="8">
        <v>7698.9647000000004</v>
      </c>
      <c r="S33" s="111" t="s">
        <v>241</v>
      </c>
      <c r="T33" s="111">
        <v>0</v>
      </c>
      <c r="U33" s="111">
        <v>0</v>
      </c>
      <c r="V33" s="111" t="s">
        <v>927</v>
      </c>
      <c r="W33" s="43">
        <v>97.890100872136685</v>
      </c>
      <c r="X33" s="43">
        <v>20.825303514858245</v>
      </c>
      <c r="Y33" s="43">
        <v>371.45751681107527</v>
      </c>
      <c r="Z33" s="44">
        <v>77.079440000000005</v>
      </c>
      <c r="AA33" s="44">
        <v>17.302299999999999</v>
      </c>
      <c r="AB33" s="45">
        <v>268.00540000000001</v>
      </c>
      <c r="AC33" s="45">
        <v>37.356699999999996</v>
      </c>
      <c r="AD33" s="46">
        <v>8.9087021869999994</v>
      </c>
      <c r="AE33" s="45">
        <v>1.6439999999999999</v>
      </c>
      <c r="AF33" s="45">
        <v>0.26</v>
      </c>
      <c r="AG33" s="45">
        <v>5.34</v>
      </c>
      <c r="AH33" s="45">
        <v>43.889000000000003</v>
      </c>
      <c r="AI33" s="43">
        <v>1928.662</v>
      </c>
      <c r="AJ33" s="45">
        <v>5.5248499999999998</v>
      </c>
      <c r="AK33" s="45">
        <v>7.1017400000000004</v>
      </c>
      <c r="AL33" s="45">
        <v>102.58862999999999</v>
      </c>
      <c r="AM33" s="45">
        <v>-9.0200000000000002E-2</v>
      </c>
      <c r="AN33" s="47">
        <v>148741310.59999999</v>
      </c>
      <c r="AO33" s="48">
        <v>1.4155378999999999</v>
      </c>
      <c r="AP33" s="47">
        <v>371621.08065000002</v>
      </c>
      <c r="AQ33" s="48">
        <v>0.35894559999999998</v>
      </c>
      <c r="AR33" s="45">
        <v>82.8369</v>
      </c>
      <c r="AS33" s="47" t="s">
        <v>608</v>
      </c>
      <c r="AT33" s="45">
        <v>97.021100000000004</v>
      </c>
      <c r="AU33" s="46">
        <v>0.34544975970417297</v>
      </c>
    </row>
    <row r="34" spans="1:49" ht="15" customHeight="1" x14ac:dyDescent="0.25">
      <c r="A34" s="28" t="s">
        <v>492</v>
      </c>
      <c r="B34" s="80" t="s">
        <v>537</v>
      </c>
      <c r="C34" s="160">
        <v>0.20833333333333334</v>
      </c>
      <c r="D34" s="87">
        <v>0.16597222222222222</v>
      </c>
      <c r="E34" s="80">
        <v>301</v>
      </c>
      <c r="F34" s="8" t="s">
        <v>24</v>
      </c>
      <c r="G34" s="8">
        <v>870</v>
      </c>
      <c r="H34" s="80">
        <v>782</v>
      </c>
      <c r="I34" s="10" t="s">
        <v>199</v>
      </c>
      <c r="J34" s="138" t="s">
        <v>496</v>
      </c>
      <c r="K34" s="8">
        <v>4</v>
      </c>
      <c r="L34" s="8">
        <v>120</v>
      </c>
      <c r="M34" s="8">
        <v>7698.9647000000004</v>
      </c>
      <c r="S34" s="111" t="s">
        <v>241</v>
      </c>
      <c r="T34" s="111">
        <v>-28</v>
      </c>
      <c r="U34" s="111">
        <v>0</v>
      </c>
      <c r="V34" s="111" t="s">
        <v>926</v>
      </c>
      <c r="W34" s="43">
        <v>97.425687087124203</v>
      </c>
      <c r="X34" s="43">
        <v>18.108412526143137</v>
      </c>
      <c r="Y34" s="43">
        <v>805.34895005557951</v>
      </c>
      <c r="Z34" s="44">
        <v>77.200010000000006</v>
      </c>
      <c r="AA34" s="44">
        <v>17.30039</v>
      </c>
      <c r="AB34" s="45">
        <v>269.96949999999998</v>
      </c>
      <c r="AC34" s="45">
        <v>34.268300000000004</v>
      </c>
      <c r="AD34" s="46">
        <v>9.1593866635999994</v>
      </c>
      <c r="AE34" s="45">
        <v>1.7709999999999999</v>
      </c>
      <c r="AF34" s="45">
        <v>0.28000000000000003</v>
      </c>
      <c r="AG34" s="45">
        <v>5.34</v>
      </c>
      <c r="AH34" s="45">
        <v>43.978999999999999</v>
      </c>
      <c r="AI34" s="43">
        <v>1926.9580000000001</v>
      </c>
      <c r="AJ34" s="45">
        <v>5.5029599999999999</v>
      </c>
      <c r="AK34" s="45">
        <v>7.11409</v>
      </c>
      <c r="AL34" s="45">
        <v>102.46169999999999</v>
      </c>
      <c r="AM34" s="45">
        <v>-9.0520000000000003E-2</v>
      </c>
      <c r="AN34" s="47">
        <v>148742584.69999999</v>
      </c>
      <c r="AO34" s="48">
        <v>1.4157808999999999</v>
      </c>
      <c r="AP34" s="47">
        <v>371949.72336</v>
      </c>
      <c r="AQ34" s="48">
        <v>0.37109110000000001</v>
      </c>
      <c r="AR34" s="45">
        <v>82.941100000000006</v>
      </c>
      <c r="AS34" s="47" t="s">
        <v>608</v>
      </c>
      <c r="AT34" s="45">
        <v>96.916799999999995</v>
      </c>
      <c r="AU34" s="46">
        <v>0.34548930534508315</v>
      </c>
    </row>
    <row r="35" spans="1:49" ht="15" customHeight="1" x14ac:dyDescent="0.25">
      <c r="A35" s="28" t="s">
        <v>359</v>
      </c>
      <c r="B35" s="144" t="s">
        <v>539</v>
      </c>
      <c r="C35" s="87">
        <v>0.21458333333333335</v>
      </c>
      <c r="D35" s="87"/>
      <c r="E35" s="80">
        <v>60</v>
      </c>
      <c r="F35" s="8" t="s">
        <v>25</v>
      </c>
      <c r="G35" s="80">
        <v>880</v>
      </c>
      <c r="H35" s="8">
        <v>867</v>
      </c>
      <c r="I35" s="12" t="s">
        <v>360</v>
      </c>
      <c r="J35" s="80" t="s">
        <v>356</v>
      </c>
      <c r="K35" s="80">
        <v>4</v>
      </c>
      <c r="L35" s="80">
        <v>120</v>
      </c>
      <c r="M35" s="38">
        <v>7647.38</v>
      </c>
      <c r="O35" s="80">
        <v>264.39999999999998</v>
      </c>
      <c r="P35" s="80">
        <v>266.10000000000002</v>
      </c>
      <c r="S35" s="111"/>
      <c r="T35" s="111"/>
      <c r="U35" s="111"/>
      <c r="V35" s="111"/>
    </row>
    <row r="36" spans="1:49" ht="15" customHeight="1" x14ac:dyDescent="0.25">
      <c r="A36" s="28" t="s">
        <v>359</v>
      </c>
      <c r="B36" s="144" t="s">
        <v>69</v>
      </c>
      <c r="C36" s="87">
        <v>0.21805555555555556</v>
      </c>
      <c r="D36" s="87"/>
      <c r="E36" s="80">
        <v>60</v>
      </c>
      <c r="F36" s="8" t="s">
        <v>354</v>
      </c>
      <c r="G36" s="80">
        <v>1190</v>
      </c>
      <c r="H36" s="80">
        <v>998</v>
      </c>
      <c r="I36" s="12" t="s">
        <v>360</v>
      </c>
      <c r="J36" s="80" t="s">
        <v>356</v>
      </c>
      <c r="K36" s="80">
        <v>4</v>
      </c>
      <c r="L36" s="80">
        <v>120</v>
      </c>
      <c r="M36" s="133">
        <v>5891.451</v>
      </c>
      <c r="N36" s="155" t="s">
        <v>540</v>
      </c>
      <c r="O36" s="80">
        <v>265.89999999999998</v>
      </c>
      <c r="P36" s="80">
        <v>270</v>
      </c>
      <c r="S36" s="111"/>
      <c r="T36" s="111"/>
      <c r="U36" s="111"/>
      <c r="V36" s="111"/>
    </row>
    <row r="37" spans="1:49" s="123" customFormat="1" ht="15" customHeight="1" x14ac:dyDescent="0.25">
      <c r="A37" s="161" t="s">
        <v>490</v>
      </c>
      <c r="B37" s="162" t="s">
        <v>37</v>
      </c>
      <c r="C37" s="120">
        <v>0.22361111111111109</v>
      </c>
      <c r="D37" s="120">
        <v>0.17986111111111111</v>
      </c>
      <c r="E37" s="121">
        <v>300</v>
      </c>
      <c r="F37" s="122" t="s">
        <v>354</v>
      </c>
      <c r="G37" s="121">
        <v>1190</v>
      </c>
      <c r="H37" s="121">
        <v>1102</v>
      </c>
      <c r="I37" s="161" t="s">
        <v>195</v>
      </c>
      <c r="J37" s="122" t="s">
        <v>496</v>
      </c>
      <c r="K37" s="122">
        <v>4</v>
      </c>
      <c r="L37" s="122">
        <v>120</v>
      </c>
      <c r="M37" s="122">
        <v>5889.9508999999998</v>
      </c>
      <c r="Q37" s="123">
        <f>AVERAGE(O36:O50)</f>
        <v>265.875</v>
      </c>
      <c r="R37" s="123">
        <f>AVERAGE(P36:P50)</f>
        <v>269.92500000000001</v>
      </c>
      <c r="S37" s="111" t="s">
        <v>220</v>
      </c>
      <c r="T37" s="111">
        <v>0</v>
      </c>
      <c r="U37" s="111">
        <v>0</v>
      </c>
      <c r="V37" s="111" t="s">
        <v>926</v>
      </c>
      <c r="W37" s="43">
        <v>93.803516639137527</v>
      </c>
      <c r="X37" s="43">
        <v>-10.904175364622738</v>
      </c>
      <c r="Y37" s="43">
        <v>108.20760073947804</v>
      </c>
      <c r="Z37" s="44">
        <v>77.382350000000002</v>
      </c>
      <c r="AA37" s="44">
        <v>17.296510000000001</v>
      </c>
      <c r="AB37" s="45">
        <v>272.72280000000001</v>
      </c>
      <c r="AC37" s="45">
        <v>29.7437</v>
      </c>
      <c r="AD37" s="46">
        <v>9.5270572294000004</v>
      </c>
      <c r="AE37" s="45">
        <v>2.008</v>
      </c>
      <c r="AF37" s="45">
        <v>0.318</v>
      </c>
      <c r="AG37" s="45">
        <v>5.34</v>
      </c>
      <c r="AH37" s="45">
        <v>44.116</v>
      </c>
      <c r="AI37" s="43">
        <v>1924.3689999999999</v>
      </c>
      <c r="AJ37" s="45">
        <v>5.4760799999999996</v>
      </c>
      <c r="AK37" s="45">
        <v>7.1335600000000001</v>
      </c>
      <c r="AL37" s="45">
        <v>102.27553</v>
      </c>
      <c r="AM37" s="45">
        <v>-9.0990000000000001E-2</v>
      </c>
      <c r="AN37" s="47">
        <v>148744453.80000001</v>
      </c>
      <c r="AO37" s="48">
        <v>1.4161280999999999</v>
      </c>
      <c r="AP37" s="47">
        <v>372450.15130000003</v>
      </c>
      <c r="AQ37" s="48">
        <v>0.38659100000000002</v>
      </c>
      <c r="AR37" s="45">
        <v>83.099199999999996</v>
      </c>
      <c r="AS37" s="47" t="s">
        <v>608</v>
      </c>
      <c r="AT37" s="45">
        <v>96.758499999999998</v>
      </c>
      <c r="AU37" s="46">
        <v>6.2948153375641983E-2</v>
      </c>
      <c r="AV37" s="7"/>
      <c r="AW37" s="7" t="s">
        <v>799</v>
      </c>
    </row>
    <row r="38" spans="1:49" s="123" customFormat="1" ht="15" customHeight="1" x14ac:dyDescent="0.25">
      <c r="A38" s="161" t="s">
        <v>492</v>
      </c>
      <c r="B38" s="121" t="s">
        <v>40</v>
      </c>
      <c r="C38" s="163">
        <v>0.22916666666666666</v>
      </c>
      <c r="D38" s="120">
        <v>0.18541666666666667</v>
      </c>
      <c r="E38" s="121">
        <v>300</v>
      </c>
      <c r="F38" s="122" t="s">
        <v>354</v>
      </c>
      <c r="G38" s="121">
        <v>1190</v>
      </c>
      <c r="H38" s="121">
        <v>1102</v>
      </c>
      <c r="I38" s="161" t="s">
        <v>195</v>
      </c>
      <c r="J38" s="122" t="s">
        <v>496</v>
      </c>
      <c r="K38" s="122">
        <v>4</v>
      </c>
      <c r="L38" s="122">
        <v>120</v>
      </c>
      <c r="M38" s="122">
        <v>5889.9508999999998</v>
      </c>
      <c r="S38" s="111" t="s">
        <v>241</v>
      </c>
      <c r="T38" s="111">
        <v>0</v>
      </c>
      <c r="U38" s="111">
        <v>0</v>
      </c>
      <c r="V38" s="111" t="s">
        <v>926</v>
      </c>
      <c r="W38" s="43">
        <v>98.209911108908159</v>
      </c>
      <c r="X38" s="43">
        <v>23.032699439320343</v>
      </c>
      <c r="Y38" s="43">
        <v>108.26852144466284</v>
      </c>
      <c r="Z38" s="44">
        <v>77.450339999999997</v>
      </c>
      <c r="AA38" s="44">
        <v>17.294809999999998</v>
      </c>
      <c r="AB38" s="45">
        <v>273.69569999999999</v>
      </c>
      <c r="AC38" s="45">
        <v>28.101600000000001</v>
      </c>
      <c r="AD38" s="46">
        <v>9.6607556169999995</v>
      </c>
      <c r="AE38" s="45">
        <v>2.1139999999999999</v>
      </c>
      <c r="AF38" s="45">
        <v>0.33400000000000002</v>
      </c>
      <c r="AG38" s="45">
        <v>5.33</v>
      </c>
      <c r="AH38" s="45">
        <v>44.167000000000002</v>
      </c>
      <c r="AI38" s="43">
        <v>1923.404</v>
      </c>
      <c r="AJ38" s="45">
        <v>5.4678899999999997</v>
      </c>
      <c r="AK38" s="45">
        <v>7.1410099999999996</v>
      </c>
      <c r="AL38" s="45">
        <v>102.20784</v>
      </c>
      <c r="AM38" s="45">
        <v>-9.1170000000000001E-2</v>
      </c>
      <c r="AN38" s="47">
        <v>148745133.5</v>
      </c>
      <c r="AO38" s="48">
        <v>1.4162516999999999</v>
      </c>
      <c r="AP38" s="47">
        <v>372636.93255000003</v>
      </c>
      <c r="AQ38" s="48">
        <v>0.39152389999999998</v>
      </c>
      <c r="AR38" s="45">
        <v>83.158199999999994</v>
      </c>
      <c r="AS38" s="47" t="s">
        <v>608</v>
      </c>
      <c r="AT38" s="45">
        <v>96.699399999999997</v>
      </c>
      <c r="AU38" s="46">
        <v>6.2949714451164068E-2</v>
      </c>
      <c r="AV38" s="7"/>
      <c r="AW38" s="7" t="s">
        <v>799</v>
      </c>
    </row>
    <row r="39" spans="1:49" s="123" customFormat="1" ht="30" customHeight="1" x14ac:dyDescent="0.25">
      <c r="A39" s="161" t="s">
        <v>503</v>
      </c>
      <c r="B39" s="122" t="s">
        <v>41</v>
      </c>
      <c r="C39" s="164">
        <v>0.23680555555555557</v>
      </c>
      <c r="D39" s="165">
        <v>0.19236111111111112</v>
      </c>
      <c r="E39" s="122">
        <v>300</v>
      </c>
      <c r="F39" s="122" t="s">
        <v>354</v>
      </c>
      <c r="G39" s="122">
        <v>1190</v>
      </c>
      <c r="H39" s="122">
        <v>1102</v>
      </c>
      <c r="I39" s="161" t="s">
        <v>195</v>
      </c>
      <c r="J39" s="122" t="s">
        <v>496</v>
      </c>
      <c r="K39" s="122">
        <v>4</v>
      </c>
      <c r="L39" s="122">
        <v>120</v>
      </c>
      <c r="M39" s="122">
        <v>5889.9508999999998</v>
      </c>
      <c r="N39" s="118" t="s">
        <v>200</v>
      </c>
      <c r="S39" s="111" t="s">
        <v>797</v>
      </c>
      <c r="T39" s="111">
        <v>0</v>
      </c>
      <c r="U39" s="111">
        <v>0</v>
      </c>
      <c r="V39" s="111" t="s">
        <v>926</v>
      </c>
      <c r="W39" s="43">
        <v>91.621025852838002</v>
      </c>
      <c r="X39" s="43">
        <v>-26.058211817475652</v>
      </c>
      <c r="Y39" s="43">
        <v>108.33776736601021</v>
      </c>
      <c r="Z39" s="44">
        <v>77.545310000000001</v>
      </c>
      <c r="AA39" s="44">
        <v>17.292259999999999</v>
      </c>
      <c r="AB39" s="45">
        <v>275.01510000000002</v>
      </c>
      <c r="AC39" s="45">
        <v>25.847899999999999</v>
      </c>
      <c r="AD39" s="46">
        <v>9.8445908999</v>
      </c>
      <c r="AE39" s="45">
        <v>2.282</v>
      </c>
      <c r="AF39" s="45">
        <v>0.36099999999999999</v>
      </c>
      <c r="AG39" s="45">
        <v>5.33</v>
      </c>
      <c r="AH39" s="45">
        <v>44.238999999999997</v>
      </c>
      <c r="AI39" s="43">
        <v>1922.0609999999999</v>
      </c>
      <c r="AJ39" s="45">
        <v>5.4580500000000001</v>
      </c>
      <c r="AK39" s="45">
        <v>7.1515500000000003</v>
      </c>
      <c r="AL39" s="45">
        <v>102.11476</v>
      </c>
      <c r="AM39" s="45">
        <v>-9.1399999999999995E-2</v>
      </c>
      <c r="AN39" s="47">
        <v>148746068.30000001</v>
      </c>
      <c r="AO39" s="48">
        <v>1.4164192</v>
      </c>
      <c r="AP39" s="47">
        <v>372897.43547999999</v>
      </c>
      <c r="AQ39" s="48">
        <v>0.39767910000000001</v>
      </c>
      <c r="AR39" s="45">
        <v>83.240799999999993</v>
      </c>
      <c r="AS39" s="47" t="s">
        <v>608</v>
      </c>
      <c r="AT39" s="45">
        <v>96.616699999999994</v>
      </c>
      <c r="AU39" s="46">
        <v>6.2951829986357857E-2</v>
      </c>
      <c r="AV39" s="7"/>
      <c r="AW39" s="7" t="s">
        <v>799</v>
      </c>
    </row>
    <row r="40" spans="1:49" s="123" customFormat="1" ht="15" customHeight="1" x14ac:dyDescent="0.25">
      <c r="A40" s="161" t="s">
        <v>142</v>
      </c>
      <c r="B40" s="121" t="s">
        <v>428</v>
      </c>
      <c r="C40" s="163">
        <v>0.24236111111111111</v>
      </c>
      <c r="D40" s="120">
        <v>0.19791666666666666</v>
      </c>
      <c r="E40" s="121">
        <v>300</v>
      </c>
      <c r="F40" s="122" t="s">
        <v>354</v>
      </c>
      <c r="G40" s="122">
        <v>1190</v>
      </c>
      <c r="H40" s="122">
        <v>1102</v>
      </c>
      <c r="I40" s="161" t="s">
        <v>195</v>
      </c>
      <c r="J40" s="122" t="s">
        <v>496</v>
      </c>
      <c r="K40" s="122">
        <v>4</v>
      </c>
      <c r="L40" s="122">
        <v>120</v>
      </c>
      <c r="M40" s="122">
        <v>5889.9508999999998</v>
      </c>
      <c r="S40" s="111" t="s">
        <v>50</v>
      </c>
      <c r="T40" s="111">
        <v>0</v>
      </c>
      <c r="U40" s="111">
        <v>0</v>
      </c>
      <c r="V40" s="111" t="s">
        <v>926</v>
      </c>
      <c r="W40" s="43">
        <v>99.924233073312223</v>
      </c>
      <c r="X40" s="43">
        <v>33.757143966842776</v>
      </c>
      <c r="Y40" s="43">
        <v>108.40004084586599</v>
      </c>
      <c r="Z40" s="44">
        <v>77.615480000000005</v>
      </c>
      <c r="AA40" s="44">
        <v>17.29025</v>
      </c>
      <c r="AB40" s="45">
        <v>275.96409999999997</v>
      </c>
      <c r="AC40" s="45">
        <v>24.212499999999999</v>
      </c>
      <c r="AD40" s="46">
        <v>9.9782892875000009</v>
      </c>
      <c r="AE40" s="45">
        <v>2.4239999999999999</v>
      </c>
      <c r="AF40" s="45">
        <v>0.38300000000000001</v>
      </c>
      <c r="AG40" s="45">
        <v>5.33</v>
      </c>
      <c r="AH40" s="45">
        <v>44.292000000000002</v>
      </c>
      <c r="AI40" s="43">
        <v>1921.0719999999999</v>
      </c>
      <c r="AJ40" s="45">
        <v>5.4519500000000001</v>
      </c>
      <c r="AK40" s="45">
        <v>7.1594199999999999</v>
      </c>
      <c r="AL40" s="45">
        <v>102.04706</v>
      </c>
      <c r="AM40" s="45">
        <v>-9.1569999999999999E-2</v>
      </c>
      <c r="AN40" s="47">
        <v>148746748.19999999</v>
      </c>
      <c r="AO40" s="48">
        <v>1.4165392999999999</v>
      </c>
      <c r="AP40" s="47">
        <v>373089.31943999999</v>
      </c>
      <c r="AQ40" s="48">
        <v>0.40169319999999997</v>
      </c>
      <c r="AR40" s="45">
        <v>83.301900000000003</v>
      </c>
      <c r="AS40" s="47" t="s">
        <v>608</v>
      </c>
      <c r="AT40" s="45">
        <v>96.555499999999995</v>
      </c>
      <c r="AU40" s="46">
        <v>6.2953346856666939E-2</v>
      </c>
      <c r="AV40" s="7"/>
      <c r="AW40" s="7" t="s">
        <v>799</v>
      </c>
    </row>
    <row r="41" spans="1:49" s="123" customFormat="1" ht="15" customHeight="1" x14ac:dyDescent="0.25">
      <c r="A41" s="161" t="s">
        <v>196</v>
      </c>
      <c r="B41" s="121" t="s">
        <v>611</v>
      </c>
      <c r="C41" s="163">
        <v>0.24791666666666667</v>
      </c>
      <c r="D41" s="120">
        <v>0.20277777777777781</v>
      </c>
      <c r="E41" s="121">
        <v>300</v>
      </c>
      <c r="F41" s="122" t="s">
        <v>354</v>
      </c>
      <c r="G41" s="122">
        <v>1190</v>
      </c>
      <c r="H41" s="122">
        <v>1102</v>
      </c>
      <c r="I41" s="161" t="s">
        <v>195</v>
      </c>
      <c r="J41" s="122" t="s">
        <v>496</v>
      </c>
      <c r="K41" s="122">
        <v>4</v>
      </c>
      <c r="L41" s="122">
        <v>120</v>
      </c>
      <c r="M41" s="122">
        <v>5889.9508999999998</v>
      </c>
      <c r="S41" s="111" t="s">
        <v>790</v>
      </c>
      <c r="T41" s="111">
        <v>0</v>
      </c>
      <c r="U41" s="111">
        <v>0</v>
      </c>
      <c r="V41" s="111" t="s">
        <v>926</v>
      </c>
      <c r="W41" s="43">
        <v>101.1694839132151</v>
      </c>
      <c r="X41" s="43">
        <v>40.189545918822382</v>
      </c>
      <c r="Y41" s="43">
        <v>108.45141540803979</v>
      </c>
      <c r="Z41" s="44">
        <v>77.686589999999995</v>
      </c>
      <c r="AA41" s="44">
        <v>17.288119999999999</v>
      </c>
      <c r="AB41" s="45">
        <v>276.90629999999999</v>
      </c>
      <c r="AC41" s="45">
        <v>22.5807</v>
      </c>
      <c r="AD41" s="46">
        <v>10.1119876751</v>
      </c>
      <c r="AE41" s="45">
        <v>2.5859999999999999</v>
      </c>
      <c r="AF41" s="45">
        <v>0.40899999999999997</v>
      </c>
      <c r="AG41" s="45">
        <v>5.33</v>
      </c>
      <c r="AH41" s="45">
        <v>44.345999999999997</v>
      </c>
      <c r="AI41" s="43">
        <v>1920.075</v>
      </c>
      <c r="AJ41" s="45">
        <v>5.4467400000000001</v>
      </c>
      <c r="AK41" s="45">
        <v>7.1674499999999997</v>
      </c>
      <c r="AL41" s="45">
        <v>101.97937</v>
      </c>
      <c r="AM41" s="45">
        <v>-9.1749999999999998E-2</v>
      </c>
      <c r="AN41" s="47">
        <v>148747428.19999999</v>
      </c>
      <c r="AO41" s="48">
        <v>1.4166581</v>
      </c>
      <c r="AP41" s="47">
        <v>373283.03594999999</v>
      </c>
      <c r="AQ41" s="48">
        <v>0.40531319999999998</v>
      </c>
      <c r="AR41" s="45">
        <v>83.363900000000001</v>
      </c>
      <c r="AS41" s="47" t="s">
        <v>608</v>
      </c>
      <c r="AT41" s="45">
        <v>96.493399999999994</v>
      </c>
      <c r="AU41" s="46">
        <v>6.2954847307896911E-2</v>
      </c>
      <c r="AV41" s="7"/>
      <c r="AW41" s="7" t="s">
        <v>799</v>
      </c>
    </row>
    <row r="42" spans="1:49" s="123" customFormat="1" ht="15" customHeight="1" x14ac:dyDescent="0.25">
      <c r="A42" s="161" t="s">
        <v>196</v>
      </c>
      <c r="B42" s="121" t="s">
        <v>613</v>
      </c>
      <c r="C42" s="163">
        <v>0.25277777777777777</v>
      </c>
      <c r="D42" s="120">
        <v>0.2076388888888889</v>
      </c>
      <c r="E42" s="121">
        <v>300</v>
      </c>
      <c r="F42" s="122" t="s">
        <v>354</v>
      </c>
      <c r="G42" s="122">
        <v>1190</v>
      </c>
      <c r="H42" s="122">
        <v>1102</v>
      </c>
      <c r="I42" s="161" t="s">
        <v>197</v>
      </c>
      <c r="J42" s="122" t="s">
        <v>496</v>
      </c>
      <c r="K42" s="122">
        <v>4</v>
      </c>
      <c r="L42" s="122">
        <v>120</v>
      </c>
      <c r="M42" s="122">
        <v>5889.9508999999998</v>
      </c>
      <c r="S42" s="111" t="s">
        <v>790</v>
      </c>
      <c r="T42" s="111">
        <v>0</v>
      </c>
      <c r="U42" s="111">
        <v>0</v>
      </c>
      <c r="V42" s="111" t="s">
        <v>767</v>
      </c>
      <c r="W42" s="43">
        <v>111.65380611331433</v>
      </c>
      <c r="X42" s="43">
        <v>66.662605880458827</v>
      </c>
      <c r="Y42" s="43">
        <v>108.50465505887769</v>
      </c>
      <c r="Z42" s="44">
        <v>77.749589999999998</v>
      </c>
      <c r="AA42" s="44">
        <v>17.286169999999998</v>
      </c>
      <c r="AB42" s="45">
        <v>277.72649999999999</v>
      </c>
      <c r="AC42" s="45">
        <v>21.155999999999999</v>
      </c>
      <c r="AD42" s="46">
        <v>10.228973764199999</v>
      </c>
      <c r="AE42" s="45">
        <v>2.7480000000000002</v>
      </c>
      <c r="AF42" s="45">
        <v>0.435</v>
      </c>
      <c r="AG42" s="45">
        <v>5.33</v>
      </c>
      <c r="AH42" s="45">
        <v>44.393999999999998</v>
      </c>
      <c r="AI42" s="43">
        <v>1919.1969999999999</v>
      </c>
      <c r="AJ42" s="45">
        <v>5.4429299999999996</v>
      </c>
      <c r="AK42" s="45">
        <v>7.1745900000000002</v>
      </c>
      <c r="AL42" s="45">
        <v>101.92014</v>
      </c>
      <c r="AM42" s="45">
        <v>-9.1899999999999996E-2</v>
      </c>
      <c r="AN42" s="47">
        <v>148748023.19999999</v>
      </c>
      <c r="AO42" s="48">
        <v>1.4167607</v>
      </c>
      <c r="AP42" s="47">
        <v>373453.89179000002</v>
      </c>
      <c r="AQ42" s="48">
        <v>0.40815479999999998</v>
      </c>
      <c r="AR42" s="45">
        <v>83.418800000000005</v>
      </c>
      <c r="AS42" s="47" t="s">
        <v>608</v>
      </c>
      <c r="AT42" s="45">
        <v>96.438400000000001</v>
      </c>
      <c r="AU42" s="46">
        <v>6.2956143152140986E-2</v>
      </c>
      <c r="AV42" s="7"/>
      <c r="AW42" s="7" t="s">
        <v>799</v>
      </c>
    </row>
    <row r="43" spans="1:49" s="123" customFormat="1" ht="15" customHeight="1" x14ac:dyDescent="0.25">
      <c r="A43" s="161" t="s">
        <v>198</v>
      </c>
      <c r="B43" s="121" t="s">
        <v>614</v>
      </c>
      <c r="C43" s="163">
        <v>0.2590277777777778</v>
      </c>
      <c r="D43" s="120">
        <v>0.21319444444444444</v>
      </c>
      <c r="E43" s="121">
        <v>300</v>
      </c>
      <c r="F43" s="122" t="s">
        <v>354</v>
      </c>
      <c r="G43" s="122">
        <v>1190</v>
      </c>
      <c r="H43" s="122">
        <v>1102</v>
      </c>
      <c r="I43" s="161" t="s">
        <v>195</v>
      </c>
      <c r="J43" s="122" t="s">
        <v>496</v>
      </c>
      <c r="K43" s="122">
        <v>4</v>
      </c>
      <c r="L43" s="122">
        <v>120</v>
      </c>
      <c r="M43" s="122">
        <v>5889.9508999999998</v>
      </c>
      <c r="S43" s="111" t="s">
        <v>123</v>
      </c>
      <c r="T43" s="111">
        <v>0</v>
      </c>
      <c r="U43" s="111">
        <v>0</v>
      </c>
      <c r="V43" s="111" t="s">
        <v>926</v>
      </c>
      <c r="W43" s="43">
        <v>88.029053199916291</v>
      </c>
      <c r="X43" s="43">
        <v>-44.062766834158111</v>
      </c>
      <c r="Y43" s="43">
        <v>108.57258016675405</v>
      </c>
      <c r="Z43" s="44">
        <v>77.831659999999999</v>
      </c>
      <c r="AA43" s="44">
        <v>17.283560000000001</v>
      </c>
      <c r="AB43" s="45">
        <v>278.77719999999999</v>
      </c>
      <c r="AC43" s="45">
        <v>19.3293</v>
      </c>
      <c r="AD43" s="46">
        <v>10.3793844502</v>
      </c>
      <c r="AE43" s="45">
        <v>2.9910000000000001</v>
      </c>
      <c r="AF43" s="45">
        <v>0.47299999999999998</v>
      </c>
      <c r="AG43" s="45">
        <v>5.33</v>
      </c>
      <c r="AH43" s="45">
        <v>44.456000000000003</v>
      </c>
      <c r="AI43" s="43">
        <v>1918.06</v>
      </c>
      <c r="AJ43" s="45">
        <v>5.4390499999999999</v>
      </c>
      <c r="AK43" s="45">
        <v>7.1839399999999998</v>
      </c>
      <c r="AL43" s="45">
        <v>101.84398</v>
      </c>
      <c r="AM43" s="45">
        <v>-9.2090000000000005E-2</v>
      </c>
      <c r="AN43" s="47">
        <v>148748788.30000001</v>
      </c>
      <c r="AO43" s="48">
        <v>1.4168911</v>
      </c>
      <c r="AP43" s="47">
        <v>373675.20483</v>
      </c>
      <c r="AQ43" s="48">
        <v>0.41135749999999999</v>
      </c>
      <c r="AR43" s="45">
        <v>83.490499999999997</v>
      </c>
      <c r="AS43" s="47" t="s">
        <v>608</v>
      </c>
      <c r="AT43" s="45">
        <v>96.366600000000005</v>
      </c>
      <c r="AU43" s="46">
        <v>6.2957790112076917E-2</v>
      </c>
      <c r="AV43" s="7"/>
      <c r="AW43" s="7" t="s">
        <v>799</v>
      </c>
    </row>
    <row r="44" spans="1:49" s="123" customFormat="1" ht="15" customHeight="1" x14ac:dyDescent="0.25">
      <c r="A44" s="161" t="s">
        <v>490</v>
      </c>
      <c r="B44" s="121" t="s">
        <v>619</v>
      </c>
      <c r="C44" s="163">
        <v>0.2638888888888889</v>
      </c>
      <c r="D44" s="120">
        <v>0.21875</v>
      </c>
      <c r="E44" s="121">
        <v>300</v>
      </c>
      <c r="F44" s="122" t="s">
        <v>354</v>
      </c>
      <c r="G44" s="122">
        <v>1190</v>
      </c>
      <c r="H44" s="122">
        <v>1102</v>
      </c>
      <c r="I44" s="161" t="s">
        <v>703</v>
      </c>
      <c r="J44" s="122" t="s">
        <v>496</v>
      </c>
      <c r="K44" s="122">
        <v>4</v>
      </c>
      <c r="L44" s="122">
        <v>120</v>
      </c>
      <c r="M44" s="122">
        <v>5889.9508999999998</v>
      </c>
      <c r="S44" s="111" t="s">
        <v>220</v>
      </c>
      <c r="T44" s="111">
        <v>0</v>
      </c>
      <c r="U44" s="111">
        <v>0</v>
      </c>
      <c r="V44" s="111" t="s">
        <v>927</v>
      </c>
      <c r="W44" s="43">
        <v>93.970127533168977</v>
      </c>
      <c r="X44" s="43">
        <v>-8.9249298330050966</v>
      </c>
      <c r="Y44" s="43">
        <v>373.68587547783659</v>
      </c>
      <c r="Z44" s="44">
        <v>77.896330000000006</v>
      </c>
      <c r="AA44" s="44">
        <v>17.28144</v>
      </c>
      <c r="AB44" s="45">
        <v>279.5926</v>
      </c>
      <c r="AC44" s="45">
        <v>17.912700000000001</v>
      </c>
      <c r="AD44" s="46">
        <v>10.496370539400001</v>
      </c>
      <c r="AE44" s="45">
        <v>3.2130000000000001</v>
      </c>
      <c r="AF44" s="45">
        <v>0.50800000000000001</v>
      </c>
      <c r="AG44" s="45">
        <v>5.33</v>
      </c>
      <c r="AH44" s="45">
        <v>44.505000000000003</v>
      </c>
      <c r="AI44" s="43">
        <v>1917.171</v>
      </c>
      <c r="AJ44" s="45">
        <v>5.4368299999999996</v>
      </c>
      <c r="AK44" s="45">
        <v>7.1913200000000002</v>
      </c>
      <c r="AL44" s="45">
        <v>101.78475</v>
      </c>
      <c r="AM44" s="45">
        <v>-9.2240000000000003E-2</v>
      </c>
      <c r="AN44" s="47">
        <v>148749383.40000001</v>
      </c>
      <c r="AO44" s="48">
        <v>1.4169913000000001</v>
      </c>
      <c r="AP44" s="47">
        <v>373848.45195000002</v>
      </c>
      <c r="AQ44" s="48">
        <v>0.41349570000000002</v>
      </c>
      <c r="AR44" s="45">
        <v>83.5471</v>
      </c>
      <c r="AS44" s="47" t="s">
        <v>608</v>
      </c>
      <c r="AT44" s="45">
        <v>96.309899999999999</v>
      </c>
      <c r="AU44" s="46">
        <v>6.2959055644174922E-2</v>
      </c>
      <c r="AV44" s="7"/>
      <c r="AW44" s="7" t="s">
        <v>799</v>
      </c>
    </row>
    <row r="45" spans="1:49" s="123" customFormat="1" ht="15" customHeight="1" x14ac:dyDescent="0.25">
      <c r="A45" s="161" t="s">
        <v>492</v>
      </c>
      <c r="B45" s="121" t="s">
        <v>620</v>
      </c>
      <c r="C45" s="163">
        <v>0.26944444444444443</v>
      </c>
      <c r="D45" s="120">
        <v>0.22361111111111109</v>
      </c>
      <c r="E45" s="121">
        <v>300</v>
      </c>
      <c r="F45" s="122" t="s">
        <v>354</v>
      </c>
      <c r="G45" s="122">
        <v>1190</v>
      </c>
      <c r="H45" s="122">
        <v>1102</v>
      </c>
      <c r="I45" s="161" t="s">
        <v>703</v>
      </c>
      <c r="J45" s="122" t="s">
        <v>496</v>
      </c>
      <c r="K45" s="122">
        <v>4</v>
      </c>
      <c r="L45" s="122">
        <v>120</v>
      </c>
      <c r="M45" s="122">
        <v>5889.9508999999998</v>
      </c>
      <c r="S45" s="111" t="s">
        <v>241</v>
      </c>
      <c r="T45" s="111">
        <v>0</v>
      </c>
      <c r="U45" s="111">
        <v>0</v>
      </c>
      <c r="V45" s="111" t="s">
        <v>927</v>
      </c>
      <c r="W45" s="43">
        <v>97.809972931383328</v>
      </c>
      <c r="X45" s="43">
        <v>20.608834500041546</v>
      </c>
      <c r="Y45" s="43">
        <v>373.88622025070958</v>
      </c>
      <c r="Z45" s="44">
        <v>77.971140000000005</v>
      </c>
      <c r="AA45" s="44">
        <v>17.278960000000001</v>
      </c>
      <c r="AB45" s="45">
        <v>280.52420000000001</v>
      </c>
      <c r="AC45" s="45">
        <v>16.2986</v>
      </c>
      <c r="AD45" s="46">
        <v>10.630068927</v>
      </c>
      <c r="AE45" s="45">
        <v>3.512</v>
      </c>
      <c r="AF45" s="45">
        <v>0.55600000000000005</v>
      </c>
      <c r="AG45" s="45">
        <v>5.33</v>
      </c>
      <c r="AH45" s="45">
        <v>44.561999999999998</v>
      </c>
      <c r="AI45" s="43">
        <v>1916.1510000000001</v>
      </c>
      <c r="AJ45" s="45">
        <v>5.4351700000000003</v>
      </c>
      <c r="AK45" s="45">
        <v>7.1998699999999998</v>
      </c>
      <c r="AL45" s="45">
        <v>101.71706</v>
      </c>
      <c r="AM45" s="45">
        <v>-9.2410000000000006E-2</v>
      </c>
      <c r="AN45" s="47">
        <v>148750063.59999999</v>
      </c>
      <c r="AO45" s="48">
        <v>1.4171043999999999</v>
      </c>
      <c r="AP45" s="47">
        <v>374047.46107999998</v>
      </c>
      <c r="AQ45" s="48">
        <v>0.41555940000000002</v>
      </c>
      <c r="AR45" s="45">
        <v>83.6126</v>
      </c>
      <c r="AS45" s="47" t="s">
        <v>608</v>
      </c>
      <c r="AT45" s="45">
        <v>96.244299999999996</v>
      </c>
      <c r="AU45" s="46">
        <v>6.2960484104058009E-2</v>
      </c>
      <c r="AV45" s="7"/>
      <c r="AW45" s="7" t="s">
        <v>799</v>
      </c>
    </row>
    <row r="46" spans="1:49" s="123" customFormat="1" ht="15" customHeight="1" x14ac:dyDescent="0.25">
      <c r="A46" s="161" t="s">
        <v>492</v>
      </c>
      <c r="B46" s="121" t="s">
        <v>622</v>
      </c>
      <c r="C46" s="163">
        <v>0.27430555555555552</v>
      </c>
      <c r="D46" s="120">
        <v>0.23194444444444443</v>
      </c>
      <c r="E46" s="121">
        <v>300</v>
      </c>
      <c r="F46" s="122" t="s">
        <v>354</v>
      </c>
      <c r="G46" s="122">
        <v>1190</v>
      </c>
      <c r="H46" s="122">
        <v>1102</v>
      </c>
      <c r="I46" s="161" t="s">
        <v>199</v>
      </c>
      <c r="J46" s="122" t="s">
        <v>496</v>
      </c>
      <c r="K46" s="122">
        <v>4</v>
      </c>
      <c r="L46" s="122">
        <v>120</v>
      </c>
      <c r="M46" s="122">
        <v>5889.9508999999998</v>
      </c>
      <c r="S46" s="111" t="s">
        <v>241</v>
      </c>
      <c r="T46" s="111">
        <v>-28</v>
      </c>
      <c r="U46" s="111">
        <v>0</v>
      </c>
      <c r="V46" s="111" t="s">
        <v>926</v>
      </c>
      <c r="W46" s="43">
        <v>97.358036819117601</v>
      </c>
      <c r="X46" s="43">
        <v>17.869420260089861</v>
      </c>
      <c r="Y46" s="43">
        <v>809.88690265793434</v>
      </c>
      <c r="Z46" s="44">
        <v>78.037400000000005</v>
      </c>
      <c r="AA46" s="44">
        <v>17.276720000000001</v>
      </c>
      <c r="AB46" s="45">
        <v>281.33999999999997</v>
      </c>
      <c r="AC46" s="45">
        <v>14.8908</v>
      </c>
      <c r="AD46" s="46">
        <v>10.747055016199999</v>
      </c>
      <c r="AE46" s="45">
        <v>3.8239999999999998</v>
      </c>
      <c r="AF46" s="45">
        <v>0.60499999999999998</v>
      </c>
      <c r="AG46" s="45">
        <v>5.32</v>
      </c>
      <c r="AH46" s="45">
        <v>44.612000000000002</v>
      </c>
      <c r="AI46" s="43">
        <v>1915.2560000000001</v>
      </c>
      <c r="AJ46" s="45">
        <v>5.4344799999999998</v>
      </c>
      <c r="AK46" s="45">
        <v>7.2074400000000001</v>
      </c>
      <c r="AL46" s="45">
        <v>101.65782</v>
      </c>
      <c r="AM46" s="45">
        <v>-9.2560000000000003E-2</v>
      </c>
      <c r="AN46" s="47">
        <v>148750658.80000001</v>
      </c>
      <c r="AO46" s="48">
        <v>1.4172022</v>
      </c>
      <c r="AP46" s="47">
        <v>374222.33332999999</v>
      </c>
      <c r="AQ46" s="48">
        <v>0.41703129999999999</v>
      </c>
      <c r="AR46" s="45">
        <v>83.670699999999997</v>
      </c>
      <c r="AS46" s="47" t="s">
        <v>608</v>
      </c>
      <c r="AT46" s="45">
        <v>96.186199999999999</v>
      </c>
      <c r="AU46" s="46">
        <v>6.2961719324009957E-2</v>
      </c>
      <c r="AV46" s="7"/>
      <c r="AW46" s="7" t="s">
        <v>799</v>
      </c>
    </row>
    <row r="47" spans="1:49" s="135" customFormat="1" ht="15" customHeight="1" x14ac:dyDescent="0.25">
      <c r="A47" s="131" t="s">
        <v>144</v>
      </c>
      <c r="B47" s="136" t="s">
        <v>202</v>
      </c>
      <c r="C47" s="158">
        <v>0.28055555555555556</v>
      </c>
      <c r="D47" s="137">
        <v>0.20486111111111113</v>
      </c>
      <c r="E47" s="136">
        <v>600</v>
      </c>
      <c r="F47" s="130" t="s">
        <v>354</v>
      </c>
      <c r="G47" s="130">
        <v>1190</v>
      </c>
      <c r="H47" s="130">
        <v>1102</v>
      </c>
      <c r="I47" s="135" t="s">
        <v>705</v>
      </c>
      <c r="J47" s="134" t="s">
        <v>496</v>
      </c>
      <c r="K47" s="130">
        <v>4</v>
      </c>
      <c r="L47" s="130">
        <v>120</v>
      </c>
      <c r="M47" s="130">
        <v>5889.9508999999998</v>
      </c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</row>
    <row r="48" spans="1:49" ht="15" customHeight="1" x14ac:dyDescent="0.25">
      <c r="A48" s="28" t="s">
        <v>4</v>
      </c>
      <c r="B48" s="80" t="s">
        <v>203</v>
      </c>
      <c r="C48" s="160">
        <v>0.29791666666666666</v>
      </c>
      <c r="D48" s="87"/>
      <c r="E48" s="80">
        <v>10</v>
      </c>
      <c r="F48" s="80" t="s">
        <v>354</v>
      </c>
      <c r="G48" s="80">
        <v>1190</v>
      </c>
      <c r="H48" s="80">
        <v>1102</v>
      </c>
      <c r="I48" s="10" t="s">
        <v>355</v>
      </c>
      <c r="J48" s="80" t="s">
        <v>356</v>
      </c>
      <c r="K48" s="80">
        <v>4</v>
      </c>
      <c r="L48" s="80">
        <v>120</v>
      </c>
      <c r="M48" s="80">
        <v>5889.9508999999998</v>
      </c>
      <c r="N48" s="7" t="s">
        <v>204</v>
      </c>
      <c r="O48" s="80">
        <v>265.8</v>
      </c>
      <c r="P48" s="80">
        <v>269.60000000000002</v>
      </c>
    </row>
    <row r="49" spans="1:49" ht="15" customHeight="1" x14ac:dyDescent="0.25">
      <c r="A49" s="28" t="s">
        <v>359</v>
      </c>
      <c r="B49" s="80" t="s">
        <v>205</v>
      </c>
      <c r="C49" s="160">
        <v>0.30069444444444443</v>
      </c>
      <c r="D49" s="87"/>
      <c r="E49" s="80">
        <v>60</v>
      </c>
      <c r="F49" s="80" t="s">
        <v>354</v>
      </c>
      <c r="G49" s="80">
        <v>1190</v>
      </c>
      <c r="H49" s="80">
        <v>998</v>
      </c>
      <c r="I49" s="12" t="s">
        <v>360</v>
      </c>
      <c r="J49" s="80" t="s">
        <v>356</v>
      </c>
      <c r="K49" s="80">
        <v>4</v>
      </c>
      <c r="L49" s="80">
        <v>120</v>
      </c>
      <c r="M49" s="133">
        <v>5891.451</v>
      </c>
      <c r="O49" s="80">
        <v>265.89999999999998</v>
      </c>
      <c r="P49" s="80">
        <v>270</v>
      </c>
    </row>
    <row r="50" spans="1:49" s="151" customFormat="1" ht="15" customHeight="1" x14ac:dyDescent="0.25">
      <c r="A50" s="145" t="s">
        <v>359</v>
      </c>
      <c r="B50" s="146" t="s">
        <v>393</v>
      </c>
      <c r="C50" s="147">
        <v>0.3034722222222222</v>
      </c>
      <c r="D50" s="147"/>
      <c r="E50" s="148">
        <v>60</v>
      </c>
      <c r="F50" s="149" t="s">
        <v>354</v>
      </c>
      <c r="G50" s="148">
        <f>G49-120</f>
        <v>1070</v>
      </c>
      <c r="H50" s="148">
        <f>H49-120</f>
        <v>878</v>
      </c>
      <c r="I50" s="150" t="s">
        <v>363</v>
      </c>
      <c r="J50" s="148" t="s">
        <v>356</v>
      </c>
      <c r="K50" s="148">
        <v>4</v>
      </c>
      <c r="L50" s="148">
        <v>120</v>
      </c>
      <c r="M50" s="133">
        <v>5891.451</v>
      </c>
      <c r="O50" s="148">
        <v>265.89999999999998</v>
      </c>
      <c r="P50" s="148">
        <v>270.10000000000002</v>
      </c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</row>
    <row r="51" spans="1:49" ht="30" customHeight="1" x14ac:dyDescent="0.25">
      <c r="B51" s="7"/>
      <c r="C51" s="7"/>
      <c r="E51" s="7"/>
      <c r="F51" s="7"/>
      <c r="L51" s="7"/>
      <c r="M51" s="7"/>
      <c r="N51" s="10" t="s">
        <v>1230</v>
      </c>
    </row>
    <row r="53" spans="1:49" x14ac:dyDescent="0.25">
      <c r="B53" s="68" t="s">
        <v>215</v>
      </c>
      <c r="C53" s="69" t="s">
        <v>216</v>
      </c>
      <c r="D53" s="70">
        <v>5888.5839999999998</v>
      </c>
      <c r="E53" s="71"/>
      <c r="F53" s="75" t="s">
        <v>217</v>
      </c>
      <c r="G53" s="75" t="s">
        <v>218</v>
      </c>
      <c r="H53" s="75" t="s">
        <v>219</v>
      </c>
      <c r="I53" s="72" t="s">
        <v>220</v>
      </c>
      <c r="J53" s="75" t="s">
        <v>221</v>
      </c>
      <c r="K53" s="75" t="s">
        <v>222</v>
      </c>
      <c r="L53" s="79"/>
      <c r="M53" s="7"/>
      <c r="N53" s="73" t="s">
        <v>478</v>
      </c>
      <c r="O53" s="377" t="s">
        <v>937</v>
      </c>
      <c r="P53" s="377" t="s">
        <v>938</v>
      </c>
    </row>
    <row r="54" spans="1:49" x14ac:dyDescent="0.25">
      <c r="B54" s="74"/>
      <c r="C54" s="69" t="s">
        <v>223</v>
      </c>
      <c r="D54" s="70">
        <v>5889.9508999999998</v>
      </c>
      <c r="E54" s="71"/>
      <c r="F54" s="75" t="s">
        <v>224</v>
      </c>
      <c r="G54" s="75" t="s">
        <v>225</v>
      </c>
      <c r="H54" s="75" t="s">
        <v>226</v>
      </c>
      <c r="I54" s="72" t="s">
        <v>227</v>
      </c>
      <c r="J54" s="75" t="s">
        <v>228</v>
      </c>
      <c r="K54" s="75" t="s">
        <v>229</v>
      </c>
      <c r="L54" s="79"/>
      <c r="M54" s="7"/>
      <c r="N54" s="73" t="s">
        <v>765</v>
      </c>
      <c r="O54" s="377" t="s">
        <v>939</v>
      </c>
      <c r="P54" s="377" t="s">
        <v>940</v>
      </c>
    </row>
    <row r="55" spans="1:49" x14ac:dyDescent="0.25">
      <c r="B55" s="74"/>
      <c r="C55" s="69" t="s">
        <v>230</v>
      </c>
      <c r="D55" s="70" t="s">
        <v>231</v>
      </c>
      <c r="E55" s="71"/>
      <c r="F55" s="75" t="s">
        <v>232</v>
      </c>
      <c r="G55" s="75" t="s">
        <v>233</v>
      </c>
      <c r="H55" s="75" t="s">
        <v>234</v>
      </c>
      <c r="I55" s="72" t="s">
        <v>797</v>
      </c>
      <c r="J55" s="75" t="s">
        <v>236</v>
      </c>
      <c r="K55" s="75" t="s">
        <v>789</v>
      </c>
      <c r="L55" s="79"/>
      <c r="M55" s="7"/>
      <c r="N55" s="73" t="s">
        <v>665</v>
      </c>
      <c r="O55" s="377" t="s">
        <v>941</v>
      </c>
      <c r="P55" s="377" t="s">
        <v>942</v>
      </c>
    </row>
    <row r="56" spans="1:49" x14ac:dyDescent="0.25">
      <c r="B56" s="74"/>
      <c r="C56" s="69" t="s">
        <v>237</v>
      </c>
      <c r="D56" s="70">
        <v>7647.38</v>
      </c>
      <c r="E56" s="71"/>
      <c r="F56" s="75" t="s">
        <v>238</v>
      </c>
      <c r="G56" s="75" t="s">
        <v>239</v>
      </c>
      <c r="H56" s="75" t="s">
        <v>240</v>
      </c>
      <c r="I56" s="72" t="s">
        <v>241</v>
      </c>
      <c r="J56" s="75" t="s">
        <v>242</v>
      </c>
      <c r="K56" s="75" t="s">
        <v>243</v>
      </c>
      <c r="L56" s="79"/>
      <c r="M56" s="7"/>
      <c r="N56" s="73" t="s">
        <v>666</v>
      </c>
      <c r="O56" s="377" t="s">
        <v>943</v>
      </c>
      <c r="P56" s="377" t="s">
        <v>944</v>
      </c>
    </row>
    <row r="57" spans="1:49" x14ac:dyDescent="0.25">
      <c r="B57" s="74"/>
      <c r="C57" s="69" t="s">
        <v>244</v>
      </c>
      <c r="D57" s="70">
        <v>7698.9647000000004</v>
      </c>
      <c r="E57" s="71"/>
      <c r="F57" s="75" t="s">
        <v>245</v>
      </c>
      <c r="G57" s="75" t="s">
        <v>246</v>
      </c>
      <c r="H57" s="75" t="s">
        <v>49</v>
      </c>
      <c r="I57" s="72" t="s">
        <v>50</v>
      </c>
      <c r="J57" s="75" t="s">
        <v>121</v>
      </c>
      <c r="K57" s="75" t="s">
        <v>122</v>
      </c>
      <c r="L57" s="79"/>
      <c r="M57" s="7"/>
      <c r="N57" s="73" t="s">
        <v>790</v>
      </c>
      <c r="O57" s="377" t="s">
        <v>791</v>
      </c>
      <c r="P57" s="377" t="s">
        <v>945</v>
      </c>
    </row>
    <row r="58" spans="1:49" x14ac:dyDescent="0.25">
      <c r="B58" s="74"/>
      <c r="C58" s="69" t="s">
        <v>206</v>
      </c>
      <c r="D58" s="70">
        <v>6562.79</v>
      </c>
      <c r="E58" s="71"/>
      <c r="F58" s="75"/>
      <c r="G58" s="75"/>
      <c r="H58" s="75"/>
      <c r="I58" s="72"/>
      <c r="J58" s="75"/>
      <c r="K58" s="75"/>
      <c r="L58" s="79"/>
      <c r="M58" s="7"/>
      <c r="N58" s="66"/>
      <c r="O58" s="67"/>
      <c r="P58" s="67"/>
    </row>
    <row r="59" spans="1:49" x14ac:dyDescent="0.25">
      <c r="B59" s="74"/>
      <c r="C59" s="69"/>
      <c r="D59" s="70"/>
      <c r="E59" s="71"/>
      <c r="F59" s="75"/>
      <c r="G59" s="79"/>
      <c r="H59" s="79"/>
      <c r="I59" s="66"/>
      <c r="J59" s="79"/>
      <c r="K59" s="79"/>
      <c r="L59" s="79"/>
      <c r="M59" s="7"/>
      <c r="N59" s="66"/>
      <c r="O59" s="67"/>
      <c r="P59" s="67"/>
    </row>
    <row r="60" spans="1:49" x14ac:dyDescent="0.25">
      <c r="B60" s="74"/>
      <c r="C60" s="69" t="s">
        <v>267</v>
      </c>
      <c r="D60" s="548" t="s">
        <v>207</v>
      </c>
      <c r="E60" s="548"/>
      <c r="F60" s="75" t="s">
        <v>208</v>
      </c>
      <c r="G60" s="79"/>
      <c r="H60" s="79"/>
      <c r="I60" s="76" t="s">
        <v>440</v>
      </c>
      <c r="J60" s="549" t="s">
        <v>209</v>
      </c>
      <c r="K60" s="549"/>
      <c r="L60" s="77" t="s">
        <v>210</v>
      </c>
      <c r="M60" s="7"/>
      <c r="N60" s="66"/>
      <c r="O60" s="67"/>
      <c r="P60" s="67"/>
    </row>
    <row r="61" spans="1:49" x14ac:dyDescent="0.25">
      <c r="B61" s="74"/>
      <c r="C61" s="69" t="s">
        <v>268</v>
      </c>
      <c r="D61" s="548" t="s">
        <v>211</v>
      </c>
      <c r="E61" s="548"/>
      <c r="F61" s="79"/>
      <c r="G61" s="79"/>
      <c r="H61" s="79"/>
      <c r="I61" s="66"/>
      <c r="J61" s="549" t="s">
        <v>212</v>
      </c>
      <c r="K61" s="549"/>
      <c r="L61" s="77" t="s">
        <v>213</v>
      </c>
      <c r="M61" s="7"/>
      <c r="N61" s="66"/>
      <c r="O61" s="67"/>
      <c r="P61" s="67"/>
    </row>
    <row r="62" spans="1:49" x14ac:dyDescent="0.25">
      <c r="B62" s="74"/>
      <c r="C62" s="69" t="s">
        <v>269</v>
      </c>
      <c r="D62" s="548" t="s">
        <v>214</v>
      </c>
      <c r="E62" s="548"/>
      <c r="F62" s="79"/>
      <c r="G62" s="79"/>
      <c r="H62" s="79"/>
      <c r="I62" s="66"/>
      <c r="J62" s="79"/>
      <c r="K62" s="79"/>
      <c r="L62" s="79"/>
      <c r="M62" s="7"/>
      <c r="N62" s="66"/>
      <c r="O62" s="67"/>
      <c r="P62" s="67"/>
    </row>
    <row r="63" spans="1:49" x14ac:dyDescent="0.25">
      <c r="B63" s="74"/>
      <c r="C63" s="69" t="s">
        <v>70</v>
      </c>
      <c r="D63" s="548" t="s">
        <v>400</v>
      </c>
      <c r="E63" s="548"/>
      <c r="F63" s="79"/>
      <c r="G63" s="79"/>
      <c r="H63" s="79"/>
      <c r="I63" s="19"/>
      <c r="J63" s="79"/>
      <c r="K63" s="79"/>
      <c r="L63" s="79"/>
      <c r="M63" s="7"/>
      <c r="N63" s="66"/>
      <c r="O63" s="67"/>
      <c r="P63" s="67"/>
    </row>
    <row r="64" spans="1:49" x14ac:dyDescent="0.25">
      <c r="B64" s="74"/>
      <c r="C64" s="19"/>
      <c r="D64" s="9"/>
      <c r="E64" s="29"/>
      <c r="F64" s="79"/>
      <c r="G64" s="79"/>
      <c r="H64" s="79"/>
      <c r="I64" s="19"/>
      <c r="J64" s="79"/>
      <c r="K64" s="79"/>
      <c r="L64" s="79"/>
      <c r="M64" s="7"/>
      <c r="N64" s="66"/>
      <c r="O64" s="67"/>
      <c r="P64" s="67"/>
    </row>
    <row r="65" spans="2:16" x14ac:dyDescent="0.25">
      <c r="B65" s="74"/>
      <c r="C65" s="289" t="s">
        <v>401</v>
      </c>
      <c r="D65" s="16">
        <v>1</v>
      </c>
      <c r="E65" s="542" t="s">
        <v>402</v>
      </c>
      <c r="F65" s="543"/>
      <c r="G65" s="543"/>
      <c r="H65" s="544"/>
      <c r="I65" s="19"/>
      <c r="J65" s="79"/>
      <c r="K65" s="79"/>
      <c r="L65" s="79"/>
      <c r="M65" s="7"/>
      <c r="N65" s="66"/>
      <c r="O65" s="67"/>
      <c r="P65" s="67"/>
    </row>
    <row r="66" spans="2:16" x14ac:dyDescent="0.25">
      <c r="B66" s="74"/>
      <c r="C66" s="79"/>
      <c r="D66" s="78"/>
      <c r="E66" s="545" t="s">
        <v>403</v>
      </c>
      <c r="F66" s="546"/>
      <c r="G66" s="546"/>
      <c r="H66" s="547"/>
      <c r="I66" s="19"/>
      <c r="J66" s="79"/>
      <c r="K66" s="79"/>
      <c r="L66" s="79"/>
      <c r="M66" s="7"/>
      <c r="N66" s="66"/>
      <c r="O66" s="67"/>
      <c r="P66" s="67"/>
    </row>
    <row r="67" spans="2:16" x14ac:dyDescent="0.25">
      <c r="B67" s="74"/>
      <c r="C67" s="19"/>
      <c r="D67" s="78">
        <v>2</v>
      </c>
      <c r="E67" s="542" t="s">
        <v>404</v>
      </c>
      <c r="F67" s="543"/>
      <c r="G67" s="543"/>
      <c r="H67" s="544"/>
      <c r="I67" s="19"/>
      <c r="J67" s="79"/>
      <c r="K67" s="79"/>
      <c r="L67" s="79"/>
      <c r="M67" s="7"/>
      <c r="N67" s="66"/>
      <c r="O67" s="67"/>
      <c r="P67" s="67"/>
    </row>
    <row r="68" spans="2:16" x14ac:dyDescent="0.25">
      <c r="B68" s="74"/>
      <c r="C68" s="19"/>
      <c r="D68" s="78"/>
      <c r="E68" s="545" t="s">
        <v>405</v>
      </c>
      <c r="F68" s="546"/>
      <c r="G68" s="546"/>
      <c r="H68" s="547"/>
      <c r="I68" s="19"/>
      <c r="J68" s="79"/>
      <c r="K68" s="79"/>
      <c r="L68" s="79"/>
      <c r="M68" s="7"/>
      <c r="N68" s="66"/>
      <c r="O68" s="67"/>
      <c r="P68" s="67"/>
    </row>
    <row r="69" spans="2:16" x14ac:dyDescent="0.25">
      <c r="B69" s="74"/>
      <c r="C69" s="79"/>
      <c r="D69" s="16">
        <v>3</v>
      </c>
      <c r="E69" s="542" t="s">
        <v>406</v>
      </c>
      <c r="F69" s="543"/>
      <c r="G69" s="543"/>
      <c r="H69" s="544"/>
      <c r="I69" s="19"/>
      <c r="J69" s="79"/>
      <c r="K69" s="79"/>
      <c r="L69" s="79"/>
      <c r="M69" s="7"/>
      <c r="N69" s="66"/>
      <c r="O69" s="67"/>
      <c r="P69" s="67"/>
    </row>
    <row r="70" spans="2:16" x14ac:dyDescent="0.25">
      <c r="B70" s="74"/>
      <c r="C70" s="79"/>
      <c r="D70" s="16"/>
      <c r="E70" s="545" t="s">
        <v>407</v>
      </c>
      <c r="F70" s="546"/>
      <c r="G70" s="546"/>
      <c r="H70" s="547"/>
      <c r="I70" s="19"/>
      <c r="J70" s="79"/>
      <c r="K70" s="79"/>
      <c r="L70" s="79"/>
      <c r="M70" s="7"/>
      <c r="N70" s="66"/>
      <c r="O70" s="67"/>
      <c r="P70" s="67"/>
    </row>
    <row r="71" spans="2:16" x14ac:dyDescent="0.25">
      <c r="B71" s="74"/>
      <c r="C71" s="79"/>
      <c r="D71" s="16">
        <v>4</v>
      </c>
      <c r="E71" s="542" t="s">
        <v>408</v>
      </c>
      <c r="F71" s="543"/>
      <c r="G71" s="543"/>
      <c r="H71" s="544"/>
      <c r="I71" s="19"/>
      <c r="J71" s="79"/>
      <c r="K71" s="79"/>
      <c r="L71" s="79"/>
      <c r="M71" s="7"/>
      <c r="N71" s="66"/>
      <c r="O71" s="67"/>
      <c r="P71" s="67"/>
    </row>
    <row r="72" spans="2:16" x14ac:dyDescent="0.25">
      <c r="B72" s="74"/>
      <c r="C72" s="79"/>
      <c r="D72" s="9"/>
      <c r="E72" s="545" t="s">
        <v>409</v>
      </c>
      <c r="F72" s="546"/>
      <c r="G72" s="546"/>
      <c r="H72" s="547"/>
      <c r="I72" s="19"/>
      <c r="J72" s="79"/>
      <c r="K72" s="79"/>
      <c r="L72" s="79"/>
      <c r="M72" s="7"/>
      <c r="N72" s="66"/>
      <c r="O72" s="67"/>
      <c r="P72" s="67"/>
    </row>
    <row r="73" spans="2:16" x14ac:dyDescent="0.25">
      <c r="B73" s="7"/>
      <c r="C73" s="79"/>
      <c r="D73" s="79"/>
      <c r="E73" s="7"/>
      <c r="F73" s="7"/>
      <c r="G73" s="7"/>
      <c r="H73" s="12"/>
      <c r="J73" s="7"/>
      <c r="K73" s="7"/>
      <c r="L73" s="7"/>
      <c r="M73" s="7"/>
      <c r="N73" s="66"/>
      <c r="O73" s="67"/>
      <c r="P73" s="67"/>
    </row>
  </sheetData>
  <mergeCells count="37">
    <mergeCell ref="E70:H70"/>
    <mergeCell ref="E71:H71"/>
    <mergeCell ref="E72:H72"/>
    <mergeCell ref="E65:H65"/>
    <mergeCell ref="E66:H66"/>
    <mergeCell ref="E67:H67"/>
    <mergeCell ref="E68:H68"/>
    <mergeCell ref="E69:H69"/>
    <mergeCell ref="F8:I8"/>
    <mergeCell ref="K8:P8"/>
    <mergeCell ref="A1:H1"/>
    <mergeCell ref="A3:E3"/>
    <mergeCell ref="F3:I3"/>
    <mergeCell ref="K3:N3"/>
    <mergeCell ref="F4:I4"/>
    <mergeCell ref="K4:P4"/>
    <mergeCell ref="A5:E5"/>
    <mergeCell ref="F5:I5"/>
    <mergeCell ref="K5:P5"/>
    <mergeCell ref="F6:I6"/>
    <mergeCell ref="F7:I7"/>
    <mergeCell ref="K6:M6"/>
    <mergeCell ref="AJ12:AK12"/>
    <mergeCell ref="AL12:AM12"/>
    <mergeCell ref="F9:I9"/>
    <mergeCell ref="K9:P9"/>
    <mergeCell ref="G12:H12"/>
    <mergeCell ref="O12:P12"/>
    <mergeCell ref="Q12:R12"/>
    <mergeCell ref="S12:V12"/>
    <mergeCell ref="D62:E62"/>
    <mergeCell ref="D63:E63"/>
    <mergeCell ref="D60:E60"/>
    <mergeCell ref="D61:E61"/>
    <mergeCell ref="W12:Y12"/>
    <mergeCell ref="J60:K60"/>
    <mergeCell ref="J61:K61"/>
  </mergeCells>
  <phoneticPr fontId="7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39"/>
  <sheetViews>
    <sheetView workbookViewId="0">
      <selection activeCell="I37" sqref="I37"/>
    </sheetView>
  </sheetViews>
  <sheetFormatPr defaultColWidth="8.85546875" defaultRowHeight="15" x14ac:dyDescent="0.25"/>
  <cols>
    <col min="1" max="1" width="20.7109375" customWidth="1"/>
    <col min="2" max="2" width="11.7109375" customWidth="1"/>
    <col min="3" max="4" width="10.7109375" style="438" customWidth="1"/>
    <col min="5" max="5" width="5.7109375" style="438" customWidth="1"/>
    <col min="6" max="6" width="14.7109375" customWidth="1"/>
    <col min="7" max="8" width="7.7109375" style="438" customWidth="1"/>
    <col min="9" max="9" width="30.7109375" customWidth="1"/>
    <col min="10" max="12" width="7.7109375" style="438" customWidth="1"/>
    <col min="13" max="13" width="11.7109375" style="438" customWidth="1"/>
    <col min="14" max="14" width="25.7109375" customWidth="1"/>
    <col min="15" max="16" width="7.7109375" style="445" customWidth="1"/>
    <col min="17" max="18" width="7.7109375" customWidth="1"/>
    <col min="19" max="19" width="15.7109375" customWidth="1"/>
    <col min="20" max="21" width="7.7109375" style="438" customWidth="1"/>
    <col min="22" max="22" width="7.7109375" customWidth="1"/>
    <col min="23" max="24" width="9.7109375" customWidth="1"/>
    <col min="25" max="25" width="11.7109375" customWidth="1"/>
    <col min="26" max="27" width="10.7109375" customWidth="1"/>
    <col min="28" max="30" width="8.7109375" customWidth="1"/>
    <col min="31" max="32" width="5.7109375" customWidth="1"/>
    <col min="33" max="33" width="9.7109375" customWidth="1"/>
    <col min="34" max="34" width="10.7109375" customWidth="1"/>
    <col min="35" max="39" width="9.7109375" customWidth="1"/>
    <col min="40" max="40" width="11.7109375" customWidth="1"/>
    <col min="41" max="44" width="7.7109375" customWidth="1"/>
    <col min="45" max="45" width="3.7109375" customWidth="1"/>
    <col min="46" max="48" width="6.7109375" customWidth="1"/>
    <col min="49" max="49" width="7.7109375" customWidth="1"/>
    <col min="50" max="50" width="10.7109375" customWidth="1"/>
    <col min="51" max="51" width="20.7109375" customWidth="1"/>
  </cols>
  <sheetData>
    <row r="1" spans="1:51" s="387" customFormat="1" ht="20.100000000000001" customHeight="1" x14ac:dyDescent="0.25">
      <c r="A1" s="584" t="s">
        <v>414</v>
      </c>
      <c r="B1" s="584"/>
      <c r="C1" s="584"/>
      <c r="D1" s="584"/>
      <c r="E1" s="584"/>
      <c r="F1" s="584"/>
      <c r="G1" s="584"/>
      <c r="H1" s="584"/>
      <c r="I1" s="455"/>
      <c r="J1" s="455"/>
      <c r="K1" s="455"/>
      <c r="L1" s="455"/>
      <c r="M1" s="455"/>
      <c r="N1" s="455"/>
      <c r="O1" s="456"/>
      <c r="P1" s="456"/>
      <c r="T1" s="458"/>
      <c r="U1" s="458"/>
    </row>
    <row r="2" spans="1:51" s="395" customFormat="1" ht="15" customHeight="1" x14ac:dyDescent="0.25">
      <c r="A2" s="388"/>
      <c r="B2" s="389"/>
      <c r="C2" s="390"/>
      <c r="D2" s="391"/>
      <c r="E2" s="392"/>
      <c r="F2" s="389"/>
      <c r="G2" s="389"/>
      <c r="H2" s="389"/>
      <c r="I2" s="393"/>
      <c r="J2" s="389"/>
      <c r="K2" s="389"/>
      <c r="L2" s="389"/>
      <c r="M2" s="389"/>
      <c r="N2" s="393"/>
      <c r="O2" s="394"/>
      <c r="P2" s="394"/>
      <c r="T2" s="451"/>
      <c r="U2" s="451"/>
    </row>
    <row r="3" spans="1:51" s="395" customFormat="1" ht="15" customHeight="1" x14ac:dyDescent="0.25">
      <c r="A3" s="585" t="s">
        <v>137</v>
      </c>
      <c r="B3" s="585"/>
      <c r="C3" s="585"/>
      <c r="D3" s="585"/>
      <c r="E3" s="585"/>
      <c r="F3" s="581" t="s">
        <v>138</v>
      </c>
      <c r="G3" s="581"/>
      <c r="H3" s="581"/>
      <c r="I3" s="581"/>
      <c r="J3" s="389"/>
      <c r="K3" s="586" t="s">
        <v>139</v>
      </c>
      <c r="L3" s="586"/>
      <c r="M3" s="586"/>
      <c r="N3" s="586"/>
      <c r="O3" s="394"/>
      <c r="P3" s="394"/>
      <c r="T3" s="451"/>
      <c r="U3" s="451"/>
    </row>
    <row r="4" spans="1:51" s="395" customFormat="1" ht="15" customHeight="1" x14ac:dyDescent="0.25">
      <c r="A4" s="582" t="s">
        <v>1293</v>
      </c>
      <c r="B4" s="582"/>
      <c r="C4" s="397"/>
      <c r="D4" s="398"/>
      <c r="E4" s="399"/>
      <c r="F4" s="581" t="s">
        <v>1277</v>
      </c>
      <c r="G4" s="581"/>
      <c r="H4" s="581"/>
      <c r="I4" s="581"/>
      <c r="J4" s="389"/>
      <c r="K4" s="586" t="s">
        <v>265</v>
      </c>
      <c r="L4" s="586"/>
      <c r="M4" s="586"/>
      <c r="N4" s="586"/>
      <c r="O4" s="586"/>
      <c r="P4" s="586"/>
      <c r="T4" s="451"/>
      <c r="U4" s="451"/>
    </row>
    <row r="5" spans="1:51" s="395" customFormat="1" ht="15" customHeight="1" x14ac:dyDescent="0.25">
      <c r="A5" s="585"/>
      <c r="B5" s="585"/>
      <c r="C5" s="585"/>
      <c r="D5" s="585"/>
      <c r="E5" s="585"/>
      <c r="F5" s="581" t="s">
        <v>1300</v>
      </c>
      <c r="G5" s="581"/>
      <c r="H5" s="581"/>
      <c r="I5" s="581"/>
      <c r="J5" s="389"/>
      <c r="K5" s="586" t="s">
        <v>266</v>
      </c>
      <c r="L5" s="586"/>
      <c r="M5" s="586"/>
      <c r="N5" s="586"/>
      <c r="O5" s="586"/>
      <c r="P5" s="586"/>
      <c r="T5" s="451"/>
      <c r="U5" s="451"/>
    </row>
    <row r="6" spans="1:51" s="395" customFormat="1" ht="15" customHeight="1" x14ac:dyDescent="0.25">
      <c r="A6" s="521" t="s">
        <v>267</v>
      </c>
      <c r="B6" s="521" t="s">
        <v>268</v>
      </c>
      <c r="C6" s="397" t="s">
        <v>269</v>
      </c>
      <c r="D6" s="398" t="s">
        <v>70</v>
      </c>
      <c r="E6" s="399"/>
      <c r="F6" s="583" t="s">
        <v>1062</v>
      </c>
      <c r="G6" s="583"/>
      <c r="H6" s="583"/>
      <c r="I6" s="583"/>
      <c r="J6" s="389"/>
      <c r="K6" s="588" t="s">
        <v>71</v>
      </c>
      <c r="L6" s="588"/>
      <c r="M6" s="588"/>
      <c r="N6" s="501" t="s">
        <v>1235</v>
      </c>
      <c r="O6" s="394"/>
      <c r="P6" s="394"/>
      <c r="T6" s="451"/>
      <c r="U6" s="451"/>
    </row>
    <row r="7" spans="1:51" s="395" customFormat="1" ht="15" customHeight="1" x14ac:dyDescent="0.25">
      <c r="A7" s="521" t="s">
        <v>72</v>
      </c>
      <c r="B7" s="521" t="s">
        <v>73</v>
      </c>
      <c r="C7" s="397" t="s">
        <v>74</v>
      </c>
      <c r="D7" s="398" t="s">
        <v>75</v>
      </c>
      <c r="E7" s="399"/>
      <c r="F7" s="583" t="s">
        <v>1292</v>
      </c>
      <c r="G7" s="583"/>
      <c r="H7" s="583"/>
      <c r="I7" s="583"/>
      <c r="J7" s="389"/>
      <c r="K7" s="389"/>
      <c r="L7" s="389"/>
      <c r="M7" s="394"/>
      <c r="N7" s="401"/>
      <c r="O7" s="394"/>
      <c r="P7" s="394"/>
      <c r="T7" s="451"/>
      <c r="U7" s="451"/>
    </row>
    <row r="8" spans="1:51" s="395" customFormat="1" ht="15" customHeight="1" x14ac:dyDescent="0.25">
      <c r="A8" s="521" t="s">
        <v>76</v>
      </c>
      <c r="B8" s="521" t="s">
        <v>261</v>
      </c>
      <c r="C8" s="397" t="s">
        <v>262</v>
      </c>
      <c r="D8" s="398" t="s">
        <v>263</v>
      </c>
      <c r="E8" s="392"/>
      <c r="F8" s="581" t="s">
        <v>429</v>
      </c>
      <c r="G8" s="581"/>
      <c r="H8" s="581"/>
      <c r="I8" s="581"/>
      <c r="J8" s="521"/>
      <c r="K8" s="582" t="s">
        <v>1299</v>
      </c>
      <c r="L8" s="582"/>
      <c r="M8" s="582"/>
      <c r="N8" s="582"/>
      <c r="O8" s="582"/>
      <c r="P8" s="582"/>
      <c r="T8" s="451"/>
      <c r="U8" s="451"/>
    </row>
    <row r="9" spans="1:51" s="395" customFormat="1" ht="15" customHeight="1" x14ac:dyDescent="0.25">
      <c r="A9" s="521"/>
      <c r="B9" s="521"/>
      <c r="C9" s="397"/>
      <c r="D9" s="398"/>
      <c r="E9" s="392"/>
      <c r="F9" s="581" t="s">
        <v>431</v>
      </c>
      <c r="G9" s="581"/>
      <c r="H9" s="581"/>
      <c r="I9" s="581"/>
      <c r="J9" s="521"/>
      <c r="K9" s="582"/>
      <c r="L9" s="582"/>
      <c r="M9" s="582"/>
      <c r="N9" s="582"/>
      <c r="O9" s="582"/>
      <c r="P9" s="582"/>
      <c r="T9" s="451"/>
      <c r="U9" s="451"/>
    </row>
    <row r="10" spans="1:51" s="459" customFormat="1" ht="15" customHeight="1" x14ac:dyDescent="0.25">
      <c r="B10" s="451"/>
      <c r="C10" s="480"/>
      <c r="D10" s="462"/>
      <c r="E10" s="451"/>
      <c r="G10" s="451"/>
      <c r="H10" s="451"/>
      <c r="J10" s="451"/>
      <c r="K10" s="451"/>
      <c r="L10" s="451"/>
      <c r="M10" s="451"/>
      <c r="N10" s="393"/>
      <c r="O10" s="460"/>
      <c r="P10" s="460"/>
      <c r="T10" s="451"/>
      <c r="U10" s="451"/>
    </row>
    <row r="11" spans="1:51" s="459" customFormat="1" ht="15" customHeight="1" x14ac:dyDescent="0.25">
      <c r="B11" s="451"/>
      <c r="C11" s="480"/>
      <c r="D11" s="462"/>
      <c r="E11" s="451"/>
      <c r="G11" s="451"/>
      <c r="H11" s="451"/>
      <c r="J11" s="451"/>
      <c r="K11" s="451"/>
      <c r="L11" s="451"/>
      <c r="M11" s="451"/>
      <c r="N11" s="393"/>
      <c r="O11" s="460"/>
      <c r="P11" s="460"/>
      <c r="T11" s="451"/>
      <c r="U11" s="451"/>
    </row>
    <row r="12" spans="1:51" s="459" customFormat="1" ht="15" customHeight="1" x14ac:dyDescent="0.25">
      <c r="A12" s="518"/>
      <c r="B12" s="520"/>
      <c r="C12" s="404" t="s">
        <v>432</v>
      </c>
      <c r="D12" s="405" t="s">
        <v>433</v>
      </c>
      <c r="E12" s="406" t="s">
        <v>434</v>
      </c>
      <c r="F12" s="520"/>
      <c r="G12" s="590" t="s">
        <v>435</v>
      </c>
      <c r="H12" s="590"/>
      <c r="I12" s="407"/>
      <c r="J12" s="408" t="s">
        <v>436</v>
      </c>
      <c r="K12" s="408" t="s">
        <v>437</v>
      </c>
      <c r="L12" s="521" t="s">
        <v>438</v>
      </c>
      <c r="M12" s="409" t="s">
        <v>439</v>
      </c>
      <c r="N12" s="519"/>
      <c r="O12" s="587" t="s">
        <v>440</v>
      </c>
      <c r="P12" s="587"/>
      <c r="Q12" s="587" t="s">
        <v>441</v>
      </c>
      <c r="R12" s="587"/>
      <c r="S12" s="588" t="s">
        <v>442</v>
      </c>
      <c r="T12" s="588"/>
      <c r="U12" s="588"/>
      <c r="V12" s="588"/>
      <c r="W12" s="588" t="s">
        <v>109</v>
      </c>
      <c r="X12" s="588"/>
      <c r="Y12" s="588"/>
      <c r="Z12" s="408" t="s">
        <v>110</v>
      </c>
      <c r="AA12" s="408" t="s">
        <v>111</v>
      </c>
      <c r="AB12" s="408" t="s">
        <v>112</v>
      </c>
      <c r="AC12" s="408" t="s">
        <v>113</v>
      </c>
      <c r="AG12" s="521" t="s">
        <v>114</v>
      </c>
      <c r="AH12" s="521" t="s">
        <v>115</v>
      </c>
      <c r="AI12" s="521" t="s">
        <v>116</v>
      </c>
      <c r="AJ12" s="589" t="s">
        <v>117</v>
      </c>
      <c r="AK12" s="589"/>
      <c r="AL12" s="589" t="s">
        <v>118</v>
      </c>
      <c r="AM12" s="589"/>
      <c r="AN12" s="399" t="s">
        <v>119</v>
      </c>
      <c r="AO12" s="521" t="s">
        <v>120</v>
      </c>
      <c r="AP12" s="521" t="s">
        <v>312</v>
      </c>
      <c r="AQ12" s="521" t="s">
        <v>313</v>
      </c>
      <c r="AR12" s="521" t="s">
        <v>314</v>
      </c>
      <c r="AS12" s="521" t="s">
        <v>315</v>
      </c>
      <c r="AT12" s="521" t="s">
        <v>316</v>
      </c>
      <c r="AU12" s="521" t="s">
        <v>317</v>
      </c>
      <c r="AV12" s="465" t="s">
        <v>956</v>
      </c>
      <c r="AW12" s="466" t="s">
        <v>957</v>
      </c>
      <c r="AX12" s="463"/>
    </row>
    <row r="13" spans="1:51" s="459" customFormat="1" ht="15" customHeight="1" thickBot="1" x14ac:dyDescent="0.3">
      <c r="A13" s="411" t="s">
        <v>318</v>
      </c>
      <c r="B13" s="412" t="s">
        <v>319</v>
      </c>
      <c r="C13" s="413" t="s">
        <v>320</v>
      </c>
      <c r="D13" s="414" t="s">
        <v>321</v>
      </c>
      <c r="E13" s="415" t="s">
        <v>322</v>
      </c>
      <c r="F13" s="412" t="s">
        <v>323</v>
      </c>
      <c r="G13" s="412" t="s">
        <v>324</v>
      </c>
      <c r="H13" s="412" t="s">
        <v>325</v>
      </c>
      <c r="I13" s="412" t="s">
        <v>326</v>
      </c>
      <c r="J13" s="412" t="s">
        <v>327</v>
      </c>
      <c r="K13" s="416"/>
      <c r="L13" s="412" t="s">
        <v>328</v>
      </c>
      <c r="M13" s="417" t="s">
        <v>329</v>
      </c>
      <c r="N13" s="412" t="s">
        <v>330</v>
      </c>
      <c r="O13" s="418" t="s">
        <v>331</v>
      </c>
      <c r="P13" s="418" t="s">
        <v>332</v>
      </c>
      <c r="Q13" s="419" t="s">
        <v>333</v>
      </c>
      <c r="R13" s="419" t="s">
        <v>334</v>
      </c>
      <c r="S13" s="420" t="s">
        <v>335</v>
      </c>
      <c r="T13" s="421" t="s">
        <v>336</v>
      </c>
      <c r="U13" s="421" t="s">
        <v>337</v>
      </c>
      <c r="V13" s="421" t="s">
        <v>338</v>
      </c>
      <c r="W13" s="420" t="s">
        <v>339</v>
      </c>
      <c r="X13" s="420" t="s">
        <v>340</v>
      </c>
      <c r="Y13" s="420" t="s">
        <v>173</v>
      </c>
      <c r="Z13" s="421" t="s">
        <v>542</v>
      </c>
      <c r="AA13" s="421" t="s">
        <v>174</v>
      </c>
      <c r="AB13" s="421" t="s">
        <v>175</v>
      </c>
      <c r="AC13" s="421" t="s">
        <v>175</v>
      </c>
      <c r="AD13" s="421" t="s">
        <v>176</v>
      </c>
      <c r="AE13" s="421" t="s">
        <v>177</v>
      </c>
      <c r="AF13" s="421" t="s">
        <v>178</v>
      </c>
      <c r="AG13" s="421" t="s">
        <v>179</v>
      </c>
      <c r="AH13" s="421" t="s">
        <v>180</v>
      </c>
      <c r="AI13" s="421" t="s">
        <v>0</v>
      </c>
      <c r="AJ13" s="422" t="s">
        <v>339</v>
      </c>
      <c r="AK13" s="422" t="s">
        <v>340</v>
      </c>
      <c r="AL13" s="422" t="s">
        <v>339</v>
      </c>
      <c r="AM13" s="422" t="s">
        <v>340</v>
      </c>
      <c r="AN13" s="423" t="s">
        <v>1</v>
      </c>
      <c r="AO13" s="421" t="s">
        <v>2</v>
      </c>
      <c r="AP13" s="421" t="s">
        <v>1</v>
      </c>
      <c r="AQ13" s="421" t="s">
        <v>2</v>
      </c>
      <c r="AR13" s="420" t="s">
        <v>175</v>
      </c>
      <c r="AS13" s="420" t="s">
        <v>430</v>
      </c>
      <c r="AT13" s="420" t="s">
        <v>175</v>
      </c>
      <c r="AU13" s="420" t="s">
        <v>3</v>
      </c>
      <c r="AV13" s="467" t="s">
        <v>959</v>
      </c>
      <c r="AW13" s="468" t="s">
        <v>960</v>
      </c>
      <c r="AX13" s="468" t="s">
        <v>800</v>
      </c>
      <c r="AY13" s="467" t="s">
        <v>637</v>
      </c>
    </row>
    <row r="14" spans="1:51" x14ac:dyDescent="0.25">
      <c r="A14" t="s">
        <v>4</v>
      </c>
      <c r="B14" t="s">
        <v>5</v>
      </c>
      <c r="C14" s="447">
        <v>0.24513888888888888</v>
      </c>
      <c r="D14" s="447">
        <v>0</v>
      </c>
      <c r="E14" s="438">
        <v>10</v>
      </c>
      <c r="F14" s="442" t="s">
        <v>354</v>
      </c>
      <c r="G14" s="438">
        <v>1190</v>
      </c>
      <c r="H14" s="438">
        <v>1098</v>
      </c>
      <c r="I14" s="393" t="s">
        <v>355</v>
      </c>
      <c r="J14" s="438" t="s">
        <v>356</v>
      </c>
      <c r="K14" s="438">
        <v>4</v>
      </c>
      <c r="L14" s="438">
        <v>120</v>
      </c>
      <c r="M14" s="442">
        <v>5889.9508999999998</v>
      </c>
      <c r="N14" t="s">
        <v>1291</v>
      </c>
      <c r="O14" s="445">
        <v>269.3</v>
      </c>
      <c r="P14" s="445">
        <v>263</v>
      </c>
    </row>
    <row r="15" spans="1:51" x14ac:dyDescent="0.25">
      <c r="A15" t="s">
        <v>278</v>
      </c>
      <c r="B15" s="476" t="s">
        <v>361</v>
      </c>
      <c r="C15" s="447">
        <v>0.27152777777777776</v>
      </c>
      <c r="D15" s="447">
        <v>0</v>
      </c>
      <c r="E15" s="438">
        <v>30</v>
      </c>
      <c r="F15" s="442" t="s">
        <v>354</v>
      </c>
      <c r="G15" s="438">
        <v>1190</v>
      </c>
      <c r="H15" s="438">
        <v>992</v>
      </c>
      <c r="I15" s="395" t="s">
        <v>360</v>
      </c>
      <c r="J15" s="396" t="s">
        <v>356</v>
      </c>
      <c r="K15" s="396">
        <v>4</v>
      </c>
      <c r="L15" s="396">
        <v>120</v>
      </c>
      <c r="M15" s="389" t="s">
        <v>231</v>
      </c>
      <c r="N15" s="478" t="s">
        <v>1290</v>
      </c>
      <c r="O15" s="445">
        <v>269.10000000000002</v>
      </c>
      <c r="P15" s="445">
        <v>263</v>
      </c>
    </row>
    <row r="16" spans="1:51" x14ac:dyDescent="0.25">
      <c r="A16" t="s">
        <v>278</v>
      </c>
      <c r="B16" s="476" t="s">
        <v>362</v>
      </c>
      <c r="C16" s="447">
        <v>0.28472222222222221</v>
      </c>
      <c r="D16" s="447">
        <v>0</v>
      </c>
      <c r="E16" s="438">
        <v>30</v>
      </c>
      <c r="F16" s="442" t="s">
        <v>354</v>
      </c>
      <c r="G16" s="438">
        <v>1070</v>
      </c>
      <c r="H16" s="438">
        <v>872</v>
      </c>
      <c r="I16" s="395" t="s">
        <v>591</v>
      </c>
      <c r="J16" s="396" t="s">
        <v>356</v>
      </c>
      <c r="K16" s="396">
        <v>4</v>
      </c>
      <c r="L16" s="396">
        <v>120</v>
      </c>
      <c r="M16" s="389" t="s">
        <v>231</v>
      </c>
      <c r="N16" t="s">
        <v>430</v>
      </c>
      <c r="O16" s="445">
        <v>269.10000000000002</v>
      </c>
      <c r="P16" s="445">
        <v>263.10000000000002</v>
      </c>
    </row>
    <row r="17" spans="1:22" x14ac:dyDescent="0.25">
      <c r="A17" t="s">
        <v>999</v>
      </c>
      <c r="B17" s="476" t="s">
        <v>27</v>
      </c>
      <c r="C17" s="447">
        <v>0.30486111111111108</v>
      </c>
      <c r="D17" s="447">
        <v>0</v>
      </c>
      <c r="E17" s="438">
        <v>30</v>
      </c>
      <c r="F17" s="396" t="s">
        <v>25</v>
      </c>
      <c r="G17" s="438">
        <v>880</v>
      </c>
      <c r="H17" s="438">
        <v>862</v>
      </c>
      <c r="I17" s="395" t="s">
        <v>360</v>
      </c>
      <c r="J17" s="396" t="s">
        <v>356</v>
      </c>
      <c r="K17" s="396">
        <v>4</v>
      </c>
      <c r="L17" s="396">
        <v>120</v>
      </c>
      <c r="M17" s="396">
        <v>7647.38</v>
      </c>
      <c r="N17" t="s">
        <v>1184</v>
      </c>
      <c r="O17" s="446">
        <v>266.8</v>
      </c>
      <c r="P17" s="446">
        <v>271.8</v>
      </c>
    </row>
    <row r="18" spans="1:22" ht="15" customHeight="1" x14ac:dyDescent="0.25">
      <c r="A18" s="395" t="s">
        <v>679</v>
      </c>
      <c r="B18" s="393" t="s">
        <v>28</v>
      </c>
      <c r="C18" s="447">
        <v>0.32222222222222224</v>
      </c>
      <c r="D18" s="464" t="s">
        <v>775</v>
      </c>
      <c r="E18" s="396">
        <v>10</v>
      </c>
      <c r="F18" s="396" t="s">
        <v>24</v>
      </c>
      <c r="G18" s="396">
        <v>870</v>
      </c>
      <c r="H18" s="396">
        <v>777</v>
      </c>
      <c r="I18" s="395" t="s">
        <v>355</v>
      </c>
      <c r="J18" s="396" t="s">
        <v>356</v>
      </c>
      <c r="K18" s="396">
        <v>4</v>
      </c>
      <c r="L18" s="396">
        <v>120</v>
      </c>
      <c r="M18" s="396">
        <v>7698.9647000000004</v>
      </c>
      <c r="O18" s="445">
        <v>267</v>
      </c>
      <c r="P18" s="445">
        <v>271.60000000000002</v>
      </c>
    </row>
    <row r="19" spans="1:22" x14ac:dyDescent="0.25">
      <c r="A19" s="395" t="s">
        <v>253</v>
      </c>
      <c r="B19" s="476" t="s">
        <v>31</v>
      </c>
      <c r="C19" s="447">
        <v>0.32916666666666666</v>
      </c>
      <c r="E19" s="438">
        <v>30</v>
      </c>
      <c r="F19" s="396" t="s">
        <v>24</v>
      </c>
      <c r="G19" s="396">
        <v>870</v>
      </c>
      <c r="H19" s="396">
        <v>777</v>
      </c>
      <c r="I19" s="395" t="s">
        <v>285</v>
      </c>
      <c r="J19" s="438" t="s">
        <v>496</v>
      </c>
      <c r="K19" s="396">
        <v>4</v>
      </c>
      <c r="L19" s="396">
        <v>120</v>
      </c>
      <c r="M19" s="396">
        <v>7698.9647000000004</v>
      </c>
      <c r="N19" t="s">
        <v>1187</v>
      </c>
      <c r="S19" t="s">
        <v>253</v>
      </c>
    </row>
    <row r="20" spans="1:22" x14ac:dyDescent="0.25">
      <c r="A20" s="395" t="s">
        <v>525</v>
      </c>
      <c r="B20" s="476" t="s">
        <v>498</v>
      </c>
      <c r="C20" s="447">
        <v>0.33263888888888887</v>
      </c>
      <c r="E20" s="438">
        <v>300</v>
      </c>
      <c r="F20" s="396" t="s">
        <v>24</v>
      </c>
      <c r="G20" s="396">
        <v>870</v>
      </c>
      <c r="H20" s="396">
        <v>777</v>
      </c>
      <c r="I20" s="395" t="s">
        <v>197</v>
      </c>
      <c r="J20" s="438" t="s">
        <v>496</v>
      </c>
      <c r="K20" s="396">
        <v>4</v>
      </c>
      <c r="L20" s="396">
        <v>120</v>
      </c>
      <c r="M20" s="396">
        <v>7698.9647000000004</v>
      </c>
      <c r="N20" t="s">
        <v>1294</v>
      </c>
      <c r="S20" t="s">
        <v>245</v>
      </c>
      <c r="T20" s="438">
        <v>0</v>
      </c>
      <c r="U20" s="438">
        <v>0</v>
      </c>
      <c r="V20" t="s">
        <v>767</v>
      </c>
    </row>
    <row r="21" spans="1:22" x14ac:dyDescent="0.25">
      <c r="A21" s="395" t="s">
        <v>1305</v>
      </c>
      <c r="B21" s="476" t="s">
        <v>156</v>
      </c>
      <c r="C21" s="447">
        <v>0.34027777777777773</v>
      </c>
      <c r="E21" s="438">
        <v>300</v>
      </c>
      <c r="F21" s="396" t="s">
        <v>24</v>
      </c>
      <c r="G21" s="396">
        <v>870</v>
      </c>
      <c r="H21" s="396">
        <v>777</v>
      </c>
      <c r="I21" s="395" t="s">
        <v>287</v>
      </c>
      <c r="J21" s="438" t="s">
        <v>496</v>
      </c>
      <c r="K21" s="396">
        <v>4</v>
      </c>
      <c r="L21" s="396">
        <v>120</v>
      </c>
      <c r="M21" s="396">
        <v>7698.9647000000004</v>
      </c>
      <c r="S21" t="s">
        <v>1306</v>
      </c>
      <c r="T21" s="438">
        <v>0</v>
      </c>
      <c r="U21" s="438">
        <v>0</v>
      </c>
      <c r="V21" t="s">
        <v>763</v>
      </c>
    </row>
    <row r="22" spans="1:22" x14ac:dyDescent="0.25">
      <c r="A22" s="395" t="s">
        <v>30</v>
      </c>
      <c r="B22" s="476" t="s">
        <v>158</v>
      </c>
      <c r="C22" s="447">
        <v>0.34513888888888888</v>
      </c>
      <c r="E22" s="438">
        <v>300</v>
      </c>
      <c r="F22" s="396" t="s">
        <v>24</v>
      </c>
      <c r="G22" s="396">
        <v>870</v>
      </c>
      <c r="H22" s="396">
        <v>777</v>
      </c>
      <c r="I22" s="395" t="s">
        <v>287</v>
      </c>
      <c r="J22" s="438" t="s">
        <v>496</v>
      </c>
      <c r="K22" s="396">
        <v>4</v>
      </c>
      <c r="L22" s="396">
        <v>120</v>
      </c>
      <c r="M22" s="396">
        <v>7698.9647000000004</v>
      </c>
      <c r="S22" t="s">
        <v>224</v>
      </c>
      <c r="T22" s="438">
        <v>0</v>
      </c>
      <c r="U22" s="438">
        <v>0</v>
      </c>
      <c r="V22" t="s">
        <v>763</v>
      </c>
    </row>
    <row r="23" spans="1:22" x14ac:dyDescent="0.25">
      <c r="A23" s="395" t="s">
        <v>157</v>
      </c>
      <c r="B23" s="476" t="s">
        <v>160</v>
      </c>
      <c r="C23" s="447">
        <v>0.35069444444444442</v>
      </c>
      <c r="E23" s="438">
        <v>300</v>
      </c>
      <c r="F23" s="396" t="s">
        <v>24</v>
      </c>
      <c r="G23" s="396">
        <v>870</v>
      </c>
      <c r="H23" s="396">
        <v>777</v>
      </c>
      <c r="I23" s="395" t="s">
        <v>287</v>
      </c>
      <c r="J23" s="438" t="s">
        <v>496</v>
      </c>
      <c r="K23" s="396">
        <v>4</v>
      </c>
      <c r="L23" s="396">
        <v>120</v>
      </c>
      <c r="M23" s="396">
        <v>7698.9647000000004</v>
      </c>
      <c r="N23" t="s">
        <v>1294</v>
      </c>
      <c r="S23" t="s">
        <v>217</v>
      </c>
      <c r="T23" s="438">
        <v>0</v>
      </c>
      <c r="U23" s="438">
        <v>0</v>
      </c>
      <c r="V23" t="s">
        <v>763</v>
      </c>
    </row>
    <row r="24" spans="1:22" x14ac:dyDescent="0.25">
      <c r="A24" s="395" t="s">
        <v>161</v>
      </c>
      <c r="B24" s="476" t="s">
        <v>163</v>
      </c>
      <c r="C24" s="447">
        <v>0.35833333333333334</v>
      </c>
      <c r="E24" s="438">
        <v>300</v>
      </c>
      <c r="F24" s="396" t="s">
        <v>24</v>
      </c>
      <c r="G24" s="396">
        <v>870</v>
      </c>
      <c r="H24" s="396">
        <v>777</v>
      </c>
      <c r="I24" s="395" t="s">
        <v>287</v>
      </c>
      <c r="J24" s="438" t="s">
        <v>496</v>
      </c>
      <c r="K24" s="396">
        <v>4</v>
      </c>
      <c r="L24" s="396">
        <v>120</v>
      </c>
      <c r="M24" s="396">
        <v>7698.9647000000004</v>
      </c>
      <c r="N24" t="s">
        <v>1295</v>
      </c>
      <c r="S24" t="s">
        <v>478</v>
      </c>
      <c r="T24" s="438">
        <v>0</v>
      </c>
      <c r="U24" s="438">
        <v>0</v>
      </c>
      <c r="V24" t="s">
        <v>763</v>
      </c>
    </row>
    <row r="25" spans="1:22" x14ac:dyDescent="0.25">
      <c r="A25" s="395" t="s">
        <v>169</v>
      </c>
      <c r="B25" s="476" t="s">
        <v>166</v>
      </c>
      <c r="C25" s="447">
        <v>0.36319444444444443</v>
      </c>
      <c r="E25" s="438">
        <v>300</v>
      </c>
      <c r="F25" s="396" t="s">
        <v>24</v>
      </c>
      <c r="G25" s="396">
        <v>870</v>
      </c>
      <c r="H25" s="396">
        <v>777</v>
      </c>
      <c r="I25" s="395" t="s">
        <v>585</v>
      </c>
      <c r="J25" s="438" t="s">
        <v>496</v>
      </c>
      <c r="K25" s="396">
        <v>4</v>
      </c>
      <c r="L25" s="396">
        <v>120</v>
      </c>
      <c r="M25" s="396">
        <v>7698.9647000000004</v>
      </c>
      <c r="N25" t="s">
        <v>1296</v>
      </c>
      <c r="S25" t="s">
        <v>238</v>
      </c>
      <c r="T25" s="438">
        <v>0</v>
      </c>
      <c r="U25" s="438">
        <v>0</v>
      </c>
      <c r="V25" t="s">
        <v>766</v>
      </c>
    </row>
    <row r="26" spans="1:22" x14ac:dyDescent="0.25">
      <c r="A26" t="s">
        <v>999</v>
      </c>
      <c r="B26" s="476" t="s">
        <v>143</v>
      </c>
      <c r="C26" s="447">
        <v>0.37361111111111112</v>
      </c>
      <c r="D26" s="447">
        <v>0</v>
      </c>
      <c r="E26" s="438">
        <v>30</v>
      </c>
      <c r="F26" s="396" t="s">
        <v>25</v>
      </c>
      <c r="G26" s="438">
        <v>880</v>
      </c>
      <c r="H26" s="438">
        <v>862</v>
      </c>
      <c r="I26" s="395" t="s">
        <v>360</v>
      </c>
      <c r="J26" s="396" t="s">
        <v>356</v>
      </c>
      <c r="K26" s="396">
        <v>4</v>
      </c>
      <c r="L26" s="396">
        <v>120</v>
      </c>
      <c r="M26" s="396">
        <v>7647.38</v>
      </c>
      <c r="N26" s="478" t="s">
        <v>1297</v>
      </c>
      <c r="O26" s="445">
        <v>266.8</v>
      </c>
      <c r="P26" s="445">
        <v>271.8</v>
      </c>
    </row>
    <row r="27" spans="1:22" x14ac:dyDescent="0.25">
      <c r="A27" t="s">
        <v>278</v>
      </c>
      <c r="B27" s="476" t="s">
        <v>520</v>
      </c>
      <c r="C27" s="447">
        <v>0.37708333333333338</v>
      </c>
      <c r="D27" s="447">
        <v>0</v>
      </c>
      <c r="E27" s="438">
        <v>30</v>
      </c>
      <c r="F27" s="442" t="s">
        <v>354</v>
      </c>
      <c r="G27" s="438">
        <v>1190</v>
      </c>
      <c r="H27" s="438">
        <v>992</v>
      </c>
      <c r="I27" s="395" t="s">
        <v>360</v>
      </c>
      <c r="J27" s="396" t="s">
        <v>356</v>
      </c>
      <c r="K27" s="396">
        <v>4</v>
      </c>
      <c r="L27" s="396">
        <v>120</v>
      </c>
      <c r="M27" s="389" t="s">
        <v>231</v>
      </c>
      <c r="N27" s="479" t="s">
        <v>1298</v>
      </c>
      <c r="O27" s="445">
        <v>264.89999999999998</v>
      </c>
      <c r="P27" s="445">
        <v>270</v>
      </c>
    </row>
    <row r="28" spans="1:22" x14ac:dyDescent="0.25">
      <c r="A28" s="395" t="s">
        <v>253</v>
      </c>
      <c r="B28" s="476" t="s">
        <v>60</v>
      </c>
      <c r="C28" s="447">
        <v>0.3979166666666667</v>
      </c>
      <c r="E28" s="438">
        <v>300</v>
      </c>
      <c r="F28" s="442" t="s">
        <v>354</v>
      </c>
      <c r="G28" s="438">
        <v>1190</v>
      </c>
      <c r="H28" s="438">
        <v>1098</v>
      </c>
      <c r="I28" s="395" t="s">
        <v>285</v>
      </c>
      <c r="J28" s="438" t="s">
        <v>496</v>
      </c>
      <c r="K28" s="396">
        <v>4</v>
      </c>
      <c r="L28" s="396">
        <v>120</v>
      </c>
      <c r="M28" s="438">
        <v>5889.9508999999998</v>
      </c>
      <c r="S28" t="s">
        <v>253</v>
      </c>
    </row>
    <row r="29" spans="1:22" x14ac:dyDescent="0.25">
      <c r="A29" s="395" t="s">
        <v>525</v>
      </c>
      <c r="B29" s="476" t="s">
        <v>523</v>
      </c>
      <c r="C29" s="447">
        <v>0.40069444444444446</v>
      </c>
      <c r="E29" s="438">
        <v>300</v>
      </c>
      <c r="F29" s="442" t="s">
        <v>354</v>
      </c>
      <c r="G29" s="438">
        <v>1190</v>
      </c>
      <c r="H29" s="438">
        <v>1098</v>
      </c>
      <c r="I29" s="395" t="s">
        <v>197</v>
      </c>
      <c r="J29" s="438" t="s">
        <v>496</v>
      </c>
      <c r="K29" s="396">
        <v>4</v>
      </c>
      <c r="L29" s="396">
        <v>120</v>
      </c>
      <c r="M29" s="438">
        <v>5889.9508999999998</v>
      </c>
      <c r="N29" t="s">
        <v>1294</v>
      </c>
      <c r="S29" t="s">
        <v>245</v>
      </c>
      <c r="T29" s="438">
        <v>0</v>
      </c>
      <c r="U29" s="438">
        <v>0</v>
      </c>
      <c r="V29" t="s">
        <v>767</v>
      </c>
    </row>
    <row r="30" spans="1:22" x14ac:dyDescent="0.25">
      <c r="A30" s="395" t="s">
        <v>1305</v>
      </c>
      <c r="B30" s="476" t="s">
        <v>526</v>
      </c>
      <c r="C30" s="447">
        <v>0.4069444444444445</v>
      </c>
      <c r="E30" s="438">
        <v>300</v>
      </c>
      <c r="F30" s="442" t="s">
        <v>354</v>
      </c>
      <c r="G30" s="438">
        <v>1190</v>
      </c>
      <c r="H30" s="438">
        <v>1098</v>
      </c>
      <c r="I30" s="395" t="s">
        <v>287</v>
      </c>
      <c r="J30" s="438" t="s">
        <v>496</v>
      </c>
      <c r="K30" s="396">
        <v>4</v>
      </c>
      <c r="L30" s="396">
        <v>120</v>
      </c>
      <c r="M30" s="438">
        <v>5889.9508999999998</v>
      </c>
      <c r="S30" t="s">
        <v>1306</v>
      </c>
      <c r="T30" s="438">
        <v>0</v>
      </c>
      <c r="U30" s="438">
        <v>0</v>
      </c>
      <c r="V30" t="s">
        <v>763</v>
      </c>
    </row>
    <row r="31" spans="1:22" x14ac:dyDescent="0.25">
      <c r="A31" s="395" t="s">
        <v>30</v>
      </c>
      <c r="B31" s="476" t="s">
        <v>529</v>
      </c>
      <c r="C31" s="447">
        <v>0.41250000000000003</v>
      </c>
      <c r="E31" s="438">
        <v>300</v>
      </c>
      <c r="F31" s="442" t="s">
        <v>354</v>
      </c>
      <c r="G31" s="438">
        <v>1190</v>
      </c>
      <c r="H31" s="438">
        <v>1098</v>
      </c>
      <c r="I31" s="395" t="s">
        <v>287</v>
      </c>
      <c r="J31" s="438" t="s">
        <v>496</v>
      </c>
      <c r="K31" s="396">
        <v>4</v>
      </c>
      <c r="L31" s="396">
        <v>120</v>
      </c>
      <c r="M31" s="438">
        <v>5889.9508999999998</v>
      </c>
      <c r="S31" t="s">
        <v>224</v>
      </c>
      <c r="T31" s="438">
        <v>0</v>
      </c>
      <c r="U31" s="438">
        <v>0</v>
      </c>
      <c r="V31" t="s">
        <v>763</v>
      </c>
    </row>
    <row r="32" spans="1:22" x14ac:dyDescent="0.25">
      <c r="A32" s="395" t="s">
        <v>157</v>
      </c>
      <c r="B32" s="476" t="s">
        <v>532</v>
      </c>
      <c r="C32" s="447">
        <v>0.41736111111111113</v>
      </c>
      <c r="E32" s="438">
        <v>300</v>
      </c>
      <c r="F32" s="442" t="s">
        <v>354</v>
      </c>
      <c r="G32" s="438">
        <v>1190</v>
      </c>
      <c r="H32" s="438">
        <v>1098</v>
      </c>
      <c r="I32" s="395" t="s">
        <v>287</v>
      </c>
      <c r="J32" s="438" t="s">
        <v>496</v>
      </c>
      <c r="K32" s="396">
        <v>4</v>
      </c>
      <c r="L32" s="396">
        <v>120</v>
      </c>
      <c r="M32" s="438">
        <v>5889.9508999999998</v>
      </c>
      <c r="S32" t="s">
        <v>217</v>
      </c>
      <c r="T32" s="438">
        <v>0</v>
      </c>
      <c r="U32" s="438">
        <v>0</v>
      </c>
      <c r="V32" t="s">
        <v>763</v>
      </c>
    </row>
    <row r="33" spans="1:22" x14ac:dyDescent="0.25">
      <c r="A33" s="395" t="s">
        <v>161</v>
      </c>
      <c r="B33" s="476" t="s">
        <v>534</v>
      </c>
      <c r="C33" s="447">
        <v>0.42430555555555555</v>
      </c>
      <c r="E33" s="438">
        <v>300</v>
      </c>
      <c r="F33" s="442" t="s">
        <v>354</v>
      </c>
      <c r="G33" s="438">
        <v>1190</v>
      </c>
      <c r="H33" s="438">
        <v>1098</v>
      </c>
      <c r="I33" s="395" t="s">
        <v>287</v>
      </c>
      <c r="J33" s="438" t="s">
        <v>496</v>
      </c>
      <c r="K33" s="396">
        <v>4</v>
      </c>
      <c r="L33" s="396">
        <v>120</v>
      </c>
      <c r="M33" s="438">
        <v>5889.9508999999998</v>
      </c>
      <c r="S33" t="s">
        <v>478</v>
      </c>
      <c r="T33" s="438">
        <v>0</v>
      </c>
      <c r="U33" s="438">
        <v>0</v>
      </c>
      <c r="V33" t="s">
        <v>763</v>
      </c>
    </row>
    <row r="34" spans="1:22" x14ac:dyDescent="0.25">
      <c r="A34" s="395" t="s">
        <v>169</v>
      </c>
      <c r="B34" s="476" t="s">
        <v>537</v>
      </c>
      <c r="C34" s="447">
        <v>0.4291666666666667</v>
      </c>
      <c r="E34" s="438">
        <v>300</v>
      </c>
      <c r="F34" s="442" t="s">
        <v>354</v>
      </c>
      <c r="G34" s="438">
        <v>1190</v>
      </c>
      <c r="H34" s="438">
        <v>1098</v>
      </c>
      <c r="I34" s="395" t="s">
        <v>585</v>
      </c>
      <c r="J34" s="438" t="s">
        <v>496</v>
      </c>
      <c r="K34" s="396">
        <v>4</v>
      </c>
      <c r="L34" s="396">
        <v>120</v>
      </c>
      <c r="M34" s="438">
        <v>5889.9508999999998</v>
      </c>
      <c r="S34" t="s">
        <v>238</v>
      </c>
      <c r="T34" s="438">
        <v>0</v>
      </c>
      <c r="U34" s="438">
        <v>0</v>
      </c>
      <c r="V34" t="s">
        <v>766</v>
      </c>
    </row>
    <row r="35" spans="1:22" x14ac:dyDescent="0.25">
      <c r="A35" s="395" t="s">
        <v>253</v>
      </c>
      <c r="B35" s="476" t="s">
        <v>35</v>
      </c>
      <c r="C35" s="447">
        <v>0.43402777777777773</v>
      </c>
      <c r="E35" s="438">
        <v>300</v>
      </c>
      <c r="F35" s="442" t="s">
        <v>354</v>
      </c>
      <c r="G35" s="438">
        <v>1190</v>
      </c>
      <c r="H35" s="438">
        <v>1098</v>
      </c>
      <c r="I35" s="395" t="s">
        <v>285</v>
      </c>
      <c r="J35" s="438" t="s">
        <v>496</v>
      </c>
      <c r="K35" s="396">
        <v>4</v>
      </c>
      <c r="L35" s="396">
        <v>120</v>
      </c>
      <c r="M35" s="438">
        <v>5889.9508999999998</v>
      </c>
      <c r="N35" t="s">
        <v>1294</v>
      </c>
      <c r="S35" t="s">
        <v>253</v>
      </c>
    </row>
    <row r="36" spans="1:22" x14ac:dyDescent="0.25">
      <c r="A36" t="s">
        <v>278</v>
      </c>
      <c r="B36" s="476" t="s">
        <v>69</v>
      </c>
      <c r="C36" s="447">
        <v>0.4375</v>
      </c>
      <c r="D36" s="447">
        <v>0</v>
      </c>
      <c r="E36" s="438">
        <v>30</v>
      </c>
      <c r="F36" s="442" t="s">
        <v>354</v>
      </c>
      <c r="G36" s="438">
        <v>1190</v>
      </c>
      <c r="H36" s="438">
        <v>992</v>
      </c>
      <c r="I36" s="395" t="s">
        <v>360</v>
      </c>
      <c r="J36" s="396" t="s">
        <v>356</v>
      </c>
      <c r="K36" s="396">
        <v>4</v>
      </c>
      <c r="L36" s="396">
        <v>120</v>
      </c>
      <c r="M36" s="389" t="s">
        <v>231</v>
      </c>
      <c r="N36" s="479" t="s">
        <v>1302</v>
      </c>
      <c r="O36" s="445">
        <v>264.89999999999998</v>
      </c>
      <c r="P36" s="445">
        <v>270.10000000000002</v>
      </c>
    </row>
    <row r="37" spans="1:22" x14ac:dyDescent="0.25">
      <c r="A37" t="s">
        <v>278</v>
      </c>
      <c r="B37" s="476" t="s">
        <v>258</v>
      </c>
      <c r="C37" s="447">
        <v>0.43958333333333338</v>
      </c>
      <c r="D37" s="447">
        <v>0</v>
      </c>
      <c r="E37" s="438">
        <v>30</v>
      </c>
      <c r="F37" s="442" t="s">
        <v>354</v>
      </c>
      <c r="G37" s="438">
        <v>1070</v>
      </c>
      <c r="H37" s="438">
        <v>872</v>
      </c>
      <c r="I37" s="395" t="s">
        <v>591</v>
      </c>
      <c r="J37" s="396" t="s">
        <v>356</v>
      </c>
      <c r="K37" s="396">
        <v>4</v>
      </c>
      <c r="L37" s="396">
        <v>120</v>
      </c>
      <c r="M37" s="389" t="s">
        <v>231</v>
      </c>
      <c r="N37" s="478" t="s">
        <v>1301</v>
      </c>
      <c r="O37" s="445">
        <v>264.8</v>
      </c>
      <c r="P37" s="445">
        <v>270.2</v>
      </c>
    </row>
    <row r="38" spans="1:22" x14ac:dyDescent="0.25">
      <c r="A38" t="s">
        <v>4</v>
      </c>
      <c r="B38" s="476" t="s">
        <v>1303</v>
      </c>
      <c r="C38" s="447">
        <v>0.46180555555555558</v>
      </c>
      <c r="D38" s="447">
        <v>0</v>
      </c>
      <c r="E38" s="438">
        <v>10</v>
      </c>
      <c r="F38" s="442" t="s">
        <v>354</v>
      </c>
      <c r="G38" s="438">
        <v>1190</v>
      </c>
      <c r="H38" s="438">
        <v>1098</v>
      </c>
      <c r="I38" s="395" t="s">
        <v>355</v>
      </c>
      <c r="J38" s="396" t="s">
        <v>356</v>
      </c>
      <c r="K38" s="396">
        <v>4</v>
      </c>
      <c r="L38" s="396">
        <v>120</v>
      </c>
      <c r="M38" s="438">
        <v>5889.9508999999998</v>
      </c>
      <c r="O38" s="445">
        <v>264.39999999999998</v>
      </c>
      <c r="P38" s="445">
        <v>270</v>
      </c>
    </row>
    <row r="39" spans="1:22" ht="30" x14ac:dyDescent="0.25">
      <c r="N39" s="439" t="s">
        <v>1304</v>
      </c>
    </row>
  </sheetData>
  <mergeCells count="24">
    <mergeCell ref="Q12:R12"/>
    <mergeCell ref="S12:V12"/>
    <mergeCell ref="W12:Y12"/>
    <mergeCell ref="AJ12:AK12"/>
    <mergeCell ref="AL12:AM12"/>
    <mergeCell ref="F8:I8"/>
    <mergeCell ref="K8:P8"/>
    <mergeCell ref="F9:I9"/>
    <mergeCell ref="K9:P9"/>
    <mergeCell ref="G12:H12"/>
    <mergeCell ref="O12:P12"/>
    <mergeCell ref="F7:I7"/>
    <mergeCell ref="A1:H1"/>
    <mergeCell ref="A3:E3"/>
    <mergeCell ref="F3:I3"/>
    <mergeCell ref="K3:N3"/>
    <mergeCell ref="A4:B4"/>
    <mergeCell ref="F4:I4"/>
    <mergeCell ref="K4:P4"/>
    <mergeCell ref="A5:E5"/>
    <mergeCell ref="F5:I5"/>
    <mergeCell ref="K5:P5"/>
    <mergeCell ref="F6:I6"/>
    <mergeCell ref="K6:M6"/>
  </mergeCells>
  <pageMargins left="0.7" right="0.7" top="0.75" bottom="0.75" header="0.3" footer="0.3"/>
  <pageSetup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6"/>
  <sheetViews>
    <sheetView workbookViewId="0">
      <selection sqref="A1:XFD13"/>
    </sheetView>
  </sheetViews>
  <sheetFormatPr defaultColWidth="8.85546875" defaultRowHeight="15" x14ac:dyDescent="0.25"/>
  <cols>
    <col min="1" max="1" width="20.7109375" customWidth="1"/>
    <col min="2" max="2" width="11.7109375" customWidth="1"/>
    <col min="3" max="4" width="10.7109375" style="438" customWidth="1"/>
    <col min="5" max="5" width="5.7109375" style="438" customWidth="1"/>
    <col min="6" max="6" width="14.7109375" style="438" customWidth="1"/>
    <col min="7" max="8" width="7.7109375" style="438" customWidth="1"/>
    <col min="9" max="9" width="30.7109375" customWidth="1"/>
    <col min="10" max="12" width="7.7109375" style="438" customWidth="1"/>
    <col min="13" max="13" width="11.7109375" style="438" customWidth="1"/>
    <col min="14" max="14" width="25.7109375" customWidth="1"/>
    <col min="15" max="18" width="7.7109375" customWidth="1"/>
    <col min="19" max="19" width="15.7109375" customWidth="1"/>
    <col min="20" max="22" width="7.7109375" customWidth="1"/>
    <col min="23" max="24" width="9.7109375" customWidth="1"/>
    <col min="25" max="25" width="11.7109375" customWidth="1"/>
    <col min="26" max="27" width="10.7109375" customWidth="1"/>
    <col min="28" max="30" width="8.7109375" customWidth="1"/>
    <col min="31" max="32" width="5.7109375" customWidth="1"/>
    <col min="33" max="33" width="9.7109375" customWidth="1"/>
    <col min="34" max="34" width="10.7109375" customWidth="1"/>
    <col min="35" max="39" width="9.7109375" customWidth="1"/>
    <col min="40" max="40" width="11.7109375" customWidth="1"/>
    <col min="41" max="44" width="7.7109375" customWidth="1"/>
    <col min="45" max="45" width="3.7109375" customWidth="1"/>
    <col min="46" max="48" width="6.7109375" customWidth="1"/>
    <col min="49" max="49" width="7.7109375" customWidth="1"/>
    <col min="50" max="50" width="10.7109375" customWidth="1"/>
    <col min="51" max="51" width="20.7109375" customWidth="1"/>
  </cols>
  <sheetData>
    <row r="1" spans="1:51" s="387" customFormat="1" ht="20.100000000000001" customHeight="1" x14ac:dyDescent="0.25">
      <c r="A1" s="584" t="s">
        <v>414</v>
      </c>
      <c r="B1" s="584"/>
      <c r="C1" s="584"/>
      <c r="D1" s="584"/>
      <c r="E1" s="584"/>
      <c r="F1" s="584"/>
      <c r="G1" s="584"/>
      <c r="H1" s="584"/>
      <c r="I1" s="455"/>
      <c r="J1" s="455"/>
      <c r="K1" s="455"/>
      <c r="L1" s="455"/>
      <c r="M1" s="455"/>
      <c r="N1" s="455"/>
      <c r="O1" s="456"/>
      <c r="P1" s="456"/>
      <c r="T1" s="458"/>
      <c r="U1" s="458"/>
    </row>
    <row r="2" spans="1:51" s="395" customFormat="1" ht="15" customHeight="1" x14ac:dyDescent="0.25">
      <c r="A2" s="388"/>
      <c r="B2" s="389"/>
      <c r="C2" s="390"/>
      <c r="D2" s="391"/>
      <c r="E2" s="392"/>
      <c r="F2" s="389"/>
      <c r="G2" s="389"/>
      <c r="H2" s="389"/>
      <c r="I2" s="393"/>
      <c r="J2" s="389"/>
      <c r="K2" s="389"/>
      <c r="L2" s="389"/>
      <c r="M2" s="389"/>
      <c r="N2" s="393"/>
      <c r="O2" s="394"/>
      <c r="P2" s="394"/>
      <c r="T2" s="451"/>
      <c r="U2" s="451"/>
    </row>
    <row r="3" spans="1:51" s="395" customFormat="1" ht="15" customHeight="1" x14ac:dyDescent="0.25">
      <c r="A3" s="585" t="s">
        <v>137</v>
      </c>
      <c r="B3" s="585"/>
      <c r="C3" s="585"/>
      <c r="D3" s="585"/>
      <c r="E3" s="585"/>
      <c r="F3" s="581" t="s">
        <v>138</v>
      </c>
      <c r="G3" s="581"/>
      <c r="H3" s="581"/>
      <c r="I3" s="581"/>
      <c r="J3" s="389"/>
      <c r="K3" s="586" t="s">
        <v>139</v>
      </c>
      <c r="L3" s="586"/>
      <c r="M3" s="586"/>
      <c r="N3" s="586"/>
      <c r="O3" s="394"/>
      <c r="P3" s="394"/>
      <c r="T3" s="451"/>
      <c r="U3" s="451"/>
    </row>
    <row r="4" spans="1:51" s="395" customFormat="1" ht="15" customHeight="1" x14ac:dyDescent="0.25">
      <c r="A4" s="582" t="s">
        <v>1293</v>
      </c>
      <c r="B4" s="582"/>
      <c r="C4" s="397"/>
      <c r="D4" s="398"/>
      <c r="E4" s="399"/>
      <c r="F4" s="581" t="s">
        <v>1277</v>
      </c>
      <c r="G4" s="581"/>
      <c r="H4" s="581"/>
      <c r="I4" s="581"/>
      <c r="J4" s="389"/>
      <c r="K4" s="586" t="s">
        <v>265</v>
      </c>
      <c r="L4" s="586"/>
      <c r="M4" s="586"/>
      <c r="N4" s="586"/>
      <c r="O4" s="586"/>
      <c r="P4" s="586"/>
      <c r="T4" s="451"/>
      <c r="U4" s="451"/>
    </row>
    <row r="5" spans="1:51" s="395" customFormat="1" ht="15" customHeight="1" x14ac:dyDescent="0.25">
      <c r="A5" s="585"/>
      <c r="B5" s="585"/>
      <c r="C5" s="585"/>
      <c r="D5" s="585"/>
      <c r="E5" s="585"/>
      <c r="F5" s="581" t="s">
        <v>1318</v>
      </c>
      <c r="G5" s="581"/>
      <c r="H5" s="581"/>
      <c r="I5" s="581"/>
      <c r="J5" s="389"/>
      <c r="K5" s="586" t="s">
        <v>266</v>
      </c>
      <c r="L5" s="586"/>
      <c r="M5" s="586"/>
      <c r="N5" s="586"/>
      <c r="O5" s="586"/>
      <c r="P5" s="586"/>
      <c r="T5" s="451"/>
      <c r="U5" s="451"/>
    </row>
    <row r="6" spans="1:51" s="395" customFormat="1" ht="15" customHeight="1" x14ac:dyDescent="0.25">
      <c r="A6" s="525" t="s">
        <v>267</v>
      </c>
      <c r="B6" s="525" t="s">
        <v>268</v>
      </c>
      <c r="C6" s="397" t="s">
        <v>269</v>
      </c>
      <c r="D6" s="398" t="s">
        <v>70</v>
      </c>
      <c r="E6" s="399"/>
      <c r="F6" s="583" t="s">
        <v>1062</v>
      </c>
      <c r="G6" s="583"/>
      <c r="H6" s="583"/>
      <c r="I6" s="583"/>
      <c r="J6" s="389"/>
      <c r="K6" s="582" t="s">
        <v>71</v>
      </c>
      <c r="L6" s="582"/>
      <c r="M6" s="582"/>
      <c r="N6" s="501" t="s">
        <v>1235</v>
      </c>
      <c r="O6" s="394"/>
      <c r="P6" s="394"/>
      <c r="T6" s="451"/>
      <c r="U6" s="451"/>
    </row>
    <row r="7" spans="1:51" s="395" customFormat="1" ht="15" customHeight="1" x14ac:dyDescent="0.25">
      <c r="A7" s="525" t="s">
        <v>72</v>
      </c>
      <c r="B7" s="525" t="s">
        <v>73</v>
      </c>
      <c r="C7" s="397" t="s">
        <v>74</v>
      </c>
      <c r="D7" s="398" t="s">
        <v>75</v>
      </c>
      <c r="E7" s="399"/>
      <c r="F7" s="583" t="s">
        <v>1317</v>
      </c>
      <c r="G7" s="583"/>
      <c r="H7" s="583"/>
      <c r="I7" s="583"/>
      <c r="J7" s="389"/>
      <c r="K7" s="389"/>
      <c r="L7" s="389"/>
      <c r="M7" s="394"/>
      <c r="N7" s="401"/>
      <c r="O7" s="394"/>
      <c r="P7" s="394"/>
      <c r="T7" s="451"/>
      <c r="U7" s="451"/>
    </row>
    <row r="8" spans="1:51" s="395" customFormat="1" ht="15" customHeight="1" x14ac:dyDescent="0.25">
      <c r="A8" s="525" t="s">
        <v>76</v>
      </c>
      <c r="B8" s="525" t="s">
        <v>261</v>
      </c>
      <c r="C8" s="397" t="s">
        <v>262</v>
      </c>
      <c r="D8" s="398" t="s">
        <v>263</v>
      </c>
      <c r="E8" s="392"/>
      <c r="F8" s="581" t="s">
        <v>429</v>
      </c>
      <c r="G8" s="581"/>
      <c r="H8" s="581"/>
      <c r="I8" s="581"/>
      <c r="J8" s="525"/>
      <c r="K8" s="582" t="s">
        <v>1313</v>
      </c>
      <c r="L8" s="582"/>
      <c r="M8" s="582"/>
      <c r="N8" s="582"/>
      <c r="O8" s="582"/>
      <c r="P8" s="582"/>
      <c r="T8" s="451"/>
      <c r="U8" s="451"/>
    </row>
    <row r="9" spans="1:51" s="395" customFormat="1" ht="15" customHeight="1" x14ac:dyDescent="0.25">
      <c r="A9" s="525"/>
      <c r="B9" s="525"/>
      <c r="C9" s="397"/>
      <c r="D9" s="398"/>
      <c r="E9" s="392"/>
      <c r="F9" s="581" t="s">
        <v>431</v>
      </c>
      <c r="G9" s="581"/>
      <c r="H9" s="581"/>
      <c r="I9" s="581"/>
      <c r="J9" s="525"/>
      <c r="K9" s="582" t="s">
        <v>1314</v>
      </c>
      <c r="L9" s="582"/>
      <c r="M9" s="582"/>
      <c r="N9" s="582"/>
      <c r="O9" s="582"/>
      <c r="P9" s="582"/>
      <c r="T9" s="451"/>
      <c r="U9" s="451"/>
    </row>
    <row r="10" spans="1:51" s="459" customFormat="1" ht="15" customHeight="1" x14ac:dyDescent="0.25">
      <c r="B10" s="451"/>
      <c r="C10" s="480"/>
      <c r="D10" s="462"/>
      <c r="E10" s="451"/>
      <c r="F10" s="451"/>
      <c r="G10" s="451"/>
      <c r="H10" s="451"/>
      <c r="J10" s="451"/>
      <c r="K10" s="451"/>
      <c r="L10" s="451"/>
      <c r="M10" s="451"/>
      <c r="N10" s="393"/>
      <c r="O10" s="460"/>
      <c r="P10" s="460"/>
      <c r="T10" s="451"/>
      <c r="U10" s="451"/>
    </row>
    <row r="11" spans="1:51" s="459" customFormat="1" ht="15" customHeight="1" x14ac:dyDescent="0.25">
      <c r="B11" s="451"/>
      <c r="C11" s="480"/>
      <c r="D11" s="462"/>
      <c r="E11" s="451"/>
      <c r="F11" s="451"/>
      <c r="G11" s="451"/>
      <c r="H11" s="451"/>
      <c r="J11" s="451"/>
      <c r="K11" s="451"/>
      <c r="L11" s="451"/>
      <c r="M11" s="451"/>
      <c r="N11" s="393"/>
      <c r="O11" s="460"/>
      <c r="P11" s="460"/>
      <c r="T11" s="451"/>
      <c r="U11" s="451"/>
    </row>
    <row r="12" spans="1:51" s="459" customFormat="1" ht="15" customHeight="1" x14ac:dyDescent="0.25">
      <c r="A12" s="524"/>
      <c r="B12" s="526"/>
      <c r="C12" s="404" t="s">
        <v>432</v>
      </c>
      <c r="D12" s="405" t="s">
        <v>433</v>
      </c>
      <c r="E12" s="406" t="s">
        <v>434</v>
      </c>
      <c r="F12" s="526"/>
      <c r="G12" s="590" t="s">
        <v>435</v>
      </c>
      <c r="H12" s="590"/>
      <c r="I12" s="407"/>
      <c r="J12" s="408" t="s">
        <v>436</v>
      </c>
      <c r="K12" s="408" t="s">
        <v>437</v>
      </c>
      <c r="L12" s="525" t="s">
        <v>438</v>
      </c>
      <c r="M12" s="409" t="s">
        <v>439</v>
      </c>
      <c r="N12" s="523"/>
      <c r="O12" s="587" t="s">
        <v>440</v>
      </c>
      <c r="P12" s="587"/>
      <c r="Q12" s="587" t="s">
        <v>441</v>
      </c>
      <c r="R12" s="587"/>
      <c r="S12" s="588" t="s">
        <v>442</v>
      </c>
      <c r="T12" s="588"/>
      <c r="U12" s="588"/>
      <c r="V12" s="588"/>
      <c r="W12" s="588" t="s">
        <v>109</v>
      </c>
      <c r="X12" s="588"/>
      <c r="Y12" s="588"/>
      <c r="Z12" s="408" t="s">
        <v>110</v>
      </c>
      <c r="AA12" s="408" t="s">
        <v>111</v>
      </c>
      <c r="AB12" s="408" t="s">
        <v>112</v>
      </c>
      <c r="AC12" s="408" t="s">
        <v>113</v>
      </c>
      <c r="AG12" s="525" t="s">
        <v>114</v>
      </c>
      <c r="AH12" s="525" t="s">
        <v>115</v>
      </c>
      <c r="AI12" s="525" t="s">
        <v>116</v>
      </c>
      <c r="AJ12" s="589" t="s">
        <v>117</v>
      </c>
      <c r="AK12" s="589"/>
      <c r="AL12" s="589" t="s">
        <v>118</v>
      </c>
      <c r="AM12" s="589"/>
      <c r="AN12" s="399" t="s">
        <v>119</v>
      </c>
      <c r="AO12" s="525" t="s">
        <v>120</v>
      </c>
      <c r="AP12" s="525" t="s">
        <v>312</v>
      </c>
      <c r="AQ12" s="525" t="s">
        <v>313</v>
      </c>
      <c r="AR12" s="525" t="s">
        <v>314</v>
      </c>
      <c r="AS12" s="525" t="s">
        <v>315</v>
      </c>
      <c r="AT12" s="525" t="s">
        <v>316</v>
      </c>
      <c r="AU12" s="525" t="s">
        <v>317</v>
      </c>
      <c r="AV12" s="465" t="s">
        <v>956</v>
      </c>
      <c r="AW12" s="466" t="s">
        <v>957</v>
      </c>
      <c r="AX12" s="463"/>
    </row>
    <row r="13" spans="1:51" s="459" customFormat="1" ht="15" customHeight="1" thickBot="1" x14ac:dyDescent="0.3">
      <c r="A13" s="411" t="s">
        <v>318</v>
      </c>
      <c r="B13" s="412" t="s">
        <v>319</v>
      </c>
      <c r="C13" s="413" t="s">
        <v>320</v>
      </c>
      <c r="D13" s="414" t="s">
        <v>321</v>
      </c>
      <c r="E13" s="415" t="s">
        <v>322</v>
      </c>
      <c r="F13" s="412" t="s">
        <v>323</v>
      </c>
      <c r="G13" s="412" t="s">
        <v>324</v>
      </c>
      <c r="H13" s="412" t="s">
        <v>325</v>
      </c>
      <c r="I13" s="412" t="s">
        <v>326</v>
      </c>
      <c r="J13" s="412" t="s">
        <v>327</v>
      </c>
      <c r="K13" s="416"/>
      <c r="L13" s="412" t="s">
        <v>328</v>
      </c>
      <c r="M13" s="417" t="s">
        <v>329</v>
      </c>
      <c r="N13" s="412" t="s">
        <v>330</v>
      </c>
      <c r="O13" s="418" t="s">
        <v>331</v>
      </c>
      <c r="P13" s="418" t="s">
        <v>332</v>
      </c>
      <c r="Q13" s="419" t="s">
        <v>333</v>
      </c>
      <c r="R13" s="419" t="s">
        <v>334</v>
      </c>
      <c r="S13" s="420" t="s">
        <v>335</v>
      </c>
      <c r="T13" s="421" t="s">
        <v>336</v>
      </c>
      <c r="U13" s="421" t="s">
        <v>337</v>
      </c>
      <c r="V13" s="421" t="s">
        <v>338</v>
      </c>
      <c r="W13" s="420" t="s">
        <v>339</v>
      </c>
      <c r="X13" s="420" t="s">
        <v>340</v>
      </c>
      <c r="Y13" s="420" t="s">
        <v>173</v>
      </c>
      <c r="Z13" s="421" t="s">
        <v>542</v>
      </c>
      <c r="AA13" s="421" t="s">
        <v>174</v>
      </c>
      <c r="AB13" s="421" t="s">
        <v>175</v>
      </c>
      <c r="AC13" s="421" t="s">
        <v>175</v>
      </c>
      <c r="AD13" s="421" t="s">
        <v>176</v>
      </c>
      <c r="AE13" s="421" t="s">
        <v>177</v>
      </c>
      <c r="AF13" s="421" t="s">
        <v>178</v>
      </c>
      <c r="AG13" s="421" t="s">
        <v>179</v>
      </c>
      <c r="AH13" s="421" t="s">
        <v>180</v>
      </c>
      <c r="AI13" s="421" t="s">
        <v>0</v>
      </c>
      <c r="AJ13" s="422" t="s">
        <v>339</v>
      </c>
      <c r="AK13" s="422" t="s">
        <v>340</v>
      </c>
      <c r="AL13" s="422" t="s">
        <v>339</v>
      </c>
      <c r="AM13" s="422" t="s">
        <v>340</v>
      </c>
      <c r="AN13" s="423" t="s">
        <v>1</v>
      </c>
      <c r="AO13" s="421" t="s">
        <v>2</v>
      </c>
      <c r="AP13" s="421" t="s">
        <v>1</v>
      </c>
      <c r="AQ13" s="421" t="s">
        <v>2</v>
      </c>
      <c r="AR13" s="420" t="s">
        <v>175</v>
      </c>
      <c r="AS13" s="420" t="s">
        <v>430</v>
      </c>
      <c r="AT13" s="420" t="s">
        <v>175</v>
      </c>
      <c r="AU13" s="420" t="s">
        <v>3</v>
      </c>
      <c r="AV13" s="467" t="s">
        <v>959</v>
      </c>
      <c r="AW13" s="468" t="s">
        <v>960</v>
      </c>
      <c r="AX13" s="468" t="s">
        <v>800</v>
      </c>
      <c r="AY13" s="467" t="s">
        <v>637</v>
      </c>
    </row>
    <row r="14" spans="1:51" s="441" customFormat="1" ht="30" x14ac:dyDescent="0.25">
      <c r="A14" s="441" t="s">
        <v>1307</v>
      </c>
      <c r="B14" s="441" t="s">
        <v>1308</v>
      </c>
      <c r="C14" s="444">
        <v>0.28472222222222221</v>
      </c>
      <c r="D14" s="444">
        <v>0</v>
      </c>
      <c r="E14" s="442">
        <v>900</v>
      </c>
      <c r="F14" s="451" t="s">
        <v>24</v>
      </c>
      <c r="G14" s="442">
        <v>870</v>
      </c>
      <c r="H14" s="442">
        <v>777</v>
      </c>
      <c r="I14" s="439" t="s">
        <v>1310</v>
      </c>
      <c r="J14" s="442" t="s">
        <v>1311</v>
      </c>
      <c r="K14" s="442">
        <v>4</v>
      </c>
      <c r="L14" s="442">
        <v>120</v>
      </c>
      <c r="M14" s="451">
        <v>7698.9647000000004</v>
      </c>
      <c r="N14" s="439" t="s">
        <v>1312</v>
      </c>
    </row>
    <row r="15" spans="1:51" s="441" customFormat="1" ht="30" x14ac:dyDescent="0.25">
      <c r="A15" s="441" t="s">
        <v>1307</v>
      </c>
      <c r="B15" s="441" t="s">
        <v>1309</v>
      </c>
      <c r="C15" s="444">
        <v>0.30208333333333331</v>
      </c>
      <c r="D15" s="444">
        <v>0</v>
      </c>
      <c r="E15" s="442">
        <v>900</v>
      </c>
      <c r="F15" s="451" t="s">
        <v>24</v>
      </c>
      <c r="G15" s="442">
        <v>870</v>
      </c>
      <c r="H15" s="442">
        <v>777</v>
      </c>
      <c r="I15" s="439" t="s">
        <v>1310</v>
      </c>
      <c r="J15" s="442" t="s">
        <v>1311</v>
      </c>
      <c r="K15" s="442">
        <v>4</v>
      </c>
      <c r="L15" s="442">
        <v>120</v>
      </c>
      <c r="M15" s="451">
        <v>7698.9647000000004</v>
      </c>
      <c r="N15" s="439" t="s">
        <v>1315</v>
      </c>
    </row>
    <row r="16" spans="1:51" s="441" customFormat="1" ht="30" x14ac:dyDescent="0.25">
      <c r="A16" s="441" t="s">
        <v>1307</v>
      </c>
      <c r="B16" s="441" t="s">
        <v>1316</v>
      </c>
      <c r="C16" s="444">
        <v>0.31597222222222221</v>
      </c>
      <c r="D16" s="444">
        <v>0</v>
      </c>
      <c r="E16" s="442">
        <v>900</v>
      </c>
      <c r="F16" s="451" t="s">
        <v>24</v>
      </c>
      <c r="G16" s="442">
        <v>870</v>
      </c>
      <c r="H16" s="442">
        <v>777</v>
      </c>
      <c r="I16" s="439" t="s">
        <v>1310</v>
      </c>
      <c r="J16" s="442" t="s">
        <v>1311</v>
      </c>
      <c r="K16" s="442">
        <v>4</v>
      </c>
      <c r="L16" s="442">
        <v>120</v>
      </c>
      <c r="M16" s="451">
        <v>7698.9647000000004</v>
      </c>
      <c r="N16" s="439"/>
    </row>
  </sheetData>
  <mergeCells count="24">
    <mergeCell ref="F7:I7"/>
    <mergeCell ref="A1:H1"/>
    <mergeCell ref="A3:E3"/>
    <mergeCell ref="F3:I3"/>
    <mergeCell ref="K3:N3"/>
    <mergeCell ref="A4:B4"/>
    <mergeCell ref="F4:I4"/>
    <mergeCell ref="K4:P4"/>
    <mergeCell ref="A5:E5"/>
    <mergeCell ref="F5:I5"/>
    <mergeCell ref="K5:P5"/>
    <mergeCell ref="F6:I6"/>
    <mergeCell ref="K6:M6"/>
    <mergeCell ref="F8:I8"/>
    <mergeCell ref="K8:P8"/>
    <mergeCell ref="F9:I9"/>
    <mergeCell ref="K9:P9"/>
    <mergeCell ref="G12:H12"/>
    <mergeCell ref="O12:P12"/>
    <mergeCell ref="Q12:R12"/>
    <mergeCell ref="S12:V12"/>
    <mergeCell ref="W12:Y12"/>
    <mergeCell ref="AJ12:AK12"/>
    <mergeCell ref="AL12:AM12"/>
  </mergeCells>
  <pageMargins left="0.7" right="0.7" top="0.75" bottom="0.75" header="0.3" footer="0.3"/>
  <pageSetup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6"/>
  <sheetViews>
    <sheetView workbookViewId="0">
      <selection activeCell="I16" sqref="I16"/>
    </sheetView>
  </sheetViews>
  <sheetFormatPr defaultColWidth="8.85546875" defaultRowHeight="15" x14ac:dyDescent="0.25"/>
  <cols>
    <col min="1" max="1" width="20.7109375" customWidth="1"/>
    <col min="2" max="2" width="11.7109375" customWidth="1"/>
    <col min="3" max="4" width="10.7109375" customWidth="1"/>
    <col min="5" max="5" width="5.7109375" customWidth="1"/>
    <col min="6" max="6" width="14.7109375" customWidth="1"/>
    <col min="7" max="8" width="7.7109375" customWidth="1"/>
    <col min="9" max="9" width="30.7109375" customWidth="1"/>
    <col min="10" max="12" width="7.7109375" customWidth="1"/>
    <col min="13" max="13" width="11.7109375" customWidth="1"/>
    <col min="14" max="14" width="25.7109375" customWidth="1"/>
    <col min="15" max="18" width="7.7109375" customWidth="1"/>
    <col min="19" max="19" width="15.7109375" customWidth="1"/>
    <col min="20" max="22" width="7.7109375" customWidth="1"/>
    <col min="23" max="24" width="9.7109375" customWidth="1"/>
    <col min="25" max="25" width="11.7109375" customWidth="1"/>
    <col min="26" max="27" width="10.7109375" customWidth="1"/>
    <col min="28" max="30" width="8.7109375" customWidth="1"/>
    <col min="31" max="32" width="5.7109375" customWidth="1"/>
    <col min="33" max="33" width="9.7109375" customWidth="1"/>
    <col min="34" max="34" width="10.7109375" customWidth="1"/>
    <col min="35" max="39" width="9.7109375" customWidth="1"/>
    <col min="40" max="40" width="11.7109375" customWidth="1"/>
    <col min="41" max="44" width="7.7109375" customWidth="1"/>
    <col min="45" max="45" width="3.7109375" customWidth="1"/>
    <col min="46" max="48" width="6.7109375" customWidth="1"/>
    <col min="49" max="49" width="7.7109375" customWidth="1"/>
    <col min="50" max="50" width="10.7109375" customWidth="1"/>
    <col min="51" max="51" width="20.7109375" customWidth="1"/>
  </cols>
  <sheetData>
    <row r="1" spans="1:51" s="387" customFormat="1" ht="20.100000000000001" customHeight="1" x14ac:dyDescent="0.25">
      <c r="A1" s="584" t="s">
        <v>414</v>
      </c>
      <c r="B1" s="584"/>
      <c r="C1" s="584"/>
      <c r="D1" s="584"/>
      <c r="E1" s="584"/>
      <c r="F1" s="584"/>
      <c r="G1" s="584"/>
      <c r="H1" s="584"/>
      <c r="I1" s="455"/>
      <c r="J1" s="455"/>
      <c r="K1" s="455"/>
      <c r="L1" s="455"/>
      <c r="M1" s="455"/>
      <c r="N1" s="455"/>
      <c r="O1" s="456"/>
      <c r="P1" s="456"/>
      <c r="T1" s="458"/>
      <c r="U1" s="458"/>
    </row>
    <row r="2" spans="1:51" s="395" customFormat="1" ht="15" customHeight="1" x14ac:dyDescent="0.25">
      <c r="A2" s="388"/>
      <c r="B2" s="389"/>
      <c r="C2" s="390"/>
      <c r="D2" s="391"/>
      <c r="E2" s="392"/>
      <c r="F2" s="389"/>
      <c r="G2" s="389"/>
      <c r="H2" s="389"/>
      <c r="I2" s="393"/>
      <c r="J2" s="389"/>
      <c r="K2" s="389"/>
      <c r="L2" s="389"/>
      <c r="M2" s="389"/>
      <c r="N2" s="393"/>
      <c r="O2" s="394"/>
      <c r="P2" s="394"/>
      <c r="T2" s="451"/>
      <c r="U2" s="451"/>
    </row>
    <row r="3" spans="1:51" s="395" customFormat="1" ht="15" customHeight="1" x14ac:dyDescent="0.25">
      <c r="A3" s="585" t="s">
        <v>137</v>
      </c>
      <c r="B3" s="585"/>
      <c r="C3" s="585"/>
      <c r="D3" s="585"/>
      <c r="E3" s="585"/>
      <c r="F3" s="581" t="s">
        <v>138</v>
      </c>
      <c r="G3" s="581"/>
      <c r="H3" s="581"/>
      <c r="I3" s="581"/>
      <c r="J3" s="389"/>
      <c r="K3" s="586" t="s">
        <v>139</v>
      </c>
      <c r="L3" s="586"/>
      <c r="M3" s="586"/>
      <c r="N3" s="586"/>
      <c r="O3" s="394"/>
      <c r="P3" s="394"/>
      <c r="T3" s="451"/>
      <c r="U3" s="451"/>
    </row>
    <row r="4" spans="1:51" s="395" customFormat="1" ht="15" customHeight="1" x14ac:dyDescent="0.25">
      <c r="A4" s="582" t="s">
        <v>1319</v>
      </c>
      <c r="B4" s="582"/>
      <c r="C4" s="397"/>
      <c r="D4" s="398"/>
      <c r="E4" s="399"/>
      <c r="F4" s="581" t="s">
        <v>1320</v>
      </c>
      <c r="G4" s="581"/>
      <c r="H4" s="581"/>
      <c r="I4" s="581"/>
      <c r="J4" s="389"/>
      <c r="K4" s="586" t="s">
        <v>265</v>
      </c>
      <c r="L4" s="586"/>
      <c r="M4" s="586"/>
      <c r="N4" s="586"/>
      <c r="O4" s="586"/>
      <c r="P4" s="586"/>
      <c r="T4" s="451"/>
      <c r="U4" s="451"/>
    </row>
    <row r="5" spans="1:51" s="395" customFormat="1" ht="15" customHeight="1" x14ac:dyDescent="0.25">
      <c r="A5" s="585"/>
      <c r="B5" s="585"/>
      <c r="C5" s="585"/>
      <c r="D5" s="585"/>
      <c r="E5" s="585"/>
      <c r="F5" s="581" t="s">
        <v>1344</v>
      </c>
      <c r="G5" s="581"/>
      <c r="H5" s="581"/>
      <c r="I5" s="581"/>
      <c r="J5" s="389"/>
      <c r="K5" s="586" t="s">
        <v>266</v>
      </c>
      <c r="L5" s="586"/>
      <c r="M5" s="586"/>
      <c r="N5" s="586"/>
      <c r="O5" s="586"/>
      <c r="P5" s="586"/>
      <c r="T5" s="451"/>
      <c r="U5" s="451"/>
    </row>
    <row r="6" spans="1:51" s="395" customFormat="1" ht="15" customHeight="1" x14ac:dyDescent="0.25">
      <c r="A6" s="530" t="s">
        <v>267</v>
      </c>
      <c r="B6" s="530" t="s">
        <v>268</v>
      </c>
      <c r="C6" s="397" t="s">
        <v>269</v>
      </c>
      <c r="D6" s="398" t="s">
        <v>70</v>
      </c>
      <c r="E6" s="399"/>
      <c r="F6" s="583" t="s">
        <v>996</v>
      </c>
      <c r="G6" s="583"/>
      <c r="H6" s="583"/>
      <c r="I6" s="583"/>
      <c r="J6" s="389"/>
      <c r="K6" s="582" t="s">
        <v>71</v>
      </c>
      <c r="L6" s="582"/>
      <c r="M6" s="582"/>
      <c r="N6" s="501" t="s">
        <v>1235</v>
      </c>
      <c r="O6" s="394"/>
      <c r="P6" s="394"/>
      <c r="T6" s="451"/>
      <c r="U6" s="451"/>
    </row>
    <row r="7" spans="1:51" s="395" customFormat="1" ht="15" customHeight="1" x14ac:dyDescent="0.25">
      <c r="A7" s="530" t="s">
        <v>72</v>
      </c>
      <c r="B7" s="530" t="s">
        <v>73</v>
      </c>
      <c r="C7" s="397" t="s">
        <v>74</v>
      </c>
      <c r="D7" s="398" t="s">
        <v>75</v>
      </c>
      <c r="E7" s="399"/>
      <c r="F7" s="583" t="s">
        <v>1323</v>
      </c>
      <c r="G7" s="583"/>
      <c r="H7" s="583"/>
      <c r="I7" s="583"/>
      <c r="J7" s="389"/>
      <c r="K7" s="389"/>
      <c r="L7" s="389"/>
      <c r="M7" s="394"/>
      <c r="N7" s="401"/>
      <c r="O7" s="394"/>
      <c r="P7" s="394"/>
      <c r="T7" s="451"/>
      <c r="U7" s="451"/>
    </row>
    <row r="8" spans="1:51" s="395" customFormat="1" ht="15" customHeight="1" x14ac:dyDescent="0.25">
      <c r="A8" s="530" t="s">
        <v>76</v>
      </c>
      <c r="B8" s="530" t="s">
        <v>261</v>
      </c>
      <c r="C8" s="397" t="s">
        <v>262</v>
      </c>
      <c r="D8" s="398" t="s">
        <v>263</v>
      </c>
      <c r="E8" s="392"/>
      <c r="F8" s="581" t="s">
        <v>429</v>
      </c>
      <c r="G8" s="581"/>
      <c r="H8" s="581"/>
      <c r="I8" s="581"/>
      <c r="J8" s="530"/>
      <c r="K8" s="582" t="s">
        <v>1345</v>
      </c>
      <c r="L8" s="582"/>
      <c r="M8" s="582"/>
      <c r="N8" s="582"/>
      <c r="O8" s="582"/>
      <c r="P8" s="582"/>
      <c r="T8" s="451"/>
      <c r="U8" s="451"/>
    </row>
    <row r="9" spans="1:51" s="395" customFormat="1" ht="15" customHeight="1" x14ac:dyDescent="0.25">
      <c r="A9" s="530"/>
      <c r="B9" s="530"/>
      <c r="C9" s="397"/>
      <c r="D9" s="398"/>
      <c r="E9" s="392"/>
      <c r="F9" s="581" t="s">
        <v>431</v>
      </c>
      <c r="G9" s="581"/>
      <c r="H9" s="581"/>
      <c r="I9" s="581"/>
      <c r="J9" s="530"/>
      <c r="K9" s="582"/>
      <c r="L9" s="582"/>
      <c r="M9" s="582"/>
      <c r="N9" s="582"/>
      <c r="O9" s="582"/>
      <c r="P9" s="582"/>
      <c r="T9" s="451"/>
      <c r="U9" s="451"/>
    </row>
    <row r="10" spans="1:51" s="459" customFormat="1" ht="15" customHeight="1" x14ac:dyDescent="0.25">
      <c r="B10" s="451"/>
      <c r="C10" s="480"/>
      <c r="D10" s="462"/>
      <c r="E10" s="451"/>
      <c r="F10" s="451"/>
      <c r="G10" s="451"/>
      <c r="H10" s="451"/>
      <c r="J10" s="451"/>
      <c r="K10" s="451"/>
      <c r="L10" s="451"/>
      <c r="M10" s="451"/>
      <c r="N10" s="393"/>
      <c r="O10" s="460"/>
      <c r="P10" s="460"/>
      <c r="T10" s="451"/>
      <c r="U10" s="451"/>
    </row>
    <row r="11" spans="1:51" s="459" customFormat="1" ht="15" customHeight="1" x14ac:dyDescent="0.25">
      <c r="B11" s="451"/>
      <c r="C11" s="480"/>
      <c r="D11" s="462"/>
      <c r="E11" s="451"/>
      <c r="F11" s="451"/>
      <c r="G11" s="451"/>
      <c r="H11" s="451"/>
      <c r="J11" s="451"/>
      <c r="K11" s="451"/>
      <c r="L11" s="451"/>
      <c r="M11" s="451"/>
      <c r="N11" s="393"/>
      <c r="O11" s="460"/>
      <c r="P11" s="460"/>
      <c r="T11" s="451"/>
      <c r="U11" s="451"/>
    </row>
    <row r="12" spans="1:51" s="459" customFormat="1" ht="15" customHeight="1" x14ac:dyDescent="0.25">
      <c r="A12" s="527"/>
      <c r="B12" s="529"/>
      <c r="C12" s="404" t="s">
        <v>432</v>
      </c>
      <c r="D12" s="405" t="s">
        <v>433</v>
      </c>
      <c r="E12" s="406" t="s">
        <v>434</v>
      </c>
      <c r="F12" s="529"/>
      <c r="G12" s="590" t="s">
        <v>435</v>
      </c>
      <c r="H12" s="590"/>
      <c r="I12" s="407"/>
      <c r="J12" s="408" t="s">
        <v>436</v>
      </c>
      <c r="K12" s="408" t="s">
        <v>437</v>
      </c>
      <c r="L12" s="530" t="s">
        <v>438</v>
      </c>
      <c r="M12" s="409" t="s">
        <v>439</v>
      </c>
      <c r="N12" s="528"/>
      <c r="O12" s="587" t="s">
        <v>440</v>
      </c>
      <c r="P12" s="587"/>
      <c r="Q12" s="587" t="s">
        <v>441</v>
      </c>
      <c r="R12" s="587"/>
      <c r="S12" s="588" t="s">
        <v>442</v>
      </c>
      <c r="T12" s="588"/>
      <c r="U12" s="588"/>
      <c r="V12" s="588"/>
      <c r="W12" s="588" t="s">
        <v>109</v>
      </c>
      <c r="X12" s="588"/>
      <c r="Y12" s="588"/>
      <c r="Z12" s="408" t="s">
        <v>110</v>
      </c>
      <c r="AA12" s="408" t="s">
        <v>111</v>
      </c>
      <c r="AB12" s="408" t="s">
        <v>112</v>
      </c>
      <c r="AC12" s="408" t="s">
        <v>113</v>
      </c>
      <c r="AG12" s="530" t="s">
        <v>114</v>
      </c>
      <c r="AH12" s="530" t="s">
        <v>115</v>
      </c>
      <c r="AI12" s="530" t="s">
        <v>116</v>
      </c>
      <c r="AJ12" s="589" t="s">
        <v>117</v>
      </c>
      <c r="AK12" s="589"/>
      <c r="AL12" s="589" t="s">
        <v>118</v>
      </c>
      <c r="AM12" s="589"/>
      <c r="AN12" s="399" t="s">
        <v>119</v>
      </c>
      <c r="AO12" s="530" t="s">
        <v>120</v>
      </c>
      <c r="AP12" s="530" t="s">
        <v>312</v>
      </c>
      <c r="AQ12" s="530" t="s">
        <v>313</v>
      </c>
      <c r="AR12" s="530" t="s">
        <v>314</v>
      </c>
      <c r="AS12" s="530" t="s">
        <v>315</v>
      </c>
      <c r="AT12" s="530" t="s">
        <v>316</v>
      </c>
      <c r="AU12" s="530" t="s">
        <v>317</v>
      </c>
      <c r="AV12" s="465" t="s">
        <v>956</v>
      </c>
      <c r="AW12" s="466" t="s">
        <v>957</v>
      </c>
      <c r="AX12" s="463"/>
    </row>
    <row r="13" spans="1:51" s="459" customFormat="1" ht="15" customHeight="1" thickBot="1" x14ac:dyDescent="0.3">
      <c r="A13" s="411" t="s">
        <v>318</v>
      </c>
      <c r="B13" s="412" t="s">
        <v>319</v>
      </c>
      <c r="C13" s="413" t="s">
        <v>320</v>
      </c>
      <c r="D13" s="414" t="s">
        <v>321</v>
      </c>
      <c r="E13" s="415" t="s">
        <v>322</v>
      </c>
      <c r="F13" s="412" t="s">
        <v>323</v>
      </c>
      <c r="G13" s="412" t="s">
        <v>324</v>
      </c>
      <c r="H13" s="412" t="s">
        <v>325</v>
      </c>
      <c r="I13" s="412" t="s">
        <v>326</v>
      </c>
      <c r="J13" s="412" t="s">
        <v>327</v>
      </c>
      <c r="K13" s="416"/>
      <c r="L13" s="412" t="s">
        <v>328</v>
      </c>
      <c r="M13" s="417" t="s">
        <v>329</v>
      </c>
      <c r="N13" s="412" t="s">
        <v>330</v>
      </c>
      <c r="O13" s="418" t="s">
        <v>331</v>
      </c>
      <c r="P13" s="418" t="s">
        <v>332</v>
      </c>
      <c r="Q13" s="419" t="s">
        <v>333</v>
      </c>
      <c r="R13" s="419" t="s">
        <v>334</v>
      </c>
      <c r="S13" s="420" t="s">
        <v>335</v>
      </c>
      <c r="T13" s="421" t="s">
        <v>336</v>
      </c>
      <c r="U13" s="421" t="s">
        <v>337</v>
      </c>
      <c r="V13" s="421" t="s">
        <v>338</v>
      </c>
      <c r="W13" s="420" t="s">
        <v>339</v>
      </c>
      <c r="X13" s="420" t="s">
        <v>340</v>
      </c>
      <c r="Y13" s="420" t="s">
        <v>173</v>
      </c>
      <c r="Z13" s="421" t="s">
        <v>542</v>
      </c>
      <c r="AA13" s="421" t="s">
        <v>174</v>
      </c>
      <c r="AB13" s="421" t="s">
        <v>175</v>
      </c>
      <c r="AC13" s="421" t="s">
        <v>175</v>
      </c>
      <c r="AD13" s="421" t="s">
        <v>176</v>
      </c>
      <c r="AE13" s="421" t="s">
        <v>177</v>
      </c>
      <c r="AF13" s="421" t="s">
        <v>178</v>
      </c>
      <c r="AG13" s="421" t="s">
        <v>179</v>
      </c>
      <c r="AH13" s="421" t="s">
        <v>180</v>
      </c>
      <c r="AI13" s="421" t="s">
        <v>0</v>
      </c>
      <c r="AJ13" s="422" t="s">
        <v>339</v>
      </c>
      <c r="AK13" s="422" t="s">
        <v>340</v>
      </c>
      <c r="AL13" s="422" t="s">
        <v>339</v>
      </c>
      <c r="AM13" s="422" t="s">
        <v>340</v>
      </c>
      <c r="AN13" s="423" t="s">
        <v>1</v>
      </c>
      <c r="AO13" s="421" t="s">
        <v>2</v>
      </c>
      <c r="AP13" s="421" t="s">
        <v>1</v>
      </c>
      <c r="AQ13" s="421" t="s">
        <v>2</v>
      </c>
      <c r="AR13" s="420" t="s">
        <v>175</v>
      </c>
      <c r="AS13" s="420" t="s">
        <v>430</v>
      </c>
      <c r="AT13" s="420" t="s">
        <v>175</v>
      </c>
      <c r="AU13" s="420" t="s">
        <v>3</v>
      </c>
      <c r="AV13" s="467" t="s">
        <v>959</v>
      </c>
      <c r="AW13" s="468" t="s">
        <v>960</v>
      </c>
      <c r="AX13" s="468" t="s">
        <v>800</v>
      </c>
      <c r="AY13" s="467" t="s">
        <v>637</v>
      </c>
    </row>
    <row r="14" spans="1:51" x14ac:dyDescent="0.25">
      <c r="A14" t="s">
        <v>4</v>
      </c>
      <c r="B14" t="s">
        <v>5</v>
      </c>
      <c r="C14" s="447">
        <v>5.7638888888888885E-2</v>
      </c>
      <c r="D14" s="447">
        <v>0</v>
      </c>
      <c r="E14" s="438">
        <v>10</v>
      </c>
      <c r="F14" s="442" t="s">
        <v>354</v>
      </c>
      <c r="G14" s="438">
        <v>1190</v>
      </c>
      <c r="H14" s="438">
        <v>1101</v>
      </c>
      <c r="I14" s="393" t="s">
        <v>355</v>
      </c>
      <c r="J14" s="442" t="s">
        <v>356</v>
      </c>
      <c r="K14" s="442">
        <v>4</v>
      </c>
      <c r="L14" s="442">
        <v>120</v>
      </c>
      <c r="M14" s="442">
        <v>5889.9508999999998</v>
      </c>
      <c r="N14" s="478"/>
      <c r="O14" s="442">
        <v>265.5</v>
      </c>
      <c r="P14" s="442">
        <v>264.7</v>
      </c>
      <c r="T14" s="438"/>
      <c r="U14" s="438"/>
    </row>
    <row r="15" spans="1:51" x14ac:dyDescent="0.25">
      <c r="A15" t="s">
        <v>278</v>
      </c>
      <c r="B15" s="476" t="s">
        <v>361</v>
      </c>
      <c r="C15" s="447">
        <v>7.7083333333333337E-2</v>
      </c>
      <c r="D15" s="447">
        <v>0</v>
      </c>
      <c r="E15" s="438">
        <v>30</v>
      </c>
      <c r="F15" s="442" t="s">
        <v>354</v>
      </c>
      <c r="G15" s="438">
        <v>1190</v>
      </c>
      <c r="H15" s="438">
        <v>994</v>
      </c>
      <c r="I15" s="395" t="s">
        <v>360</v>
      </c>
      <c r="J15" s="396" t="s">
        <v>356</v>
      </c>
      <c r="K15" s="396">
        <v>4</v>
      </c>
      <c r="L15" s="396">
        <v>120</v>
      </c>
      <c r="M15" s="389" t="s">
        <v>231</v>
      </c>
      <c r="N15" t="s">
        <v>1322</v>
      </c>
      <c r="O15" s="445">
        <v>265.60000000000002</v>
      </c>
      <c r="P15" s="445">
        <v>264.8</v>
      </c>
      <c r="T15" s="438"/>
      <c r="U15" s="438"/>
    </row>
    <row r="16" spans="1:51" x14ac:dyDescent="0.25">
      <c r="A16" t="s">
        <v>278</v>
      </c>
      <c r="B16" s="476" t="s">
        <v>362</v>
      </c>
      <c r="C16" s="447">
        <v>8.1250000000000003E-2</v>
      </c>
      <c r="D16" s="447">
        <v>0</v>
      </c>
      <c r="E16" s="438">
        <v>30</v>
      </c>
      <c r="F16" s="442" t="s">
        <v>354</v>
      </c>
      <c r="G16" s="438">
        <v>1070</v>
      </c>
      <c r="H16" s="438">
        <v>874</v>
      </c>
      <c r="I16" s="395" t="s">
        <v>591</v>
      </c>
      <c r="J16" s="396" t="s">
        <v>356</v>
      </c>
      <c r="K16" s="396">
        <v>4</v>
      </c>
      <c r="L16" s="396">
        <v>120</v>
      </c>
      <c r="M16" s="389" t="s">
        <v>231</v>
      </c>
      <c r="N16" t="s">
        <v>1321</v>
      </c>
      <c r="O16" s="445">
        <v>265.7</v>
      </c>
      <c r="P16" s="445">
        <v>264.89999999999998</v>
      </c>
      <c r="T16" s="438"/>
      <c r="U16" s="438"/>
    </row>
  </sheetData>
  <mergeCells count="24">
    <mergeCell ref="Q12:R12"/>
    <mergeCell ref="S12:V12"/>
    <mergeCell ref="W12:Y12"/>
    <mergeCell ref="AJ12:AK12"/>
    <mergeCell ref="AL12:AM12"/>
    <mergeCell ref="F8:I8"/>
    <mergeCell ref="K8:P8"/>
    <mergeCell ref="F9:I9"/>
    <mergeCell ref="K9:P9"/>
    <mergeCell ref="G12:H12"/>
    <mergeCell ref="O12:P12"/>
    <mergeCell ref="F7:I7"/>
    <mergeCell ref="A1:H1"/>
    <mergeCell ref="A3:E3"/>
    <mergeCell ref="F3:I3"/>
    <mergeCell ref="K3:N3"/>
    <mergeCell ref="A4:B4"/>
    <mergeCell ref="F4:I4"/>
    <mergeCell ref="K4:P4"/>
    <mergeCell ref="A5:E5"/>
    <mergeCell ref="F5:I5"/>
    <mergeCell ref="K5:P5"/>
    <mergeCell ref="F6:I6"/>
    <mergeCell ref="K6:M6"/>
  </mergeCell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61"/>
  <sheetViews>
    <sheetView topLeftCell="A52" workbookViewId="0">
      <selection activeCell="K4" sqref="K4:S4"/>
    </sheetView>
  </sheetViews>
  <sheetFormatPr defaultColWidth="8.85546875" defaultRowHeight="15" x14ac:dyDescent="0.25"/>
  <cols>
    <col min="1" max="1" width="20.7109375" customWidth="1"/>
    <col min="2" max="2" width="11.7109375" customWidth="1"/>
    <col min="3" max="3" width="10.7109375" style="438" customWidth="1"/>
    <col min="4" max="4" width="10.7109375" customWidth="1"/>
    <col min="5" max="5" width="5.7109375" customWidth="1"/>
    <col min="6" max="6" width="14.7109375" customWidth="1"/>
    <col min="7" max="8" width="7.7109375" customWidth="1"/>
    <col min="9" max="9" width="30.7109375" customWidth="1"/>
    <col min="10" max="12" width="7.7109375" customWidth="1"/>
    <col min="13" max="13" width="11.7109375" customWidth="1"/>
    <col min="14" max="14" width="25.7109375" style="540" customWidth="1"/>
    <col min="15" max="16" width="7.7109375" style="484" hidden="1" customWidth="1"/>
    <col min="17" max="18" width="7.7109375" hidden="1" customWidth="1"/>
    <col min="19" max="19" width="15.7109375" customWidth="1"/>
    <col min="20" max="22" width="7.7109375" customWidth="1"/>
    <col min="23" max="24" width="9.7109375" customWidth="1"/>
    <col min="25" max="25" width="11.7109375" customWidth="1"/>
    <col min="26" max="27" width="10.7109375" customWidth="1"/>
    <col min="28" max="30" width="8.7109375" customWidth="1"/>
    <col min="31" max="32" width="5.7109375" customWidth="1"/>
    <col min="33" max="33" width="9.7109375" customWidth="1"/>
    <col min="34" max="34" width="10.7109375" customWidth="1"/>
    <col min="35" max="39" width="9.7109375" customWidth="1"/>
    <col min="40" max="40" width="11.7109375" customWidth="1"/>
    <col min="41" max="44" width="7.7109375" customWidth="1"/>
    <col min="45" max="45" width="3.7109375" customWidth="1"/>
    <col min="46" max="48" width="6.7109375" customWidth="1"/>
    <col min="49" max="49" width="7.7109375" customWidth="1"/>
    <col min="50" max="50" width="10.7109375" customWidth="1"/>
    <col min="51" max="51" width="20.7109375" customWidth="1"/>
  </cols>
  <sheetData>
    <row r="1" spans="1:51" s="387" customFormat="1" ht="20.100000000000001" customHeight="1" x14ac:dyDescent="0.25">
      <c r="A1" s="584" t="s">
        <v>414</v>
      </c>
      <c r="B1" s="584"/>
      <c r="C1" s="584"/>
      <c r="D1" s="584"/>
      <c r="E1" s="584"/>
      <c r="F1" s="584"/>
      <c r="G1" s="584"/>
      <c r="H1" s="584"/>
      <c r="I1" s="455"/>
      <c r="J1" s="455"/>
      <c r="K1" s="455"/>
      <c r="L1" s="455"/>
      <c r="M1" s="455"/>
      <c r="N1" s="455"/>
      <c r="O1" s="456"/>
      <c r="P1" s="456"/>
      <c r="T1" s="458"/>
      <c r="U1" s="458"/>
    </row>
    <row r="2" spans="1:51" s="395" customFormat="1" ht="15" customHeight="1" x14ac:dyDescent="0.25">
      <c r="A2" s="388"/>
      <c r="B2" s="389"/>
      <c r="C2" s="390"/>
      <c r="D2" s="391"/>
      <c r="E2" s="392"/>
      <c r="F2" s="389"/>
      <c r="G2" s="389"/>
      <c r="H2" s="389"/>
      <c r="I2" s="393"/>
      <c r="J2" s="389"/>
      <c r="K2" s="389"/>
      <c r="L2" s="389"/>
      <c r="M2" s="389"/>
      <c r="N2" s="393"/>
      <c r="O2" s="394"/>
      <c r="P2" s="394"/>
      <c r="T2" s="451"/>
      <c r="U2" s="451"/>
    </row>
    <row r="3" spans="1:51" s="395" customFormat="1" ht="15" customHeight="1" x14ac:dyDescent="0.25">
      <c r="A3" s="585" t="s">
        <v>137</v>
      </c>
      <c r="B3" s="585"/>
      <c r="C3" s="585"/>
      <c r="D3" s="585"/>
      <c r="E3" s="585"/>
      <c r="F3" s="581" t="s">
        <v>138</v>
      </c>
      <c r="G3" s="581"/>
      <c r="H3" s="581"/>
      <c r="I3" s="581"/>
      <c r="J3" s="389"/>
      <c r="K3" s="586" t="s">
        <v>139</v>
      </c>
      <c r="L3" s="586"/>
      <c r="M3" s="586"/>
      <c r="N3" s="586"/>
      <c r="O3" s="394"/>
      <c r="P3" s="394"/>
      <c r="T3" s="451"/>
      <c r="U3" s="451"/>
    </row>
    <row r="4" spans="1:51" s="395" customFormat="1" ht="15" customHeight="1" x14ac:dyDescent="0.25">
      <c r="A4" s="582" t="s">
        <v>1326</v>
      </c>
      <c r="B4" s="582"/>
      <c r="C4" s="397"/>
      <c r="D4" s="398"/>
      <c r="E4" s="399"/>
      <c r="F4" s="581" t="s">
        <v>1320</v>
      </c>
      <c r="G4" s="581"/>
      <c r="H4" s="581"/>
      <c r="I4" s="581"/>
      <c r="J4" s="389"/>
      <c r="K4" s="586" t="s">
        <v>265</v>
      </c>
      <c r="L4" s="586"/>
      <c r="M4" s="586"/>
      <c r="N4" s="586"/>
      <c r="O4" s="586"/>
      <c r="P4" s="586"/>
      <c r="Q4" s="586"/>
      <c r="R4" s="586"/>
      <c r="S4" s="586"/>
      <c r="T4" s="451"/>
      <c r="U4" s="451"/>
    </row>
    <row r="5" spans="1:51" s="395" customFormat="1" ht="15" customHeight="1" x14ac:dyDescent="0.25">
      <c r="A5" s="585"/>
      <c r="B5" s="585"/>
      <c r="C5" s="585"/>
      <c r="D5" s="585"/>
      <c r="E5" s="585"/>
      <c r="F5" s="581" t="s">
        <v>1366</v>
      </c>
      <c r="G5" s="581"/>
      <c r="H5" s="581"/>
      <c r="I5" s="581"/>
      <c r="J5" s="389"/>
      <c r="K5" s="586" t="s">
        <v>266</v>
      </c>
      <c r="L5" s="586"/>
      <c r="M5" s="586"/>
      <c r="N5" s="586"/>
      <c r="O5" s="586"/>
      <c r="P5" s="586"/>
      <c r="T5" s="451"/>
      <c r="U5" s="451"/>
    </row>
    <row r="6" spans="1:51" s="395" customFormat="1" ht="15" customHeight="1" x14ac:dyDescent="0.25">
      <c r="A6" s="533" t="s">
        <v>267</v>
      </c>
      <c r="B6" s="533" t="s">
        <v>268</v>
      </c>
      <c r="C6" s="397" t="s">
        <v>269</v>
      </c>
      <c r="D6" s="398" t="s">
        <v>70</v>
      </c>
      <c r="E6" s="399"/>
      <c r="F6" s="583" t="s">
        <v>887</v>
      </c>
      <c r="G6" s="583"/>
      <c r="H6" s="583"/>
      <c r="I6" s="583"/>
      <c r="J6" s="389"/>
      <c r="K6" s="582" t="s">
        <v>71</v>
      </c>
      <c r="L6" s="582"/>
      <c r="M6" s="582"/>
      <c r="N6" s="501" t="s">
        <v>1235</v>
      </c>
      <c r="O6" s="394"/>
      <c r="P6" s="394"/>
      <c r="T6" s="451"/>
      <c r="U6" s="451"/>
    </row>
    <row r="7" spans="1:51" s="395" customFormat="1" ht="15" customHeight="1" x14ac:dyDescent="0.25">
      <c r="A7" s="533" t="s">
        <v>72</v>
      </c>
      <c r="B7" s="533" t="s">
        <v>73</v>
      </c>
      <c r="C7" s="397" t="s">
        <v>74</v>
      </c>
      <c r="D7" s="398" t="s">
        <v>75</v>
      </c>
      <c r="E7" s="399"/>
      <c r="F7" s="583" t="s">
        <v>1327</v>
      </c>
      <c r="G7" s="583"/>
      <c r="H7" s="583"/>
      <c r="I7" s="583"/>
      <c r="J7" s="389"/>
      <c r="K7" s="389"/>
      <c r="L7" s="389"/>
      <c r="M7" s="394"/>
      <c r="N7" s="401"/>
      <c r="O7" s="394"/>
      <c r="P7" s="394"/>
      <c r="T7" s="451"/>
      <c r="U7" s="451"/>
    </row>
    <row r="8" spans="1:51" s="395" customFormat="1" ht="15" customHeight="1" x14ac:dyDescent="0.25">
      <c r="A8" s="533" t="s">
        <v>76</v>
      </c>
      <c r="B8" s="533" t="s">
        <v>261</v>
      </c>
      <c r="C8" s="397" t="s">
        <v>262</v>
      </c>
      <c r="D8" s="398" t="s">
        <v>263</v>
      </c>
      <c r="E8" s="392"/>
      <c r="F8" s="581" t="s">
        <v>429</v>
      </c>
      <c r="G8" s="581"/>
      <c r="H8" s="581"/>
      <c r="I8" s="581"/>
      <c r="J8" s="533"/>
      <c r="K8" s="582" t="s">
        <v>1346</v>
      </c>
      <c r="L8" s="582"/>
      <c r="M8" s="582"/>
      <c r="N8" s="582"/>
      <c r="O8" s="582"/>
      <c r="P8" s="582"/>
      <c r="T8" s="451"/>
      <c r="U8" s="451"/>
    </row>
    <row r="9" spans="1:51" s="395" customFormat="1" ht="15" customHeight="1" x14ac:dyDescent="0.25">
      <c r="A9" s="533"/>
      <c r="B9" s="533"/>
      <c r="C9" s="397"/>
      <c r="D9" s="398"/>
      <c r="E9" s="392"/>
      <c r="F9" s="581" t="s">
        <v>431</v>
      </c>
      <c r="G9" s="581"/>
      <c r="H9" s="581"/>
      <c r="I9" s="581"/>
      <c r="J9" s="533"/>
      <c r="K9" s="582" t="s">
        <v>1347</v>
      </c>
      <c r="L9" s="582"/>
      <c r="M9" s="582"/>
      <c r="N9" s="582"/>
      <c r="O9" s="582"/>
      <c r="P9" s="582"/>
      <c r="T9" s="451"/>
      <c r="U9" s="451"/>
    </row>
    <row r="10" spans="1:51" s="459" customFormat="1" ht="15" customHeight="1" x14ac:dyDescent="0.25">
      <c r="B10" s="451"/>
      <c r="C10" s="480"/>
      <c r="D10" s="462"/>
      <c r="E10" s="451"/>
      <c r="F10" s="451"/>
      <c r="G10" s="451"/>
      <c r="H10" s="451"/>
      <c r="J10" s="451"/>
      <c r="K10" s="451"/>
      <c r="L10" s="451"/>
      <c r="M10" s="451"/>
      <c r="N10" s="393"/>
      <c r="O10" s="460"/>
      <c r="P10" s="460"/>
      <c r="T10" s="451"/>
      <c r="U10" s="451"/>
    </row>
    <row r="11" spans="1:51" s="459" customFormat="1" ht="15" customHeight="1" x14ac:dyDescent="0.25">
      <c r="B11" s="451"/>
      <c r="C11" s="480"/>
      <c r="D11" s="462"/>
      <c r="E11" s="451"/>
      <c r="F11" s="451"/>
      <c r="G11" s="451"/>
      <c r="H11" s="451"/>
      <c r="J11" s="451"/>
      <c r="K11" s="451"/>
      <c r="L11" s="451"/>
      <c r="M11" s="451"/>
      <c r="N11" s="393"/>
      <c r="O11" s="460"/>
      <c r="P11" s="460"/>
      <c r="T11" s="451"/>
      <c r="U11" s="451"/>
    </row>
    <row r="12" spans="1:51" s="459" customFormat="1" ht="15" customHeight="1" x14ac:dyDescent="0.25">
      <c r="A12" s="532"/>
      <c r="B12" s="534"/>
      <c r="C12" s="404" t="s">
        <v>432</v>
      </c>
      <c r="D12" s="405" t="s">
        <v>433</v>
      </c>
      <c r="E12" s="406" t="s">
        <v>434</v>
      </c>
      <c r="F12" s="534"/>
      <c r="G12" s="590" t="s">
        <v>435</v>
      </c>
      <c r="H12" s="590"/>
      <c r="I12" s="407"/>
      <c r="J12" s="408" t="s">
        <v>436</v>
      </c>
      <c r="K12" s="408" t="s">
        <v>437</v>
      </c>
      <c r="L12" s="533" t="s">
        <v>438</v>
      </c>
      <c r="M12" s="409" t="s">
        <v>439</v>
      </c>
      <c r="N12" s="531"/>
      <c r="O12" s="587" t="s">
        <v>440</v>
      </c>
      <c r="P12" s="587"/>
      <c r="Q12" s="587" t="s">
        <v>441</v>
      </c>
      <c r="R12" s="587"/>
      <c r="S12" s="588" t="s">
        <v>442</v>
      </c>
      <c r="T12" s="588"/>
      <c r="U12" s="588"/>
      <c r="V12" s="588"/>
      <c r="W12" s="588" t="s">
        <v>109</v>
      </c>
      <c r="X12" s="588"/>
      <c r="Y12" s="588"/>
      <c r="Z12" s="408" t="s">
        <v>110</v>
      </c>
      <c r="AA12" s="408" t="s">
        <v>111</v>
      </c>
      <c r="AB12" s="408" t="s">
        <v>112</v>
      </c>
      <c r="AC12" s="408" t="s">
        <v>113</v>
      </c>
      <c r="AG12" s="533" t="s">
        <v>114</v>
      </c>
      <c r="AH12" s="533" t="s">
        <v>115</v>
      </c>
      <c r="AI12" s="533" t="s">
        <v>116</v>
      </c>
      <c r="AJ12" s="589" t="s">
        <v>117</v>
      </c>
      <c r="AK12" s="589"/>
      <c r="AL12" s="589" t="s">
        <v>118</v>
      </c>
      <c r="AM12" s="589"/>
      <c r="AN12" s="399" t="s">
        <v>119</v>
      </c>
      <c r="AO12" s="533" t="s">
        <v>120</v>
      </c>
      <c r="AP12" s="533" t="s">
        <v>312</v>
      </c>
      <c r="AQ12" s="533" t="s">
        <v>313</v>
      </c>
      <c r="AR12" s="533" t="s">
        <v>314</v>
      </c>
      <c r="AS12" s="533" t="s">
        <v>315</v>
      </c>
      <c r="AT12" s="533" t="s">
        <v>316</v>
      </c>
      <c r="AU12" s="533" t="s">
        <v>317</v>
      </c>
      <c r="AV12" s="465" t="s">
        <v>956</v>
      </c>
      <c r="AW12" s="466" t="s">
        <v>957</v>
      </c>
      <c r="AX12" s="463"/>
    </row>
    <row r="13" spans="1:51" s="459" customFormat="1" ht="15" customHeight="1" thickBot="1" x14ac:dyDescent="0.3">
      <c r="A13" s="411" t="s">
        <v>318</v>
      </c>
      <c r="B13" s="412" t="s">
        <v>319</v>
      </c>
      <c r="C13" s="413" t="s">
        <v>320</v>
      </c>
      <c r="D13" s="414" t="s">
        <v>321</v>
      </c>
      <c r="E13" s="415" t="s">
        <v>322</v>
      </c>
      <c r="F13" s="412" t="s">
        <v>323</v>
      </c>
      <c r="G13" s="412" t="s">
        <v>324</v>
      </c>
      <c r="H13" s="412" t="s">
        <v>325</v>
      </c>
      <c r="I13" s="412" t="s">
        <v>326</v>
      </c>
      <c r="J13" s="412" t="s">
        <v>327</v>
      </c>
      <c r="K13" s="416"/>
      <c r="L13" s="412" t="s">
        <v>328</v>
      </c>
      <c r="M13" s="417" t="s">
        <v>329</v>
      </c>
      <c r="N13" s="412" t="s">
        <v>330</v>
      </c>
      <c r="O13" s="418" t="s">
        <v>331</v>
      </c>
      <c r="P13" s="418" t="s">
        <v>332</v>
      </c>
      <c r="Q13" s="419" t="s">
        <v>333</v>
      </c>
      <c r="R13" s="419" t="s">
        <v>334</v>
      </c>
      <c r="S13" s="420" t="s">
        <v>335</v>
      </c>
      <c r="T13" s="421" t="s">
        <v>336</v>
      </c>
      <c r="U13" s="421" t="s">
        <v>337</v>
      </c>
      <c r="V13" s="421" t="s">
        <v>338</v>
      </c>
      <c r="W13" s="420" t="s">
        <v>339</v>
      </c>
      <c r="X13" s="420" t="s">
        <v>340</v>
      </c>
      <c r="Y13" s="420" t="s">
        <v>173</v>
      </c>
      <c r="Z13" s="421" t="s">
        <v>542</v>
      </c>
      <c r="AA13" s="421" t="s">
        <v>174</v>
      </c>
      <c r="AB13" s="421" t="s">
        <v>175</v>
      </c>
      <c r="AC13" s="421" t="s">
        <v>175</v>
      </c>
      <c r="AD13" s="421" t="s">
        <v>176</v>
      </c>
      <c r="AE13" s="421" t="s">
        <v>177</v>
      </c>
      <c r="AF13" s="421" t="s">
        <v>178</v>
      </c>
      <c r="AG13" s="421" t="s">
        <v>179</v>
      </c>
      <c r="AH13" s="421" t="s">
        <v>180</v>
      </c>
      <c r="AI13" s="421" t="s">
        <v>0</v>
      </c>
      <c r="AJ13" s="422" t="s">
        <v>339</v>
      </c>
      <c r="AK13" s="422" t="s">
        <v>340</v>
      </c>
      <c r="AL13" s="422" t="s">
        <v>339</v>
      </c>
      <c r="AM13" s="422" t="s">
        <v>340</v>
      </c>
      <c r="AN13" s="423" t="s">
        <v>1</v>
      </c>
      <c r="AO13" s="421" t="s">
        <v>2</v>
      </c>
      <c r="AP13" s="421" t="s">
        <v>1</v>
      </c>
      <c r="AQ13" s="421" t="s">
        <v>2</v>
      </c>
      <c r="AR13" s="420" t="s">
        <v>175</v>
      </c>
      <c r="AS13" s="420" t="s">
        <v>430</v>
      </c>
      <c r="AT13" s="420" t="s">
        <v>175</v>
      </c>
      <c r="AU13" s="420" t="s">
        <v>3</v>
      </c>
      <c r="AV13" s="467" t="s">
        <v>959</v>
      </c>
      <c r="AW13" s="468" t="s">
        <v>960</v>
      </c>
      <c r="AX13" s="468" t="s">
        <v>800</v>
      </c>
      <c r="AY13" s="467" t="s">
        <v>637</v>
      </c>
    </row>
    <row r="14" spans="1:51" x14ac:dyDescent="0.25">
      <c r="A14" t="s">
        <v>4</v>
      </c>
      <c r="B14" t="s">
        <v>5</v>
      </c>
      <c r="C14" s="447">
        <v>3.1944444444444449E-2</v>
      </c>
      <c r="D14" s="447">
        <v>0</v>
      </c>
      <c r="E14" s="438">
        <v>10</v>
      </c>
      <c r="F14" s="442" t="s">
        <v>354</v>
      </c>
      <c r="G14" s="438">
        <v>1190</v>
      </c>
      <c r="H14" s="438">
        <v>1102</v>
      </c>
      <c r="I14" s="393" t="s">
        <v>355</v>
      </c>
      <c r="J14" s="442" t="s">
        <v>356</v>
      </c>
      <c r="K14" s="442">
        <v>4</v>
      </c>
      <c r="L14" s="442">
        <v>120</v>
      </c>
      <c r="M14" s="442">
        <v>5889.9508999999998</v>
      </c>
      <c r="N14" s="539" t="s">
        <v>1328</v>
      </c>
      <c r="O14" s="443">
        <v>265.5</v>
      </c>
      <c r="P14" s="443">
        <v>264.3</v>
      </c>
      <c r="T14" s="438"/>
      <c r="U14" s="438"/>
    </row>
    <row r="15" spans="1:51" s="441" customFormat="1" ht="30" x14ac:dyDescent="0.25">
      <c r="A15" s="441" t="s">
        <v>351</v>
      </c>
      <c r="B15" s="441" t="s">
        <v>11</v>
      </c>
      <c r="C15" s="444">
        <v>3.6111111111111115E-2</v>
      </c>
      <c r="D15" s="444">
        <v>0</v>
      </c>
      <c r="E15" s="442">
        <v>300</v>
      </c>
      <c r="F15" s="442" t="s">
        <v>354</v>
      </c>
      <c r="G15" s="442">
        <v>1190</v>
      </c>
      <c r="H15" s="442">
        <v>1102</v>
      </c>
      <c r="I15" s="393" t="s">
        <v>1329</v>
      </c>
      <c r="J15" s="442" t="s">
        <v>496</v>
      </c>
      <c r="K15" s="442">
        <v>4</v>
      </c>
      <c r="L15" s="442">
        <v>120</v>
      </c>
      <c r="M15" s="442">
        <v>5889.9508999999998</v>
      </c>
      <c r="N15" s="393"/>
      <c r="O15" s="443"/>
      <c r="P15" s="443"/>
      <c r="T15" s="442"/>
      <c r="U15" s="442"/>
    </row>
    <row r="16" spans="1:51" x14ac:dyDescent="0.25">
      <c r="A16" s="441" t="s">
        <v>351</v>
      </c>
      <c r="B16" t="s">
        <v>13</v>
      </c>
      <c r="C16" s="447">
        <v>4.0972222222222222E-2</v>
      </c>
      <c r="D16" s="447">
        <v>0</v>
      </c>
      <c r="E16" s="438">
        <v>300</v>
      </c>
      <c r="F16" s="442" t="s">
        <v>354</v>
      </c>
      <c r="G16" s="438">
        <v>1190</v>
      </c>
      <c r="H16" s="438">
        <v>1102</v>
      </c>
      <c r="I16" s="393" t="s">
        <v>1330</v>
      </c>
      <c r="J16" s="442" t="s">
        <v>496</v>
      </c>
      <c r="K16" s="442">
        <v>4</v>
      </c>
      <c r="L16" s="442">
        <v>120</v>
      </c>
      <c r="M16" s="442">
        <v>5889.9508999999998</v>
      </c>
      <c r="N16" s="539"/>
      <c r="O16" s="443"/>
      <c r="P16" s="443"/>
      <c r="T16" s="438"/>
      <c r="U16" s="438"/>
    </row>
    <row r="17" spans="1:21" x14ac:dyDescent="0.25">
      <c r="A17" s="441" t="s">
        <v>351</v>
      </c>
      <c r="B17" t="s">
        <v>14</v>
      </c>
      <c r="C17" s="447">
        <v>4.5138888888888888E-2</v>
      </c>
      <c r="D17" s="447">
        <v>0</v>
      </c>
      <c r="E17" s="438">
        <v>300</v>
      </c>
      <c r="F17" s="442" t="s">
        <v>354</v>
      </c>
      <c r="G17" s="438">
        <v>1190</v>
      </c>
      <c r="H17" s="438">
        <v>1102</v>
      </c>
      <c r="I17" s="393" t="s">
        <v>1330</v>
      </c>
      <c r="J17" s="442" t="s">
        <v>496</v>
      </c>
      <c r="K17" s="442">
        <v>4</v>
      </c>
      <c r="L17" s="442">
        <v>120</v>
      </c>
      <c r="M17" s="442">
        <v>5889.9508999999998</v>
      </c>
      <c r="N17" s="539"/>
      <c r="O17" s="443"/>
      <c r="P17" s="443"/>
      <c r="T17" s="438"/>
      <c r="U17" s="438"/>
    </row>
    <row r="18" spans="1:21" x14ac:dyDescent="0.25">
      <c r="A18" s="441" t="s">
        <v>351</v>
      </c>
      <c r="B18" t="s">
        <v>16</v>
      </c>
      <c r="C18" s="447">
        <v>4.8611111111111112E-2</v>
      </c>
      <c r="D18" s="447">
        <v>0</v>
      </c>
      <c r="E18" s="438">
        <v>300</v>
      </c>
      <c r="F18" s="442" t="s">
        <v>354</v>
      </c>
      <c r="G18" s="438">
        <v>1190</v>
      </c>
      <c r="H18" s="438">
        <v>1102</v>
      </c>
      <c r="I18" s="393" t="s">
        <v>1330</v>
      </c>
      <c r="J18" s="442" t="s">
        <v>496</v>
      </c>
      <c r="K18" s="442">
        <v>4</v>
      </c>
      <c r="L18" s="442">
        <v>120</v>
      </c>
      <c r="M18" s="442">
        <v>5889.9508999999998</v>
      </c>
      <c r="N18" s="539"/>
      <c r="O18" s="443"/>
      <c r="P18" s="443"/>
      <c r="T18" s="438"/>
      <c r="U18" s="438"/>
    </row>
    <row r="19" spans="1:21" x14ac:dyDescent="0.25">
      <c r="A19" t="s">
        <v>278</v>
      </c>
      <c r="B19" s="476" t="s">
        <v>282</v>
      </c>
      <c r="C19" s="447">
        <v>6.5972222222222224E-2</v>
      </c>
      <c r="D19" s="447">
        <v>0</v>
      </c>
      <c r="E19" s="438">
        <v>30</v>
      </c>
      <c r="F19" s="442" t="s">
        <v>354</v>
      </c>
      <c r="G19" s="438">
        <v>1190</v>
      </c>
      <c r="H19" s="438">
        <v>996</v>
      </c>
      <c r="I19" s="395" t="s">
        <v>360</v>
      </c>
      <c r="J19" s="396" t="s">
        <v>356</v>
      </c>
      <c r="K19" s="396">
        <v>4</v>
      </c>
      <c r="L19" s="396">
        <v>120</v>
      </c>
      <c r="M19" s="389" t="s">
        <v>231</v>
      </c>
      <c r="N19" s="540" t="s">
        <v>1331</v>
      </c>
      <c r="O19" s="445">
        <v>265.5</v>
      </c>
      <c r="P19" s="445">
        <v>264.5</v>
      </c>
      <c r="T19" s="438"/>
      <c r="U19" s="438"/>
    </row>
    <row r="20" spans="1:21" x14ac:dyDescent="0.25">
      <c r="A20" t="s">
        <v>278</v>
      </c>
      <c r="B20" s="476" t="s">
        <v>1007</v>
      </c>
      <c r="C20" s="447">
        <v>6.8749999999999992E-2</v>
      </c>
      <c r="D20" s="447">
        <v>0</v>
      </c>
      <c r="E20" s="438">
        <v>30</v>
      </c>
      <c r="F20" s="442" t="s">
        <v>354</v>
      </c>
      <c r="G20" s="438">
        <v>1070</v>
      </c>
      <c r="H20" s="438">
        <v>876</v>
      </c>
      <c r="I20" s="395" t="s">
        <v>591</v>
      </c>
      <c r="J20" s="396" t="s">
        <v>356</v>
      </c>
      <c r="K20" s="396">
        <v>4</v>
      </c>
      <c r="L20" s="396">
        <v>120</v>
      </c>
      <c r="M20" s="389" t="s">
        <v>231</v>
      </c>
      <c r="N20" s="540" t="s">
        <v>1321</v>
      </c>
      <c r="O20" s="445">
        <v>265.5</v>
      </c>
      <c r="P20" s="445">
        <v>264.7</v>
      </c>
      <c r="T20" s="438"/>
      <c r="U20" s="438"/>
    </row>
    <row r="21" spans="1:21" s="441" customFormat="1" ht="45" x14ac:dyDescent="0.25">
      <c r="A21" s="441" t="s">
        <v>999</v>
      </c>
      <c r="B21" s="517" t="s">
        <v>22</v>
      </c>
      <c r="C21" s="444">
        <v>9.9999999999999992E-2</v>
      </c>
      <c r="D21" s="444">
        <v>0</v>
      </c>
      <c r="E21" s="442">
        <v>30</v>
      </c>
      <c r="F21" s="451" t="s">
        <v>25</v>
      </c>
      <c r="G21" s="442">
        <v>880</v>
      </c>
      <c r="H21" s="442">
        <v>865</v>
      </c>
      <c r="I21" s="459" t="s">
        <v>360</v>
      </c>
      <c r="J21" s="451" t="s">
        <v>356</v>
      </c>
      <c r="K21" s="451">
        <v>4</v>
      </c>
      <c r="L21" s="451">
        <v>120</v>
      </c>
      <c r="M21" s="451">
        <v>7647.38</v>
      </c>
      <c r="N21" s="439" t="s">
        <v>1332</v>
      </c>
      <c r="O21" s="394">
        <v>266.3</v>
      </c>
      <c r="P21" s="394">
        <v>268</v>
      </c>
      <c r="T21" s="442"/>
      <c r="U21" s="442"/>
    </row>
    <row r="22" spans="1:21" x14ac:dyDescent="0.25">
      <c r="A22" s="441" t="s">
        <v>999</v>
      </c>
      <c r="B22" s="517" t="s">
        <v>99</v>
      </c>
      <c r="C22" s="444">
        <v>0.11180555555555556</v>
      </c>
      <c r="D22" s="444">
        <v>0</v>
      </c>
      <c r="E22" s="442">
        <v>30</v>
      </c>
      <c r="F22" s="451" t="s">
        <v>25</v>
      </c>
      <c r="G22" s="442">
        <v>880</v>
      </c>
      <c r="H22" s="442">
        <v>865</v>
      </c>
      <c r="I22" s="459" t="s">
        <v>360</v>
      </c>
      <c r="J22" s="451" t="s">
        <v>356</v>
      </c>
      <c r="K22" s="451">
        <v>4</v>
      </c>
      <c r="L22" s="451">
        <v>120</v>
      </c>
      <c r="M22" s="451">
        <v>7647.38</v>
      </c>
      <c r="N22" s="540" t="s">
        <v>357</v>
      </c>
      <c r="O22" s="460">
        <v>264.8</v>
      </c>
      <c r="P22" s="460">
        <v>264.8</v>
      </c>
    </row>
    <row r="23" spans="1:21" x14ac:dyDescent="0.25">
      <c r="A23" s="441" t="s">
        <v>999</v>
      </c>
      <c r="B23" s="517" t="s">
        <v>100</v>
      </c>
      <c r="C23" s="444">
        <v>0.11319444444444444</v>
      </c>
      <c r="D23" s="444">
        <v>0</v>
      </c>
      <c r="E23" s="442">
        <v>30</v>
      </c>
      <c r="F23" s="451" t="s">
        <v>25</v>
      </c>
      <c r="G23" s="442">
        <v>880</v>
      </c>
      <c r="H23" s="442">
        <v>865</v>
      </c>
      <c r="I23" s="459" t="s">
        <v>360</v>
      </c>
      <c r="J23" s="451" t="s">
        <v>356</v>
      </c>
      <c r="K23" s="451">
        <v>4</v>
      </c>
      <c r="L23" s="451">
        <v>120</v>
      </c>
      <c r="M23" s="451">
        <v>7647.38</v>
      </c>
      <c r="N23" s="540" t="s">
        <v>1333</v>
      </c>
      <c r="O23" s="460">
        <v>265</v>
      </c>
      <c r="P23" s="460">
        <v>264.5</v>
      </c>
    </row>
    <row r="24" spans="1:21" x14ac:dyDescent="0.25">
      <c r="A24" s="441" t="s">
        <v>999</v>
      </c>
      <c r="B24" s="517" t="s">
        <v>398</v>
      </c>
      <c r="C24" s="444">
        <v>0.11527777777777777</v>
      </c>
      <c r="D24" s="444">
        <v>0</v>
      </c>
      <c r="E24" s="442">
        <v>30</v>
      </c>
      <c r="F24" s="451" t="s">
        <v>25</v>
      </c>
      <c r="G24" s="442">
        <v>880</v>
      </c>
      <c r="H24" s="442">
        <v>865</v>
      </c>
      <c r="I24" s="459" t="s">
        <v>360</v>
      </c>
      <c r="J24" s="451" t="s">
        <v>356</v>
      </c>
      <c r="K24" s="451">
        <v>4</v>
      </c>
      <c r="L24" s="451">
        <v>120</v>
      </c>
      <c r="M24" s="451">
        <v>7647.38</v>
      </c>
      <c r="N24" s="540" t="s">
        <v>1334</v>
      </c>
      <c r="O24" s="460">
        <v>265</v>
      </c>
      <c r="P24" s="460">
        <v>263.89999999999998</v>
      </c>
    </row>
    <row r="25" spans="1:21" x14ac:dyDescent="0.25">
      <c r="A25" s="441" t="s">
        <v>999</v>
      </c>
      <c r="B25" s="517" t="s">
        <v>102</v>
      </c>
      <c r="C25" s="444">
        <v>0.11666666666666665</v>
      </c>
      <c r="D25" s="444">
        <v>0</v>
      </c>
      <c r="E25" s="442">
        <v>30</v>
      </c>
      <c r="F25" s="451" t="s">
        <v>25</v>
      </c>
      <c r="G25" s="442">
        <v>880</v>
      </c>
      <c r="H25" s="442">
        <v>865</v>
      </c>
      <c r="I25" s="459" t="s">
        <v>360</v>
      </c>
      <c r="J25" s="451" t="s">
        <v>356</v>
      </c>
      <c r="K25" s="451">
        <v>4</v>
      </c>
      <c r="L25" s="451">
        <v>120</v>
      </c>
      <c r="M25" s="451">
        <v>7647.38</v>
      </c>
      <c r="N25" s="540" t="s">
        <v>1335</v>
      </c>
      <c r="O25" s="460">
        <v>264.8</v>
      </c>
      <c r="P25" s="460">
        <v>263.39999999999998</v>
      </c>
    </row>
    <row r="26" spans="1:21" x14ac:dyDescent="0.25">
      <c r="A26" s="441" t="s">
        <v>999</v>
      </c>
      <c r="B26" s="517" t="s">
        <v>143</v>
      </c>
      <c r="C26" s="444">
        <v>0.11875000000000001</v>
      </c>
      <c r="D26" s="444">
        <v>0</v>
      </c>
      <c r="E26" s="442">
        <v>30</v>
      </c>
      <c r="F26" s="451" t="s">
        <v>25</v>
      </c>
      <c r="G26" s="442">
        <v>880</v>
      </c>
      <c r="H26" s="442">
        <v>865</v>
      </c>
      <c r="I26" s="459" t="s">
        <v>360</v>
      </c>
      <c r="J26" s="451" t="s">
        <v>356</v>
      </c>
      <c r="K26" s="451">
        <v>4</v>
      </c>
      <c r="L26" s="451">
        <v>120</v>
      </c>
      <c r="M26" s="451">
        <v>7647.38</v>
      </c>
      <c r="N26" s="540" t="s">
        <v>1336</v>
      </c>
      <c r="O26" s="460">
        <v>264</v>
      </c>
      <c r="P26" s="460">
        <v>264</v>
      </c>
    </row>
    <row r="27" spans="1:21" x14ac:dyDescent="0.25">
      <c r="A27" s="441" t="s">
        <v>999</v>
      </c>
      <c r="B27" s="517" t="s">
        <v>520</v>
      </c>
      <c r="C27" s="444">
        <v>0.12013888888888889</v>
      </c>
      <c r="D27" s="444">
        <v>0</v>
      </c>
      <c r="E27" s="442">
        <v>30</v>
      </c>
      <c r="F27" s="451" t="s">
        <v>25</v>
      </c>
      <c r="G27" s="442">
        <v>880</v>
      </c>
      <c r="H27" s="442">
        <v>865</v>
      </c>
      <c r="I27" s="459" t="s">
        <v>360</v>
      </c>
      <c r="J27" s="451" t="s">
        <v>356</v>
      </c>
      <c r="K27" s="451">
        <v>4</v>
      </c>
      <c r="L27" s="451">
        <v>120</v>
      </c>
      <c r="M27" s="451">
        <v>7647.38</v>
      </c>
      <c r="N27" s="540" t="s">
        <v>1337</v>
      </c>
      <c r="O27" s="460">
        <v>264.2</v>
      </c>
      <c r="P27" s="460">
        <v>265.2</v>
      </c>
    </row>
    <row r="28" spans="1:21" s="442" customFormat="1" ht="30" x14ac:dyDescent="0.25">
      <c r="A28" s="479" t="s">
        <v>679</v>
      </c>
      <c r="B28" s="393" t="s">
        <v>1338</v>
      </c>
      <c r="C28" s="444">
        <v>0.1673611111111111</v>
      </c>
      <c r="D28" s="462" t="s">
        <v>775</v>
      </c>
      <c r="E28" s="451">
        <v>10</v>
      </c>
      <c r="F28" s="451" t="s">
        <v>24</v>
      </c>
      <c r="G28" s="451">
        <v>870</v>
      </c>
      <c r="H28" s="451">
        <v>780</v>
      </c>
      <c r="I28" s="451" t="s">
        <v>355</v>
      </c>
      <c r="J28" s="451" t="s">
        <v>356</v>
      </c>
      <c r="K28" s="451">
        <v>4</v>
      </c>
      <c r="L28" s="451">
        <v>120</v>
      </c>
      <c r="M28" s="451">
        <v>7698.9647000000004</v>
      </c>
      <c r="N28" s="437" t="s">
        <v>1343</v>
      </c>
      <c r="O28" s="443">
        <v>264.8</v>
      </c>
      <c r="P28" s="443">
        <v>263.8</v>
      </c>
    </row>
    <row r="29" spans="1:21" x14ac:dyDescent="0.25">
      <c r="A29" s="395" t="s">
        <v>679</v>
      </c>
      <c r="B29" s="393" t="s">
        <v>1339</v>
      </c>
      <c r="C29" s="447">
        <v>0.16874999999999998</v>
      </c>
      <c r="D29" s="464" t="s">
        <v>775</v>
      </c>
      <c r="E29" s="396">
        <v>10</v>
      </c>
      <c r="F29" s="396" t="s">
        <v>24</v>
      </c>
      <c r="G29" s="396">
        <v>870</v>
      </c>
      <c r="H29" s="396">
        <v>780</v>
      </c>
      <c r="I29" s="395" t="s">
        <v>355</v>
      </c>
      <c r="J29" s="396" t="s">
        <v>356</v>
      </c>
      <c r="K29" s="396">
        <v>4</v>
      </c>
      <c r="L29" s="396">
        <v>120</v>
      </c>
      <c r="M29" s="396">
        <v>7698.9647000000004</v>
      </c>
      <c r="N29" s="540" t="s">
        <v>357</v>
      </c>
      <c r="O29" s="460">
        <v>265.2</v>
      </c>
      <c r="P29" s="460">
        <v>264.2</v>
      </c>
    </row>
    <row r="30" spans="1:21" x14ac:dyDescent="0.25">
      <c r="A30" s="395" t="s">
        <v>679</v>
      </c>
      <c r="B30" s="393" t="s">
        <v>1340</v>
      </c>
      <c r="C30" s="447">
        <v>0.17013888888888887</v>
      </c>
      <c r="D30" s="464" t="s">
        <v>775</v>
      </c>
      <c r="E30" s="396">
        <v>10</v>
      </c>
      <c r="F30" s="396" t="s">
        <v>24</v>
      </c>
      <c r="G30" s="396">
        <v>870</v>
      </c>
      <c r="H30" s="396">
        <v>780</v>
      </c>
      <c r="I30" s="395" t="s">
        <v>355</v>
      </c>
      <c r="J30" s="396" t="s">
        <v>356</v>
      </c>
      <c r="K30" s="396">
        <v>4</v>
      </c>
      <c r="L30" s="396">
        <v>120</v>
      </c>
      <c r="M30" s="396">
        <v>7698.9647000000004</v>
      </c>
      <c r="N30" s="540" t="s">
        <v>1333</v>
      </c>
      <c r="O30" s="460">
        <v>266</v>
      </c>
      <c r="P30" s="460">
        <v>262</v>
      </c>
    </row>
    <row r="31" spans="1:21" x14ac:dyDescent="0.25">
      <c r="A31" s="395" t="s">
        <v>679</v>
      </c>
      <c r="B31" s="393" t="s">
        <v>1341</v>
      </c>
      <c r="C31" s="447">
        <v>0.17083333333333331</v>
      </c>
      <c r="D31" s="464" t="s">
        <v>775</v>
      </c>
      <c r="E31" s="396">
        <v>10</v>
      </c>
      <c r="F31" s="396" t="s">
        <v>24</v>
      </c>
      <c r="G31" s="396">
        <v>870</v>
      </c>
      <c r="H31" s="396">
        <v>780</v>
      </c>
      <c r="I31" s="395" t="s">
        <v>355</v>
      </c>
      <c r="J31" s="396" t="s">
        <v>356</v>
      </c>
      <c r="K31" s="396">
        <v>4</v>
      </c>
      <c r="L31" s="396">
        <v>120</v>
      </c>
      <c r="M31" s="396">
        <v>7698.9647000000004</v>
      </c>
      <c r="N31" s="540" t="s">
        <v>1334</v>
      </c>
      <c r="O31" s="443">
        <v>265.2</v>
      </c>
      <c r="P31" s="443">
        <v>262.8</v>
      </c>
    </row>
    <row r="32" spans="1:21" x14ac:dyDescent="0.25">
      <c r="A32" s="395" t="s">
        <v>679</v>
      </c>
      <c r="B32" s="393" t="s">
        <v>707</v>
      </c>
      <c r="C32" s="447">
        <v>0.17152777777777775</v>
      </c>
      <c r="D32" s="464" t="s">
        <v>775</v>
      </c>
      <c r="E32" s="396">
        <v>10</v>
      </c>
      <c r="F32" s="396" t="s">
        <v>24</v>
      </c>
      <c r="G32" s="396">
        <v>870</v>
      </c>
      <c r="H32" s="396">
        <v>780</v>
      </c>
      <c r="I32" s="395" t="s">
        <v>355</v>
      </c>
      <c r="J32" s="396" t="s">
        <v>356</v>
      </c>
      <c r="K32" s="396">
        <v>4</v>
      </c>
      <c r="L32" s="396">
        <v>120</v>
      </c>
      <c r="M32" s="396">
        <v>7698.9647000000004</v>
      </c>
      <c r="N32" s="540" t="s">
        <v>1335</v>
      </c>
      <c r="O32" s="443">
        <v>264.39999999999998</v>
      </c>
      <c r="P32" s="443">
        <v>264</v>
      </c>
    </row>
    <row r="33" spans="1:22" x14ac:dyDescent="0.25">
      <c r="A33" s="395" t="s">
        <v>679</v>
      </c>
      <c r="B33" s="393" t="s">
        <v>985</v>
      </c>
      <c r="C33" s="447">
        <v>0.17291666666666669</v>
      </c>
      <c r="D33" s="464" t="s">
        <v>775</v>
      </c>
      <c r="E33" s="396">
        <v>10</v>
      </c>
      <c r="F33" s="396" t="s">
        <v>24</v>
      </c>
      <c r="G33" s="396">
        <v>870</v>
      </c>
      <c r="H33" s="396">
        <v>780</v>
      </c>
      <c r="I33" s="395" t="s">
        <v>355</v>
      </c>
      <c r="J33" s="396" t="s">
        <v>356</v>
      </c>
      <c r="K33" s="396">
        <v>4</v>
      </c>
      <c r="L33" s="396">
        <v>120</v>
      </c>
      <c r="M33" s="396">
        <v>7698.9647000000004</v>
      </c>
      <c r="N33" s="540" t="s">
        <v>1336</v>
      </c>
      <c r="O33" s="443">
        <v>264.3</v>
      </c>
      <c r="P33" s="443">
        <v>263.5</v>
      </c>
    </row>
    <row r="34" spans="1:22" x14ac:dyDescent="0.25">
      <c r="A34" s="395" t="s">
        <v>679</v>
      </c>
      <c r="B34" s="393" t="s">
        <v>1342</v>
      </c>
      <c r="C34" s="447">
        <v>0.17361111111111113</v>
      </c>
      <c r="D34" s="464" t="s">
        <v>775</v>
      </c>
      <c r="E34" s="396">
        <v>10</v>
      </c>
      <c r="F34" s="396" t="s">
        <v>24</v>
      </c>
      <c r="G34" s="396">
        <v>870</v>
      </c>
      <c r="H34" s="396">
        <v>780</v>
      </c>
      <c r="I34" s="395" t="s">
        <v>355</v>
      </c>
      <c r="J34" s="396" t="s">
        <v>356</v>
      </c>
      <c r="K34" s="396">
        <v>4</v>
      </c>
      <c r="L34" s="396">
        <v>120</v>
      </c>
      <c r="M34" s="396">
        <v>7698.9647000000004</v>
      </c>
      <c r="N34" s="540" t="s">
        <v>1337</v>
      </c>
      <c r="O34" s="443">
        <v>264.2</v>
      </c>
      <c r="P34" s="443">
        <v>262.8</v>
      </c>
    </row>
    <row r="35" spans="1:22" x14ac:dyDescent="0.25">
      <c r="A35" s="395" t="s">
        <v>253</v>
      </c>
      <c r="B35" s="393" t="s">
        <v>35</v>
      </c>
      <c r="C35" s="447">
        <v>0.25833333333333336</v>
      </c>
      <c r="E35" s="396">
        <v>30</v>
      </c>
      <c r="F35" s="396" t="s">
        <v>24</v>
      </c>
      <c r="G35" s="396">
        <v>870</v>
      </c>
      <c r="H35" s="396">
        <v>780</v>
      </c>
      <c r="I35" s="395" t="s">
        <v>285</v>
      </c>
      <c r="J35" s="396" t="s">
        <v>496</v>
      </c>
      <c r="K35" s="396">
        <v>4</v>
      </c>
      <c r="L35" s="396">
        <v>120</v>
      </c>
      <c r="M35" s="396">
        <v>7698.9647000000004</v>
      </c>
      <c r="S35" t="s">
        <v>253</v>
      </c>
      <c r="T35" s="438"/>
      <c r="U35" s="438"/>
    </row>
    <row r="36" spans="1:22" x14ac:dyDescent="0.25">
      <c r="A36" s="395" t="s">
        <v>525</v>
      </c>
      <c r="B36" s="393" t="s">
        <v>36</v>
      </c>
      <c r="C36" s="447">
        <v>0.27708333333333335</v>
      </c>
      <c r="E36" s="396">
        <v>300</v>
      </c>
      <c r="F36" s="396" t="s">
        <v>24</v>
      </c>
      <c r="G36" s="396">
        <v>870</v>
      </c>
      <c r="H36" s="396">
        <v>780</v>
      </c>
      <c r="I36" s="395" t="s">
        <v>197</v>
      </c>
      <c r="J36" s="396" t="s">
        <v>496</v>
      </c>
      <c r="K36" s="396">
        <v>4</v>
      </c>
      <c r="L36" s="396">
        <v>120</v>
      </c>
      <c r="M36" s="396">
        <v>7698.9647000000004</v>
      </c>
      <c r="S36" t="s">
        <v>245</v>
      </c>
      <c r="T36" s="438">
        <v>0</v>
      </c>
      <c r="U36" s="438">
        <v>0</v>
      </c>
      <c r="V36" t="s">
        <v>767</v>
      </c>
    </row>
    <row r="37" spans="1:22" x14ac:dyDescent="0.25">
      <c r="A37" s="395" t="s">
        <v>525</v>
      </c>
      <c r="B37" s="393" t="s">
        <v>37</v>
      </c>
      <c r="C37" s="447">
        <v>0.28263888888888888</v>
      </c>
      <c r="E37" s="396">
        <v>300</v>
      </c>
      <c r="F37" s="396" t="s">
        <v>24</v>
      </c>
      <c r="G37" s="396">
        <v>870</v>
      </c>
      <c r="H37" s="396">
        <v>780</v>
      </c>
      <c r="I37" s="395" t="s">
        <v>384</v>
      </c>
      <c r="J37" s="396" t="s">
        <v>496</v>
      </c>
      <c r="K37" s="396">
        <v>4</v>
      </c>
      <c r="L37" s="396">
        <v>120</v>
      </c>
      <c r="M37" s="396">
        <v>7698.9647000000004</v>
      </c>
      <c r="S37" t="s">
        <v>245</v>
      </c>
      <c r="T37" s="438">
        <v>0</v>
      </c>
      <c r="U37" s="438">
        <v>0</v>
      </c>
      <c r="V37" t="s">
        <v>132</v>
      </c>
    </row>
    <row r="38" spans="1:22" x14ac:dyDescent="0.25">
      <c r="A38" s="395" t="s">
        <v>1305</v>
      </c>
      <c r="B38" s="393" t="s">
        <v>40</v>
      </c>
      <c r="C38" s="447">
        <v>0.30902777777777779</v>
      </c>
      <c r="E38" s="396">
        <v>300</v>
      </c>
      <c r="F38" s="396" t="s">
        <v>24</v>
      </c>
      <c r="G38" s="396">
        <v>870</v>
      </c>
      <c r="H38" s="396">
        <v>780</v>
      </c>
      <c r="I38" s="395" t="s">
        <v>287</v>
      </c>
      <c r="J38" s="396" t="s">
        <v>496</v>
      </c>
      <c r="K38" s="396">
        <v>4</v>
      </c>
      <c r="L38" s="396">
        <v>120</v>
      </c>
      <c r="M38" s="396">
        <v>7698.9647000000004</v>
      </c>
      <c r="N38" s="540" t="s">
        <v>1054</v>
      </c>
      <c r="S38" t="s">
        <v>1306</v>
      </c>
      <c r="T38" s="438">
        <v>0</v>
      </c>
      <c r="U38" s="438">
        <v>0</v>
      </c>
      <c r="V38" t="s">
        <v>763</v>
      </c>
    </row>
    <row r="39" spans="1:22" x14ac:dyDescent="0.25">
      <c r="A39" s="395" t="s">
        <v>1305</v>
      </c>
      <c r="B39" s="393" t="s">
        <v>41</v>
      </c>
      <c r="C39" s="447">
        <v>0.31458333333333333</v>
      </c>
      <c r="E39" s="396">
        <v>300</v>
      </c>
      <c r="F39" s="396" t="s">
        <v>24</v>
      </c>
      <c r="G39" s="396">
        <v>870</v>
      </c>
      <c r="H39" s="396">
        <v>780</v>
      </c>
      <c r="I39" s="395" t="s">
        <v>371</v>
      </c>
      <c r="J39" s="396" t="s">
        <v>496</v>
      </c>
      <c r="K39" s="396">
        <v>4</v>
      </c>
      <c r="L39" s="396">
        <v>120</v>
      </c>
      <c r="M39" s="396">
        <v>7698.9647000000004</v>
      </c>
      <c r="N39" s="540" t="s">
        <v>1349</v>
      </c>
      <c r="S39" t="s">
        <v>1306</v>
      </c>
      <c r="T39" s="438">
        <v>0</v>
      </c>
      <c r="U39" s="438">
        <v>0</v>
      </c>
      <c r="V39" t="s">
        <v>764</v>
      </c>
    </row>
    <row r="40" spans="1:22" x14ac:dyDescent="0.25">
      <c r="A40" s="395" t="s">
        <v>30</v>
      </c>
      <c r="B40" s="393" t="s">
        <v>428</v>
      </c>
      <c r="C40" s="447">
        <v>0.3263888888888889</v>
      </c>
      <c r="E40" s="396">
        <v>300</v>
      </c>
      <c r="F40" s="396" t="s">
        <v>24</v>
      </c>
      <c r="G40" s="396">
        <v>870</v>
      </c>
      <c r="H40" s="396">
        <v>780</v>
      </c>
      <c r="I40" s="395" t="s">
        <v>287</v>
      </c>
      <c r="J40" s="396" t="s">
        <v>496</v>
      </c>
      <c r="K40" s="396">
        <v>4</v>
      </c>
      <c r="L40" s="396">
        <v>120</v>
      </c>
      <c r="M40" s="396">
        <v>7698.9647000000004</v>
      </c>
      <c r="N40" s="540" t="s">
        <v>1348</v>
      </c>
      <c r="S40" t="s">
        <v>224</v>
      </c>
      <c r="T40" s="438">
        <v>0</v>
      </c>
      <c r="U40" s="438">
        <v>0</v>
      </c>
      <c r="V40" t="s">
        <v>763</v>
      </c>
    </row>
    <row r="41" spans="1:22" s="441" customFormat="1" ht="30" x14ac:dyDescent="0.25">
      <c r="A41" s="479" t="s">
        <v>679</v>
      </c>
      <c r="B41" s="393" t="s">
        <v>1059</v>
      </c>
      <c r="C41" s="444">
        <v>0.39583333333333331</v>
      </c>
      <c r="D41" s="444">
        <v>0</v>
      </c>
      <c r="E41" s="451">
        <v>10</v>
      </c>
      <c r="F41" s="451" t="s">
        <v>24</v>
      </c>
      <c r="G41" s="451">
        <v>870</v>
      </c>
      <c r="H41" s="451">
        <v>780</v>
      </c>
      <c r="I41" s="451" t="s">
        <v>355</v>
      </c>
      <c r="J41" s="451" t="s">
        <v>356</v>
      </c>
      <c r="K41" s="451">
        <v>4</v>
      </c>
      <c r="L41" s="451">
        <v>120</v>
      </c>
      <c r="M41" s="451">
        <v>7698.9647000000004</v>
      </c>
      <c r="N41" s="437" t="s">
        <v>1350</v>
      </c>
      <c r="O41" s="541"/>
      <c r="P41" s="541"/>
    </row>
    <row r="42" spans="1:22" x14ac:dyDescent="0.25">
      <c r="A42" s="395" t="s">
        <v>253</v>
      </c>
      <c r="B42" s="393" t="s">
        <v>613</v>
      </c>
      <c r="C42" s="447">
        <v>0.39999999999999997</v>
      </c>
      <c r="E42" s="396">
        <v>30</v>
      </c>
      <c r="F42" s="396" t="s">
        <v>24</v>
      </c>
      <c r="G42" s="396">
        <v>870</v>
      </c>
      <c r="H42" s="396">
        <v>780</v>
      </c>
      <c r="I42" s="395" t="s">
        <v>285</v>
      </c>
      <c r="J42" s="396" t="s">
        <v>496</v>
      </c>
      <c r="K42" s="396">
        <v>4</v>
      </c>
      <c r="L42" s="396">
        <v>120</v>
      </c>
      <c r="M42" s="396">
        <v>7698.9647000000004</v>
      </c>
      <c r="N42" s="540" t="s">
        <v>1348</v>
      </c>
      <c r="S42" t="s">
        <v>253</v>
      </c>
    </row>
    <row r="43" spans="1:22" x14ac:dyDescent="0.25">
      <c r="A43" s="395" t="s">
        <v>30</v>
      </c>
      <c r="B43" s="393" t="s">
        <v>614</v>
      </c>
      <c r="C43" s="447">
        <v>0.40416666666666662</v>
      </c>
      <c r="E43" s="396">
        <v>300</v>
      </c>
      <c r="F43" s="396" t="s">
        <v>24</v>
      </c>
      <c r="G43" s="396">
        <v>870</v>
      </c>
      <c r="H43" s="396">
        <v>780</v>
      </c>
      <c r="I43" s="395" t="s">
        <v>287</v>
      </c>
      <c r="J43" s="396" t="s">
        <v>496</v>
      </c>
      <c r="K43" s="396">
        <v>4</v>
      </c>
      <c r="L43" s="396">
        <v>120</v>
      </c>
      <c r="M43" s="396">
        <v>7698.9647000000004</v>
      </c>
      <c r="N43" s="540" t="s">
        <v>1348</v>
      </c>
      <c r="S43" t="s">
        <v>224</v>
      </c>
      <c r="T43" s="438">
        <v>0</v>
      </c>
      <c r="U43" s="438">
        <v>0</v>
      </c>
      <c r="V43" t="s">
        <v>763</v>
      </c>
    </row>
    <row r="44" spans="1:22" x14ac:dyDescent="0.25">
      <c r="A44" s="395" t="s">
        <v>30</v>
      </c>
      <c r="B44" s="393" t="s">
        <v>619</v>
      </c>
      <c r="C44" s="447">
        <v>0.40416666666666662</v>
      </c>
      <c r="E44" s="396">
        <v>300</v>
      </c>
      <c r="F44" s="396" t="s">
        <v>24</v>
      </c>
      <c r="G44" s="396">
        <v>870</v>
      </c>
      <c r="H44" s="396">
        <v>780</v>
      </c>
      <c r="I44" s="395" t="s">
        <v>371</v>
      </c>
      <c r="J44" s="396" t="s">
        <v>496</v>
      </c>
      <c r="K44" s="396">
        <v>4</v>
      </c>
      <c r="L44" s="396">
        <v>120</v>
      </c>
      <c r="M44" s="396">
        <v>7698.9647000000004</v>
      </c>
      <c r="N44" s="540" t="s">
        <v>1351</v>
      </c>
      <c r="S44" t="s">
        <v>224</v>
      </c>
      <c r="T44" s="438">
        <v>0</v>
      </c>
      <c r="U44" s="438">
        <v>0</v>
      </c>
      <c r="V44" t="s">
        <v>764</v>
      </c>
    </row>
    <row r="45" spans="1:22" x14ac:dyDescent="0.25">
      <c r="A45" s="395" t="s">
        <v>157</v>
      </c>
      <c r="B45" s="393" t="s">
        <v>620</v>
      </c>
      <c r="C45" s="447">
        <v>0.4152777777777778</v>
      </c>
      <c r="E45" s="396">
        <v>300</v>
      </c>
      <c r="F45" s="396" t="s">
        <v>24</v>
      </c>
      <c r="G45" s="396">
        <v>870</v>
      </c>
      <c r="H45" s="396">
        <v>780</v>
      </c>
      <c r="I45" s="395" t="s">
        <v>287</v>
      </c>
      <c r="J45" s="396" t="s">
        <v>496</v>
      </c>
      <c r="K45" s="396">
        <v>4</v>
      </c>
      <c r="L45" s="396">
        <v>120</v>
      </c>
      <c r="M45" s="396">
        <v>7698.9647000000004</v>
      </c>
      <c r="N45" s="540" t="s">
        <v>1348</v>
      </c>
      <c r="S45" t="s">
        <v>217</v>
      </c>
      <c r="T45" s="438">
        <v>0</v>
      </c>
      <c r="U45" s="438">
        <v>0</v>
      </c>
      <c r="V45" t="s">
        <v>763</v>
      </c>
    </row>
    <row r="46" spans="1:22" x14ac:dyDescent="0.25">
      <c r="A46" s="395" t="s">
        <v>157</v>
      </c>
      <c r="B46" s="393" t="s">
        <v>622</v>
      </c>
      <c r="C46" s="447">
        <v>0.42083333333333334</v>
      </c>
      <c r="E46" s="396">
        <v>300</v>
      </c>
      <c r="F46" s="396" t="s">
        <v>24</v>
      </c>
      <c r="G46" s="396">
        <v>870</v>
      </c>
      <c r="H46" s="396">
        <v>780</v>
      </c>
      <c r="I46" s="395" t="s">
        <v>371</v>
      </c>
      <c r="J46" s="396" t="s">
        <v>496</v>
      </c>
      <c r="K46" s="396">
        <v>4</v>
      </c>
      <c r="L46" s="396">
        <v>120</v>
      </c>
      <c r="M46" s="396">
        <v>7698.9647000000004</v>
      </c>
      <c r="N46" s="540" t="s">
        <v>1348</v>
      </c>
      <c r="S46" t="s">
        <v>217</v>
      </c>
      <c r="T46" s="438">
        <v>0</v>
      </c>
      <c r="U46" s="438">
        <v>0</v>
      </c>
      <c r="V46" t="s">
        <v>764</v>
      </c>
    </row>
    <row r="47" spans="1:22" x14ac:dyDescent="0.25">
      <c r="A47" s="395" t="s">
        <v>161</v>
      </c>
      <c r="B47" s="393" t="s">
        <v>623</v>
      </c>
      <c r="C47" s="447">
        <v>0.43888888888888888</v>
      </c>
      <c r="E47" s="396">
        <v>300</v>
      </c>
      <c r="F47" s="396" t="s">
        <v>24</v>
      </c>
      <c r="G47" s="396">
        <v>870</v>
      </c>
      <c r="H47" s="396">
        <v>780</v>
      </c>
      <c r="I47" s="395" t="s">
        <v>287</v>
      </c>
      <c r="J47" s="396" t="s">
        <v>496</v>
      </c>
      <c r="K47" s="396">
        <v>4</v>
      </c>
      <c r="L47" s="396">
        <v>120</v>
      </c>
      <c r="M47" s="396">
        <v>7698.9647000000004</v>
      </c>
      <c r="N47" s="540" t="s">
        <v>1352</v>
      </c>
      <c r="S47" t="s">
        <v>478</v>
      </c>
      <c r="T47" s="438">
        <v>0</v>
      </c>
      <c r="U47" s="438">
        <v>0</v>
      </c>
      <c r="V47" t="s">
        <v>763</v>
      </c>
    </row>
    <row r="48" spans="1:22" x14ac:dyDescent="0.25">
      <c r="A48" s="441" t="s">
        <v>999</v>
      </c>
      <c r="B48" s="393" t="s">
        <v>188</v>
      </c>
      <c r="C48" s="447">
        <v>0.45763888888888887</v>
      </c>
      <c r="D48" s="447">
        <v>0</v>
      </c>
      <c r="E48" s="396">
        <v>30</v>
      </c>
      <c r="F48" s="451" t="s">
        <v>25</v>
      </c>
      <c r="G48" s="442">
        <v>880</v>
      </c>
      <c r="H48" s="442">
        <v>865</v>
      </c>
      <c r="I48" s="459" t="s">
        <v>360</v>
      </c>
      <c r="J48" s="396" t="s">
        <v>356</v>
      </c>
      <c r="K48" s="396">
        <v>4</v>
      </c>
      <c r="L48" s="396">
        <v>120</v>
      </c>
      <c r="M48" s="451">
        <v>7647.38</v>
      </c>
      <c r="N48" s="540" t="s">
        <v>1353</v>
      </c>
    </row>
    <row r="49" spans="1:22" x14ac:dyDescent="0.25">
      <c r="A49" s="395" t="s">
        <v>278</v>
      </c>
      <c r="B49" s="393" t="s">
        <v>205</v>
      </c>
      <c r="C49" s="447">
        <v>0.4604166666666667</v>
      </c>
      <c r="D49" s="447">
        <v>0</v>
      </c>
      <c r="E49" s="396">
        <v>30</v>
      </c>
      <c r="F49" s="442" t="s">
        <v>354</v>
      </c>
      <c r="G49" s="438">
        <v>1190</v>
      </c>
      <c r="H49" s="438">
        <v>996</v>
      </c>
      <c r="I49" s="395" t="s">
        <v>360</v>
      </c>
      <c r="J49" s="396" t="s">
        <v>356</v>
      </c>
      <c r="K49" s="396">
        <v>4</v>
      </c>
      <c r="L49" s="396">
        <v>120</v>
      </c>
      <c r="M49" s="389" t="s">
        <v>231</v>
      </c>
      <c r="N49" s="540" t="s">
        <v>1356</v>
      </c>
    </row>
    <row r="50" spans="1:22" x14ac:dyDescent="0.25">
      <c r="A50" s="395" t="s">
        <v>253</v>
      </c>
      <c r="B50" s="393" t="s">
        <v>627</v>
      </c>
      <c r="C50" s="447">
        <v>0.46458333333333335</v>
      </c>
      <c r="D50" s="447"/>
      <c r="E50" s="438">
        <v>30</v>
      </c>
      <c r="F50" s="442" t="s">
        <v>354</v>
      </c>
      <c r="G50" s="438">
        <v>1190</v>
      </c>
      <c r="H50" s="438">
        <v>1102</v>
      </c>
      <c r="I50" s="393" t="s">
        <v>285</v>
      </c>
      <c r="J50" s="442" t="s">
        <v>496</v>
      </c>
      <c r="K50" s="442">
        <v>4</v>
      </c>
      <c r="L50" s="442">
        <v>120</v>
      </c>
      <c r="M50" s="442">
        <v>5889.9508999999998</v>
      </c>
      <c r="S50" t="s">
        <v>253</v>
      </c>
    </row>
    <row r="51" spans="1:22" s="442" customFormat="1" ht="30" x14ac:dyDescent="0.25">
      <c r="A51" s="479" t="s">
        <v>253</v>
      </c>
      <c r="B51" s="393" t="s">
        <v>628</v>
      </c>
      <c r="C51" s="444">
        <v>0.47152777777777777</v>
      </c>
      <c r="D51" s="444"/>
      <c r="E51" s="442">
        <v>30</v>
      </c>
      <c r="F51" s="442" t="s">
        <v>354</v>
      </c>
      <c r="G51" s="442">
        <v>1190</v>
      </c>
      <c r="H51" s="442">
        <v>1102</v>
      </c>
      <c r="I51" s="393" t="s">
        <v>285</v>
      </c>
      <c r="J51" s="442" t="s">
        <v>496</v>
      </c>
      <c r="K51" s="442">
        <v>4</v>
      </c>
      <c r="L51" s="442">
        <v>120</v>
      </c>
      <c r="M51" s="442">
        <v>5889.9508999999998</v>
      </c>
      <c r="N51" s="437" t="s">
        <v>1354</v>
      </c>
      <c r="O51" s="443"/>
      <c r="P51" s="443"/>
      <c r="S51" s="517" t="s">
        <v>253</v>
      </c>
    </row>
    <row r="52" spans="1:22" x14ac:dyDescent="0.25">
      <c r="A52" s="395" t="s">
        <v>525</v>
      </c>
      <c r="B52" s="393" t="s">
        <v>388</v>
      </c>
      <c r="C52" s="447">
        <v>0.47430555555555554</v>
      </c>
      <c r="E52" s="438">
        <v>300</v>
      </c>
      <c r="F52" s="442" t="s">
        <v>354</v>
      </c>
      <c r="G52" s="438">
        <v>1190</v>
      </c>
      <c r="H52" s="438">
        <v>1102</v>
      </c>
      <c r="I52" s="395" t="s">
        <v>197</v>
      </c>
      <c r="J52" s="396" t="s">
        <v>496</v>
      </c>
      <c r="K52" s="396">
        <v>4</v>
      </c>
      <c r="L52" s="396">
        <v>120</v>
      </c>
      <c r="M52" s="442">
        <v>5889.9508999999998</v>
      </c>
      <c r="S52" t="s">
        <v>245</v>
      </c>
      <c r="T52" s="438">
        <v>0</v>
      </c>
      <c r="U52" s="438">
        <v>0</v>
      </c>
      <c r="V52" t="s">
        <v>767</v>
      </c>
    </row>
    <row r="53" spans="1:22" x14ac:dyDescent="0.25">
      <c r="A53" s="395" t="s">
        <v>1305</v>
      </c>
      <c r="B53" s="393" t="s">
        <v>389</v>
      </c>
      <c r="C53" s="447">
        <v>0.48402777777777778</v>
      </c>
      <c r="E53" s="438">
        <v>300</v>
      </c>
      <c r="F53" s="442" t="s">
        <v>354</v>
      </c>
      <c r="G53" s="438">
        <v>1190</v>
      </c>
      <c r="H53" s="438">
        <v>1102</v>
      </c>
      <c r="I53" s="395" t="s">
        <v>287</v>
      </c>
      <c r="J53" s="396" t="s">
        <v>496</v>
      </c>
      <c r="K53" s="396">
        <v>4</v>
      </c>
      <c r="L53" s="396">
        <v>120</v>
      </c>
      <c r="M53" s="442">
        <v>5889.9508999999998</v>
      </c>
      <c r="S53" t="s">
        <v>1306</v>
      </c>
      <c r="T53" s="438">
        <v>0</v>
      </c>
      <c r="U53" s="438">
        <v>0</v>
      </c>
      <c r="V53" t="s">
        <v>763</v>
      </c>
    </row>
    <row r="54" spans="1:22" x14ac:dyDescent="0.25">
      <c r="A54" s="395" t="s">
        <v>30</v>
      </c>
      <c r="B54" s="393" t="s">
        <v>390</v>
      </c>
      <c r="C54" s="447">
        <v>0.48958333333333331</v>
      </c>
      <c r="E54" s="438">
        <v>300</v>
      </c>
      <c r="F54" s="442" t="s">
        <v>354</v>
      </c>
      <c r="G54" s="438">
        <v>1190</v>
      </c>
      <c r="H54" s="438">
        <v>1102</v>
      </c>
      <c r="I54" s="395" t="s">
        <v>287</v>
      </c>
      <c r="J54" s="396" t="s">
        <v>496</v>
      </c>
      <c r="K54" s="396">
        <v>4</v>
      </c>
      <c r="L54" s="396">
        <v>120</v>
      </c>
      <c r="M54" s="442">
        <v>5889.9508999999998</v>
      </c>
      <c r="S54" t="s">
        <v>224</v>
      </c>
      <c r="T54" s="438">
        <v>0</v>
      </c>
      <c r="U54" s="438">
        <v>0</v>
      </c>
      <c r="V54" t="s">
        <v>763</v>
      </c>
    </row>
    <row r="55" spans="1:22" x14ac:dyDescent="0.25">
      <c r="A55" s="395" t="s">
        <v>157</v>
      </c>
      <c r="B55" s="393" t="s">
        <v>391</v>
      </c>
      <c r="C55" s="447">
        <v>0.49513888888888885</v>
      </c>
      <c r="E55" s="438">
        <v>300</v>
      </c>
      <c r="F55" s="442" t="s">
        <v>354</v>
      </c>
      <c r="G55" s="438">
        <v>1190</v>
      </c>
      <c r="H55" s="438">
        <v>1102</v>
      </c>
      <c r="I55" s="395" t="s">
        <v>287</v>
      </c>
      <c r="J55" s="396" t="s">
        <v>496</v>
      </c>
      <c r="K55" s="396">
        <v>4</v>
      </c>
      <c r="L55" s="396">
        <v>120</v>
      </c>
      <c r="M55" s="442">
        <v>5889.9508999999998</v>
      </c>
      <c r="N55" s="540" t="s">
        <v>1356</v>
      </c>
      <c r="S55" t="s">
        <v>217</v>
      </c>
      <c r="T55" s="438">
        <v>0</v>
      </c>
      <c r="U55" s="438">
        <v>0</v>
      </c>
      <c r="V55" t="s">
        <v>763</v>
      </c>
    </row>
    <row r="56" spans="1:22" x14ac:dyDescent="0.25">
      <c r="A56" s="395" t="s">
        <v>157</v>
      </c>
      <c r="B56" s="393" t="s">
        <v>392</v>
      </c>
      <c r="C56" s="447">
        <v>0.51111111111111118</v>
      </c>
      <c r="E56" s="438">
        <v>300</v>
      </c>
      <c r="F56" s="442" t="s">
        <v>354</v>
      </c>
      <c r="G56" s="438">
        <v>1190</v>
      </c>
      <c r="H56" s="438">
        <v>1102</v>
      </c>
      <c r="I56" s="395" t="s">
        <v>287</v>
      </c>
      <c r="J56" s="396" t="s">
        <v>496</v>
      </c>
      <c r="K56" s="396">
        <v>4</v>
      </c>
      <c r="L56" s="396">
        <v>120</v>
      </c>
      <c r="M56" s="442">
        <v>5889.9508999999998</v>
      </c>
      <c r="N56" s="540" t="s">
        <v>1355</v>
      </c>
      <c r="S56" t="s">
        <v>217</v>
      </c>
      <c r="T56" s="438">
        <v>0</v>
      </c>
      <c r="U56" s="438">
        <v>0</v>
      </c>
      <c r="V56" t="s">
        <v>763</v>
      </c>
    </row>
    <row r="57" spans="1:22" x14ac:dyDescent="0.25">
      <c r="A57" s="395" t="s">
        <v>30</v>
      </c>
      <c r="B57" s="393" t="s">
        <v>570</v>
      </c>
      <c r="C57" s="447">
        <v>0.51597222222222217</v>
      </c>
      <c r="E57" s="438">
        <v>300</v>
      </c>
      <c r="F57" s="442" t="s">
        <v>354</v>
      </c>
      <c r="G57" s="438">
        <v>1190</v>
      </c>
      <c r="H57" s="438">
        <v>1102</v>
      </c>
      <c r="I57" s="395" t="s">
        <v>287</v>
      </c>
      <c r="J57" s="396" t="s">
        <v>496</v>
      </c>
      <c r="K57" s="396">
        <v>4</v>
      </c>
      <c r="L57" s="396">
        <v>120</v>
      </c>
      <c r="M57" s="442">
        <v>5889.9508999999998</v>
      </c>
      <c r="S57" t="s">
        <v>224</v>
      </c>
      <c r="T57" s="438">
        <v>0</v>
      </c>
      <c r="U57" s="438">
        <v>0</v>
      </c>
      <c r="V57" t="s">
        <v>763</v>
      </c>
    </row>
    <row r="58" spans="1:22" x14ac:dyDescent="0.25">
      <c r="A58" s="395" t="s">
        <v>278</v>
      </c>
      <c r="B58" s="393" t="s">
        <v>1272</v>
      </c>
      <c r="C58" s="447">
        <v>0.52777777777777779</v>
      </c>
      <c r="D58" s="447">
        <v>0</v>
      </c>
      <c r="E58" s="396">
        <v>30</v>
      </c>
      <c r="F58" s="442" t="s">
        <v>354</v>
      </c>
      <c r="G58" s="438">
        <v>1190</v>
      </c>
      <c r="H58" s="438">
        <v>996</v>
      </c>
      <c r="I58" s="395" t="s">
        <v>360</v>
      </c>
      <c r="J58" s="396" t="s">
        <v>356</v>
      </c>
      <c r="K58" s="396">
        <v>4</v>
      </c>
      <c r="L58" s="396">
        <v>120</v>
      </c>
      <c r="M58" s="389" t="s">
        <v>231</v>
      </c>
      <c r="N58" s="540" t="s">
        <v>1357</v>
      </c>
    </row>
    <row r="59" spans="1:22" x14ac:dyDescent="0.25">
      <c r="A59" t="s">
        <v>278</v>
      </c>
      <c r="B59" s="393" t="s">
        <v>1358</v>
      </c>
      <c r="C59" s="447">
        <v>0.53125</v>
      </c>
      <c r="D59" s="447">
        <v>0</v>
      </c>
      <c r="E59" s="438">
        <v>30</v>
      </c>
      <c r="F59" s="442" t="s">
        <v>354</v>
      </c>
      <c r="G59" s="438">
        <v>1070</v>
      </c>
      <c r="H59" s="438">
        <v>876</v>
      </c>
      <c r="I59" s="395" t="s">
        <v>591</v>
      </c>
      <c r="J59" s="396" t="s">
        <v>356</v>
      </c>
      <c r="K59" s="396">
        <v>4</v>
      </c>
      <c r="L59" s="396">
        <v>120</v>
      </c>
      <c r="M59" s="389" t="s">
        <v>231</v>
      </c>
      <c r="N59" s="540" t="s">
        <v>1359</v>
      </c>
      <c r="O59" s="445">
        <v>265.5</v>
      </c>
      <c r="P59" s="445">
        <v>264.7</v>
      </c>
      <c r="T59" s="438"/>
      <c r="U59" s="438"/>
    </row>
    <row r="60" spans="1:22" x14ac:dyDescent="0.25">
      <c r="A60" t="s">
        <v>4</v>
      </c>
      <c r="B60" s="393" t="s">
        <v>1361</v>
      </c>
      <c r="C60" s="447">
        <v>0.53611111111111109</v>
      </c>
      <c r="D60" s="447">
        <v>0</v>
      </c>
      <c r="E60" s="396">
        <v>30</v>
      </c>
      <c r="F60" s="442" t="s">
        <v>354</v>
      </c>
      <c r="G60" s="438">
        <v>1190</v>
      </c>
      <c r="H60" s="438">
        <v>996</v>
      </c>
      <c r="I60" s="395" t="s">
        <v>360</v>
      </c>
      <c r="J60" s="396" t="s">
        <v>356</v>
      </c>
      <c r="K60" s="396">
        <v>4</v>
      </c>
      <c r="L60" s="396">
        <v>120</v>
      </c>
      <c r="M60" s="442">
        <v>5889.9508999999998</v>
      </c>
      <c r="N60" s="540" t="s">
        <v>1360</v>
      </c>
    </row>
    <row r="61" spans="1:22" ht="30" x14ac:dyDescent="0.25">
      <c r="N61" s="540" t="s">
        <v>1362</v>
      </c>
    </row>
  </sheetData>
  <mergeCells count="24">
    <mergeCell ref="F7:I7"/>
    <mergeCell ref="A1:H1"/>
    <mergeCell ref="A3:E3"/>
    <mergeCell ref="F3:I3"/>
    <mergeCell ref="K3:N3"/>
    <mergeCell ref="A4:B4"/>
    <mergeCell ref="F4:I4"/>
    <mergeCell ref="K4:S4"/>
    <mergeCell ref="A5:E5"/>
    <mergeCell ref="F5:I5"/>
    <mergeCell ref="K5:P5"/>
    <mergeCell ref="F6:I6"/>
    <mergeCell ref="K6:M6"/>
    <mergeCell ref="F8:I8"/>
    <mergeCell ref="K8:P8"/>
    <mergeCell ref="F9:I9"/>
    <mergeCell ref="K9:P9"/>
    <mergeCell ref="G12:H12"/>
    <mergeCell ref="O12:P12"/>
    <mergeCell ref="Q12:R12"/>
    <mergeCell ref="S12:V12"/>
    <mergeCell ref="W12:Y12"/>
    <mergeCell ref="AJ12:AK12"/>
    <mergeCell ref="AL12:AM12"/>
  </mergeCells>
  <pageMargins left="0.7" right="0.7" top="0.75" bottom="0.75" header="0.3" footer="0.3"/>
  <pageSetup orientation="portrait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58"/>
  <sheetViews>
    <sheetView tabSelected="1" workbookViewId="0">
      <selection activeCell="N39" sqref="N39"/>
    </sheetView>
  </sheetViews>
  <sheetFormatPr defaultColWidth="8.85546875" defaultRowHeight="15" x14ac:dyDescent="0.25"/>
  <cols>
    <col min="1" max="1" width="20.7109375" customWidth="1"/>
    <col min="2" max="2" width="11.7109375" customWidth="1"/>
    <col min="3" max="3" width="10.7109375" style="438" customWidth="1"/>
    <col min="4" max="4" width="10.7109375" customWidth="1"/>
    <col min="5" max="5" width="5.7109375" customWidth="1"/>
    <col min="6" max="6" width="14.7109375" customWidth="1"/>
    <col min="7" max="8" width="7.7109375" customWidth="1"/>
    <col min="9" max="9" width="30.7109375" customWidth="1"/>
    <col min="10" max="12" width="7.7109375" customWidth="1"/>
    <col min="13" max="13" width="11.7109375" customWidth="1"/>
    <col min="14" max="14" width="21.85546875" style="540" bestFit="1" customWidth="1"/>
    <col min="15" max="16" width="6.28515625" style="484" hidden="1" customWidth="1"/>
    <col min="17" max="18" width="7.5703125" hidden="1" customWidth="1"/>
    <col min="19" max="19" width="15.7109375" customWidth="1"/>
    <col min="20" max="22" width="7.7109375" customWidth="1"/>
    <col min="23" max="24" width="9.7109375" customWidth="1"/>
    <col min="25" max="25" width="11.7109375" customWidth="1"/>
    <col min="26" max="27" width="10.7109375" customWidth="1"/>
    <col min="28" max="30" width="8.7109375" customWidth="1"/>
    <col min="31" max="32" width="5.7109375" customWidth="1"/>
    <col min="33" max="33" width="9.7109375" customWidth="1"/>
    <col min="34" max="34" width="10.7109375" customWidth="1"/>
    <col min="35" max="39" width="9.7109375" customWidth="1"/>
    <col min="40" max="40" width="11.7109375" customWidth="1"/>
    <col min="41" max="44" width="7.7109375" customWidth="1"/>
    <col min="45" max="45" width="3.7109375" customWidth="1"/>
    <col min="46" max="48" width="6.7109375" customWidth="1"/>
    <col min="49" max="49" width="7.7109375" customWidth="1"/>
    <col min="50" max="50" width="10.7109375" customWidth="1"/>
    <col min="51" max="51" width="20.7109375" customWidth="1"/>
  </cols>
  <sheetData>
    <row r="1" spans="1:51" s="387" customFormat="1" ht="20.100000000000001" customHeight="1" x14ac:dyDescent="0.25">
      <c r="A1" s="584" t="s">
        <v>414</v>
      </c>
      <c r="B1" s="584"/>
      <c r="C1" s="584"/>
      <c r="D1" s="584"/>
      <c r="E1" s="584"/>
      <c r="F1" s="584"/>
      <c r="G1" s="584"/>
      <c r="H1" s="584"/>
      <c r="I1" s="455"/>
      <c r="J1" s="455"/>
      <c r="K1" s="455"/>
      <c r="L1" s="455"/>
      <c r="M1" s="455"/>
      <c r="N1" s="455"/>
      <c r="O1" s="456"/>
      <c r="P1" s="456"/>
      <c r="T1" s="458"/>
      <c r="U1" s="458"/>
    </row>
    <row r="2" spans="1:51" s="395" customFormat="1" ht="15" customHeight="1" x14ac:dyDescent="0.25">
      <c r="A2" s="388"/>
      <c r="B2" s="389"/>
      <c r="C2" s="390"/>
      <c r="D2" s="391"/>
      <c r="E2" s="392"/>
      <c r="F2" s="389"/>
      <c r="G2" s="389"/>
      <c r="H2" s="389"/>
      <c r="I2" s="393"/>
      <c r="J2" s="389"/>
      <c r="K2" s="389"/>
      <c r="L2" s="389"/>
      <c r="M2" s="389"/>
      <c r="N2" s="393"/>
      <c r="O2" s="394"/>
      <c r="P2" s="394"/>
      <c r="T2" s="451"/>
      <c r="U2" s="451"/>
    </row>
    <row r="3" spans="1:51" s="395" customFormat="1" ht="15" customHeight="1" x14ac:dyDescent="0.25">
      <c r="A3" s="585" t="s">
        <v>137</v>
      </c>
      <c r="B3" s="585"/>
      <c r="C3" s="585"/>
      <c r="D3" s="585"/>
      <c r="E3" s="585"/>
      <c r="F3" s="581" t="s">
        <v>138</v>
      </c>
      <c r="G3" s="581"/>
      <c r="H3" s="581"/>
      <c r="I3" s="581"/>
      <c r="J3" s="389"/>
      <c r="K3" s="586" t="s">
        <v>139</v>
      </c>
      <c r="L3" s="586"/>
      <c r="M3" s="586"/>
      <c r="N3" s="586"/>
      <c r="O3" s="394"/>
      <c r="P3" s="394"/>
      <c r="T3" s="451"/>
      <c r="U3" s="451"/>
    </row>
    <row r="4" spans="1:51" s="395" customFormat="1" ht="15" customHeight="1" x14ac:dyDescent="0.25">
      <c r="A4" s="582" t="s">
        <v>1326</v>
      </c>
      <c r="B4" s="582"/>
      <c r="C4" s="397"/>
      <c r="D4" s="398"/>
      <c r="E4" s="399"/>
      <c r="F4" s="581" t="s">
        <v>1320</v>
      </c>
      <c r="G4" s="581"/>
      <c r="H4" s="581"/>
      <c r="I4" s="581"/>
      <c r="J4" s="389"/>
      <c r="K4" s="587" t="s">
        <v>265</v>
      </c>
      <c r="L4" s="587"/>
      <c r="M4" s="587"/>
      <c r="N4" s="587"/>
      <c r="O4" s="587"/>
      <c r="P4" s="587"/>
      <c r="Q4" s="587"/>
      <c r="R4" s="587"/>
      <c r="S4" s="587"/>
      <c r="T4" s="451"/>
      <c r="U4" s="451"/>
    </row>
    <row r="5" spans="1:51" s="395" customFormat="1" ht="15" customHeight="1" x14ac:dyDescent="0.25">
      <c r="A5" s="585"/>
      <c r="B5" s="585"/>
      <c r="C5" s="585"/>
      <c r="D5" s="585"/>
      <c r="E5" s="585"/>
      <c r="F5" s="581" t="s">
        <v>1371</v>
      </c>
      <c r="G5" s="581"/>
      <c r="H5" s="581"/>
      <c r="I5" s="581"/>
      <c r="J5" s="389"/>
      <c r="K5" s="586" t="s">
        <v>266</v>
      </c>
      <c r="L5" s="586"/>
      <c r="M5" s="586"/>
      <c r="N5" s="586"/>
      <c r="O5" s="586"/>
      <c r="P5" s="586"/>
      <c r="T5" s="451"/>
      <c r="U5" s="451"/>
    </row>
    <row r="6" spans="1:51" s="395" customFormat="1" ht="15" customHeight="1" x14ac:dyDescent="0.25">
      <c r="A6" s="538" t="s">
        <v>267</v>
      </c>
      <c r="B6" s="538" t="s">
        <v>268</v>
      </c>
      <c r="C6" s="397" t="s">
        <v>269</v>
      </c>
      <c r="D6" s="398" t="s">
        <v>70</v>
      </c>
      <c r="E6" s="399"/>
      <c r="F6" s="583" t="s">
        <v>1368</v>
      </c>
      <c r="G6" s="583"/>
      <c r="H6" s="583"/>
      <c r="I6" s="583"/>
      <c r="J6" s="389"/>
      <c r="K6" s="582" t="s">
        <v>71</v>
      </c>
      <c r="L6" s="582"/>
      <c r="M6" s="582"/>
      <c r="N6" s="501" t="s">
        <v>1235</v>
      </c>
      <c r="O6" s="394"/>
      <c r="P6" s="394"/>
      <c r="T6" s="451"/>
      <c r="U6" s="451"/>
    </row>
    <row r="7" spans="1:51" s="395" customFormat="1" ht="15" customHeight="1" x14ac:dyDescent="0.25">
      <c r="A7" s="538" t="s">
        <v>72</v>
      </c>
      <c r="B7" s="538" t="s">
        <v>73</v>
      </c>
      <c r="C7" s="397" t="s">
        <v>74</v>
      </c>
      <c r="D7" s="398" t="s">
        <v>75</v>
      </c>
      <c r="E7" s="399"/>
      <c r="F7" s="583" t="s">
        <v>1364</v>
      </c>
      <c r="G7" s="583"/>
      <c r="H7" s="583"/>
      <c r="I7" s="583"/>
      <c r="J7" s="389"/>
      <c r="K7" s="389"/>
      <c r="L7" s="389"/>
      <c r="M7" s="394"/>
      <c r="N7" s="401"/>
      <c r="O7" s="394"/>
      <c r="P7" s="394"/>
      <c r="T7" s="451"/>
      <c r="U7" s="451"/>
    </row>
    <row r="8" spans="1:51" s="395" customFormat="1" ht="15" customHeight="1" x14ac:dyDescent="0.25">
      <c r="A8" s="538" t="s">
        <v>76</v>
      </c>
      <c r="B8" s="538" t="s">
        <v>261</v>
      </c>
      <c r="C8" s="397" t="s">
        <v>262</v>
      </c>
      <c r="D8" s="398" t="s">
        <v>263</v>
      </c>
      <c r="E8" s="392"/>
      <c r="F8" s="581" t="s">
        <v>429</v>
      </c>
      <c r="G8" s="581"/>
      <c r="H8" s="581"/>
      <c r="I8" s="581"/>
      <c r="J8" s="538"/>
      <c r="K8" s="582" t="s">
        <v>1346</v>
      </c>
      <c r="L8" s="582"/>
      <c r="M8" s="582"/>
      <c r="N8" s="582"/>
      <c r="O8" s="582"/>
      <c r="P8" s="582"/>
      <c r="T8" s="451"/>
      <c r="U8" s="451"/>
    </row>
    <row r="9" spans="1:51" s="395" customFormat="1" ht="15" customHeight="1" x14ac:dyDescent="0.25">
      <c r="A9" s="538"/>
      <c r="B9" s="538"/>
      <c r="C9" s="397"/>
      <c r="D9" s="398"/>
      <c r="E9" s="392"/>
      <c r="F9" s="581" t="s">
        <v>431</v>
      </c>
      <c r="G9" s="581"/>
      <c r="H9" s="581"/>
      <c r="I9" s="581"/>
      <c r="J9" s="538"/>
      <c r="K9" s="582" t="s">
        <v>1347</v>
      </c>
      <c r="L9" s="582"/>
      <c r="M9" s="582"/>
      <c r="N9" s="582"/>
      <c r="O9" s="582"/>
      <c r="P9" s="582"/>
      <c r="T9" s="451"/>
      <c r="U9" s="451"/>
    </row>
    <row r="10" spans="1:51" s="459" customFormat="1" ht="15" customHeight="1" x14ac:dyDescent="0.25">
      <c r="B10" s="451"/>
      <c r="C10" s="480"/>
      <c r="D10" s="462"/>
      <c r="E10" s="451"/>
      <c r="F10" s="451"/>
      <c r="G10" s="451"/>
      <c r="H10" s="451"/>
      <c r="J10" s="451"/>
      <c r="K10" s="451"/>
      <c r="L10" s="451"/>
      <c r="M10" s="451"/>
      <c r="N10" s="393"/>
      <c r="O10" s="460"/>
      <c r="P10" s="460"/>
      <c r="T10" s="451"/>
      <c r="U10" s="451"/>
    </row>
    <row r="11" spans="1:51" s="459" customFormat="1" ht="15" customHeight="1" x14ac:dyDescent="0.25">
      <c r="B11" s="451"/>
      <c r="C11" s="480"/>
      <c r="D11" s="462"/>
      <c r="E11" s="451"/>
      <c r="F11" s="451"/>
      <c r="G11" s="451"/>
      <c r="H11" s="451"/>
      <c r="J11" s="451"/>
      <c r="K11" s="451"/>
      <c r="L11" s="451"/>
      <c r="M11" s="451"/>
      <c r="N11" s="393"/>
      <c r="O11" s="460"/>
      <c r="P11" s="460"/>
      <c r="T11" s="451"/>
      <c r="U11" s="451"/>
    </row>
    <row r="12" spans="1:51" s="459" customFormat="1" ht="15" customHeight="1" x14ac:dyDescent="0.25">
      <c r="A12" s="535"/>
      <c r="B12" s="537"/>
      <c r="C12" s="404" t="s">
        <v>432</v>
      </c>
      <c r="D12" s="405" t="s">
        <v>433</v>
      </c>
      <c r="E12" s="406" t="s">
        <v>434</v>
      </c>
      <c r="F12" s="537"/>
      <c r="G12" s="590" t="s">
        <v>435</v>
      </c>
      <c r="H12" s="590"/>
      <c r="I12" s="407"/>
      <c r="J12" s="408" t="s">
        <v>436</v>
      </c>
      <c r="K12" s="408" t="s">
        <v>437</v>
      </c>
      <c r="L12" s="538" t="s">
        <v>438</v>
      </c>
      <c r="M12" s="409" t="s">
        <v>439</v>
      </c>
      <c r="N12" s="536"/>
      <c r="O12" s="587" t="s">
        <v>440</v>
      </c>
      <c r="P12" s="587"/>
      <c r="Q12" s="587" t="s">
        <v>441</v>
      </c>
      <c r="R12" s="587"/>
      <c r="S12" s="588" t="s">
        <v>442</v>
      </c>
      <c r="T12" s="588"/>
      <c r="U12" s="588"/>
      <c r="V12" s="588"/>
      <c r="W12" s="588" t="s">
        <v>109</v>
      </c>
      <c r="X12" s="588"/>
      <c r="Y12" s="588"/>
      <c r="Z12" s="408" t="s">
        <v>110</v>
      </c>
      <c r="AA12" s="408" t="s">
        <v>111</v>
      </c>
      <c r="AB12" s="408" t="s">
        <v>112</v>
      </c>
      <c r="AC12" s="408" t="s">
        <v>113</v>
      </c>
      <c r="AG12" s="538" t="s">
        <v>114</v>
      </c>
      <c r="AH12" s="538" t="s">
        <v>115</v>
      </c>
      <c r="AI12" s="538" t="s">
        <v>116</v>
      </c>
      <c r="AJ12" s="589" t="s">
        <v>117</v>
      </c>
      <c r="AK12" s="589"/>
      <c r="AL12" s="589" t="s">
        <v>118</v>
      </c>
      <c r="AM12" s="589"/>
      <c r="AN12" s="399" t="s">
        <v>119</v>
      </c>
      <c r="AO12" s="538" t="s">
        <v>120</v>
      </c>
      <c r="AP12" s="538" t="s">
        <v>312</v>
      </c>
      <c r="AQ12" s="538" t="s">
        <v>313</v>
      </c>
      <c r="AR12" s="538" t="s">
        <v>314</v>
      </c>
      <c r="AS12" s="538" t="s">
        <v>315</v>
      </c>
      <c r="AT12" s="538" t="s">
        <v>316</v>
      </c>
      <c r="AU12" s="538" t="s">
        <v>317</v>
      </c>
      <c r="AV12" s="465" t="s">
        <v>956</v>
      </c>
      <c r="AW12" s="466" t="s">
        <v>957</v>
      </c>
      <c r="AX12" s="463"/>
    </row>
    <row r="13" spans="1:51" s="459" customFormat="1" ht="15" customHeight="1" thickBot="1" x14ac:dyDescent="0.3">
      <c r="A13" s="411" t="s">
        <v>318</v>
      </c>
      <c r="B13" s="412" t="s">
        <v>319</v>
      </c>
      <c r="C13" s="413" t="s">
        <v>320</v>
      </c>
      <c r="D13" s="414" t="s">
        <v>321</v>
      </c>
      <c r="E13" s="415" t="s">
        <v>322</v>
      </c>
      <c r="F13" s="412" t="s">
        <v>323</v>
      </c>
      <c r="G13" s="412" t="s">
        <v>324</v>
      </c>
      <c r="H13" s="412" t="s">
        <v>325</v>
      </c>
      <c r="I13" s="412" t="s">
        <v>326</v>
      </c>
      <c r="J13" s="412" t="s">
        <v>327</v>
      </c>
      <c r="K13" s="416"/>
      <c r="L13" s="412" t="s">
        <v>328</v>
      </c>
      <c r="M13" s="417" t="s">
        <v>329</v>
      </c>
      <c r="N13" s="412" t="s">
        <v>330</v>
      </c>
      <c r="O13" s="418" t="s">
        <v>331</v>
      </c>
      <c r="P13" s="418" t="s">
        <v>332</v>
      </c>
      <c r="Q13" s="419" t="s">
        <v>333</v>
      </c>
      <c r="R13" s="419" t="s">
        <v>334</v>
      </c>
      <c r="S13" s="420" t="s">
        <v>335</v>
      </c>
      <c r="T13" s="421" t="s">
        <v>336</v>
      </c>
      <c r="U13" s="421" t="s">
        <v>337</v>
      </c>
      <c r="V13" s="421" t="s">
        <v>338</v>
      </c>
      <c r="W13" s="420" t="s">
        <v>339</v>
      </c>
      <c r="X13" s="420" t="s">
        <v>340</v>
      </c>
      <c r="Y13" s="420" t="s">
        <v>173</v>
      </c>
      <c r="Z13" s="421" t="s">
        <v>542</v>
      </c>
      <c r="AA13" s="421" t="s">
        <v>174</v>
      </c>
      <c r="AB13" s="421" t="s">
        <v>175</v>
      </c>
      <c r="AC13" s="421" t="s">
        <v>175</v>
      </c>
      <c r="AD13" s="421" t="s">
        <v>176</v>
      </c>
      <c r="AE13" s="421" t="s">
        <v>177</v>
      </c>
      <c r="AF13" s="421" t="s">
        <v>178</v>
      </c>
      <c r="AG13" s="421" t="s">
        <v>179</v>
      </c>
      <c r="AH13" s="421" t="s">
        <v>180</v>
      </c>
      <c r="AI13" s="421" t="s">
        <v>0</v>
      </c>
      <c r="AJ13" s="422" t="s">
        <v>339</v>
      </c>
      <c r="AK13" s="422" t="s">
        <v>340</v>
      </c>
      <c r="AL13" s="422" t="s">
        <v>339</v>
      </c>
      <c r="AM13" s="422" t="s">
        <v>340</v>
      </c>
      <c r="AN13" s="423" t="s">
        <v>1</v>
      </c>
      <c r="AO13" s="421" t="s">
        <v>2</v>
      </c>
      <c r="AP13" s="421" t="s">
        <v>1</v>
      </c>
      <c r="AQ13" s="421" t="s">
        <v>2</v>
      </c>
      <c r="AR13" s="420" t="s">
        <v>175</v>
      </c>
      <c r="AS13" s="420" t="s">
        <v>430</v>
      </c>
      <c r="AT13" s="420" t="s">
        <v>175</v>
      </c>
      <c r="AU13" s="420" t="s">
        <v>3</v>
      </c>
      <c r="AV13" s="467" t="s">
        <v>959</v>
      </c>
      <c r="AW13" s="468" t="s">
        <v>960</v>
      </c>
      <c r="AX13" s="468" t="s">
        <v>800</v>
      </c>
      <c r="AY13" s="467" t="s">
        <v>637</v>
      </c>
    </row>
    <row r="14" spans="1:51" x14ac:dyDescent="0.25">
      <c r="A14" t="s">
        <v>4</v>
      </c>
      <c r="B14" t="s">
        <v>5</v>
      </c>
      <c r="C14" s="447">
        <v>0.15486111111111112</v>
      </c>
      <c r="D14" s="447">
        <v>0</v>
      </c>
      <c r="E14" s="438">
        <v>10</v>
      </c>
      <c r="F14" s="442" t="s">
        <v>354</v>
      </c>
      <c r="G14" s="438">
        <v>1190</v>
      </c>
      <c r="H14" s="438">
        <v>1099</v>
      </c>
      <c r="I14" s="393" t="s">
        <v>355</v>
      </c>
      <c r="J14" s="442" t="s">
        <v>356</v>
      </c>
      <c r="K14" s="442">
        <v>4</v>
      </c>
      <c r="L14" s="442">
        <v>120</v>
      </c>
      <c r="M14" s="442">
        <v>5889.9508999999998</v>
      </c>
      <c r="N14" s="539" t="s">
        <v>357</v>
      </c>
      <c r="O14" s="443">
        <v>264.3</v>
      </c>
      <c r="P14" s="443">
        <v>264.10000000000002</v>
      </c>
      <c r="T14" s="438"/>
      <c r="U14" s="438"/>
    </row>
    <row r="15" spans="1:51" x14ac:dyDescent="0.25">
      <c r="A15" t="s">
        <v>278</v>
      </c>
      <c r="B15" s="476" t="s">
        <v>361</v>
      </c>
      <c r="C15" s="447">
        <v>0.1673611111111111</v>
      </c>
      <c r="D15" s="447">
        <v>0</v>
      </c>
      <c r="E15" s="438">
        <v>30</v>
      </c>
      <c r="F15" s="442" t="s">
        <v>354</v>
      </c>
      <c r="G15" s="438">
        <v>1190</v>
      </c>
      <c r="H15" s="438">
        <v>995</v>
      </c>
      <c r="I15" s="395" t="s">
        <v>360</v>
      </c>
      <c r="J15" s="396" t="s">
        <v>356</v>
      </c>
      <c r="K15" s="396">
        <v>4</v>
      </c>
      <c r="L15" s="396">
        <v>120</v>
      </c>
      <c r="M15" s="389" t="s">
        <v>231</v>
      </c>
      <c r="N15" s="539" t="s">
        <v>1363</v>
      </c>
      <c r="O15" s="445">
        <v>264.2</v>
      </c>
      <c r="P15" s="445">
        <v>264.3</v>
      </c>
      <c r="T15" s="438"/>
      <c r="U15" s="438"/>
    </row>
    <row r="16" spans="1:51" x14ac:dyDescent="0.25">
      <c r="A16" t="s">
        <v>278</v>
      </c>
      <c r="B16" s="476" t="s">
        <v>362</v>
      </c>
      <c r="C16" s="447">
        <v>0.17013888888888887</v>
      </c>
      <c r="D16" s="447">
        <v>0</v>
      </c>
      <c r="E16" s="438">
        <v>30</v>
      </c>
      <c r="F16" s="442" t="s">
        <v>354</v>
      </c>
      <c r="G16" s="438">
        <v>1070</v>
      </c>
      <c r="H16" s="438">
        <v>875</v>
      </c>
      <c r="I16" s="395" t="s">
        <v>591</v>
      </c>
      <c r="J16" s="396" t="s">
        <v>356</v>
      </c>
      <c r="K16" s="396">
        <v>4</v>
      </c>
      <c r="L16" s="396">
        <v>120</v>
      </c>
      <c r="M16" s="389" t="s">
        <v>231</v>
      </c>
      <c r="N16" s="540" t="s">
        <v>1365</v>
      </c>
      <c r="O16" s="445">
        <v>264.10000000000002</v>
      </c>
      <c r="P16" s="445">
        <v>264.39999999999998</v>
      </c>
      <c r="T16" s="438"/>
      <c r="U16" s="438"/>
    </row>
    <row r="17" spans="1:22" x14ac:dyDescent="0.25">
      <c r="A17" s="441" t="s">
        <v>999</v>
      </c>
      <c r="B17" s="517" t="s">
        <v>27</v>
      </c>
      <c r="C17" s="444">
        <v>0.18402777777777779</v>
      </c>
      <c r="D17" s="444">
        <v>0</v>
      </c>
      <c r="E17" s="442">
        <v>30</v>
      </c>
      <c r="F17" s="451" t="s">
        <v>25</v>
      </c>
      <c r="G17" s="442">
        <v>880</v>
      </c>
      <c r="H17" s="442">
        <v>863</v>
      </c>
      <c r="I17" s="459" t="s">
        <v>360</v>
      </c>
      <c r="J17" s="451" t="s">
        <v>356</v>
      </c>
      <c r="K17" s="451">
        <v>4</v>
      </c>
      <c r="L17" s="451">
        <v>120</v>
      </c>
      <c r="M17" s="451">
        <v>7647.38</v>
      </c>
      <c r="N17" s="540" t="s">
        <v>1336</v>
      </c>
      <c r="O17" s="460">
        <v>265</v>
      </c>
      <c r="P17" s="460">
        <v>265.10000000000002</v>
      </c>
    </row>
    <row r="18" spans="1:22" ht="15" customHeight="1" x14ac:dyDescent="0.25">
      <c r="A18" s="395" t="s">
        <v>679</v>
      </c>
      <c r="B18" s="393" t="s">
        <v>28</v>
      </c>
      <c r="C18" s="447">
        <v>0.19722222222222222</v>
      </c>
      <c r="D18" s="464" t="s">
        <v>775</v>
      </c>
      <c r="E18" s="396">
        <v>10</v>
      </c>
      <c r="F18" s="396" t="s">
        <v>24</v>
      </c>
      <c r="G18" s="396">
        <v>870</v>
      </c>
      <c r="H18" s="396">
        <v>777</v>
      </c>
      <c r="I18" s="395" t="s">
        <v>355</v>
      </c>
      <c r="J18" s="396" t="s">
        <v>356</v>
      </c>
      <c r="K18" s="396">
        <v>4</v>
      </c>
      <c r="L18" s="396">
        <v>120</v>
      </c>
      <c r="M18" s="396">
        <v>7698.9647000000004</v>
      </c>
      <c r="N18"/>
      <c r="O18" s="445">
        <v>265.10000000000002</v>
      </c>
      <c r="P18" s="445">
        <v>265.10000000000002</v>
      </c>
      <c r="T18" s="438"/>
      <c r="U18" s="438"/>
    </row>
    <row r="19" spans="1:22" x14ac:dyDescent="0.25">
      <c r="A19" s="395" t="s">
        <v>30</v>
      </c>
      <c r="B19" s="476" t="s">
        <v>31</v>
      </c>
      <c r="C19" s="447">
        <v>0.40972222222222227</v>
      </c>
      <c r="D19" s="447"/>
      <c r="E19" s="438">
        <v>300</v>
      </c>
      <c r="F19" s="396" t="s">
        <v>24</v>
      </c>
      <c r="G19" s="396">
        <v>870</v>
      </c>
      <c r="H19" s="396">
        <v>777</v>
      </c>
      <c r="I19" s="395" t="s">
        <v>287</v>
      </c>
      <c r="J19" s="396" t="s">
        <v>496</v>
      </c>
      <c r="K19" s="396">
        <v>4</v>
      </c>
      <c r="L19" s="396">
        <v>120</v>
      </c>
      <c r="M19" s="396">
        <v>7698.9647000000004</v>
      </c>
      <c r="N19" s="540" t="s">
        <v>852</v>
      </c>
      <c r="O19" s="445"/>
      <c r="P19" s="445"/>
      <c r="S19" t="s">
        <v>224</v>
      </c>
      <c r="T19" s="438">
        <v>0</v>
      </c>
      <c r="U19" s="438">
        <v>0</v>
      </c>
      <c r="V19" t="s">
        <v>763</v>
      </c>
    </row>
    <row r="20" spans="1:22" x14ac:dyDescent="0.25">
      <c r="A20" s="395" t="s">
        <v>157</v>
      </c>
      <c r="B20" s="476" t="s">
        <v>498</v>
      </c>
      <c r="C20" s="447">
        <v>0.41805555555555557</v>
      </c>
      <c r="D20" s="447"/>
      <c r="E20" s="438">
        <v>300</v>
      </c>
      <c r="F20" s="396" t="s">
        <v>24</v>
      </c>
      <c r="G20" s="396">
        <v>870</v>
      </c>
      <c r="H20" s="396">
        <v>777</v>
      </c>
      <c r="I20" s="395" t="s">
        <v>287</v>
      </c>
      <c r="J20" s="396" t="s">
        <v>496</v>
      </c>
      <c r="K20" s="396">
        <v>4</v>
      </c>
      <c r="L20" s="396">
        <v>120</v>
      </c>
      <c r="M20" s="396">
        <v>7698.9647000000004</v>
      </c>
      <c r="O20" s="445"/>
      <c r="P20" s="445"/>
      <c r="S20" t="s">
        <v>217</v>
      </c>
      <c r="T20" s="438">
        <v>0</v>
      </c>
      <c r="U20" s="438">
        <v>0</v>
      </c>
      <c r="V20" t="s">
        <v>763</v>
      </c>
    </row>
    <row r="21" spans="1:22" s="441" customFormat="1" x14ac:dyDescent="0.25">
      <c r="A21" s="395" t="s">
        <v>157</v>
      </c>
      <c r="B21" s="476" t="s">
        <v>156</v>
      </c>
      <c r="C21" s="444">
        <v>0.42291666666666666</v>
      </c>
      <c r="D21" s="444"/>
      <c r="E21" s="438">
        <v>300</v>
      </c>
      <c r="F21" s="396" t="s">
        <v>24</v>
      </c>
      <c r="G21" s="396">
        <v>870</v>
      </c>
      <c r="H21" s="396">
        <v>777</v>
      </c>
      <c r="I21" s="395" t="s">
        <v>371</v>
      </c>
      <c r="J21" s="396" t="s">
        <v>496</v>
      </c>
      <c r="K21" s="396">
        <v>4</v>
      </c>
      <c r="L21" s="396">
        <v>120</v>
      </c>
      <c r="M21" s="396">
        <v>7698.9647000000004</v>
      </c>
      <c r="N21" s="540"/>
      <c r="O21" s="445"/>
      <c r="P21" s="445"/>
      <c r="Q21"/>
      <c r="R21"/>
      <c r="S21" t="s">
        <v>217</v>
      </c>
      <c r="T21" s="438">
        <v>0</v>
      </c>
      <c r="U21" s="438">
        <v>0</v>
      </c>
      <c r="V21" t="s">
        <v>764</v>
      </c>
    </row>
    <row r="22" spans="1:22" x14ac:dyDescent="0.25">
      <c r="A22" s="395" t="s">
        <v>30</v>
      </c>
      <c r="B22" s="476" t="s">
        <v>158</v>
      </c>
      <c r="C22" s="444">
        <v>0.4291666666666667</v>
      </c>
      <c r="D22" s="444"/>
      <c r="E22" s="438">
        <v>300</v>
      </c>
      <c r="F22" s="396" t="s">
        <v>24</v>
      </c>
      <c r="G22" s="396">
        <v>870</v>
      </c>
      <c r="H22" s="396">
        <v>777</v>
      </c>
      <c r="I22" s="395" t="s">
        <v>371</v>
      </c>
      <c r="J22" s="396" t="s">
        <v>496</v>
      </c>
      <c r="K22" s="396">
        <v>4</v>
      </c>
      <c r="L22" s="396">
        <v>120</v>
      </c>
      <c r="M22" s="396">
        <v>7698.9647000000004</v>
      </c>
      <c r="N22" s="540" t="s">
        <v>1370</v>
      </c>
      <c r="O22" s="445"/>
      <c r="P22" s="445"/>
      <c r="S22" t="s">
        <v>224</v>
      </c>
      <c r="T22" s="438">
        <v>0</v>
      </c>
      <c r="U22" s="438">
        <v>0</v>
      </c>
      <c r="V22" t="s">
        <v>764</v>
      </c>
    </row>
    <row r="23" spans="1:22" x14ac:dyDescent="0.25">
      <c r="A23" s="395" t="s">
        <v>30</v>
      </c>
      <c r="B23" s="476" t="s">
        <v>160</v>
      </c>
      <c r="C23" s="444">
        <v>0.4368055555555555</v>
      </c>
      <c r="D23" s="444"/>
      <c r="E23" s="438">
        <v>300</v>
      </c>
      <c r="F23" s="396" t="s">
        <v>24</v>
      </c>
      <c r="G23" s="396">
        <v>870</v>
      </c>
      <c r="H23" s="396">
        <v>777</v>
      </c>
      <c r="I23" s="395" t="s">
        <v>1367</v>
      </c>
      <c r="J23" s="396" t="s">
        <v>496</v>
      </c>
      <c r="K23" s="396">
        <v>4</v>
      </c>
      <c r="L23" s="396">
        <v>120</v>
      </c>
      <c r="M23" s="396">
        <v>7698.9647000000004</v>
      </c>
      <c r="O23" s="445"/>
      <c r="P23" s="445"/>
      <c r="S23" t="s">
        <v>224</v>
      </c>
      <c r="T23" s="438">
        <v>28</v>
      </c>
      <c r="U23" s="438">
        <v>0</v>
      </c>
      <c r="V23" t="s">
        <v>763</v>
      </c>
    </row>
    <row r="24" spans="1:22" x14ac:dyDescent="0.25">
      <c r="A24" s="441" t="s">
        <v>1306</v>
      </c>
      <c r="B24" s="476" t="s">
        <v>163</v>
      </c>
      <c r="C24" s="444">
        <v>0.44236111111111115</v>
      </c>
      <c r="D24" s="444"/>
      <c r="E24" s="438">
        <v>300</v>
      </c>
      <c r="F24" s="396" t="s">
        <v>24</v>
      </c>
      <c r="G24" s="396">
        <v>870</v>
      </c>
      <c r="H24" s="396">
        <v>777</v>
      </c>
      <c r="I24" s="395" t="s">
        <v>287</v>
      </c>
      <c r="J24" s="396" t="s">
        <v>496</v>
      </c>
      <c r="K24" s="396">
        <v>4</v>
      </c>
      <c r="L24" s="396">
        <v>120</v>
      </c>
      <c r="M24" s="396">
        <v>7698.9647000000004</v>
      </c>
      <c r="O24" s="445"/>
      <c r="P24" s="445"/>
      <c r="S24" t="s">
        <v>1306</v>
      </c>
      <c r="T24" s="438">
        <v>0</v>
      </c>
      <c r="U24" s="438">
        <v>0</v>
      </c>
      <c r="V24" t="s">
        <v>763</v>
      </c>
    </row>
    <row r="25" spans="1:22" x14ac:dyDescent="0.25">
      <c r="A25" s="459" t="s">
        <v>525</v>
      </c>
      <c r="B25" s="476" t="s">
        <v>166</v>
      </c>
      <c r="C25" s="444">
        <v>0.44930555555555557</v>
      </c>
      <c r="D25" s="444"/>
      <c r="E25" s="438">
        <v>300</v>
      </c>
      <c r="F25" s="396" t="s">
        <v>24</v>
      </c>
      <c r="G25" s="396">
        <v>870</v>
      </c>
      <c r="H25" s="396">
        <v>777</v>
      </c>
      <c r="I25" s="395" t="s">
        <v>197</v>
      </c>
      <c r="J25" s="396" t="s">
        <v>496</v>
      </c>
      <c r="K25" s="396">
        <v>4</v>
      </c>
      <c r="L25" s="396">
        <v>120</v>
      </c>
      <c r="M25" s="396">
        <v>7698.9647000000004</v>
      </c>
      <c r="O25" s="445"/>
      <c r="P25" s="445"/>
      <c r="S25" t="s">
        <v>245</v>
      </c>
      <c r="T25" s="438">
        <v>0</v>
      </c>
      <c r="U25" s="438">
        <v>0</v>
      </c>
      <c r="V25" t="s">
        <v>767</v>
      </c>
    </row>
    <row r="26" spans="1:22" x14ac:dyDescent="0.25">
      <c r="A26" s="441" t="s">
        <v>161</v>
      </c>
      <c r="B26" s="476" t="s">
        <v>167</v>
      </c>
      <c r="C26" s="444">
        <v>0.45694444444444443</v>
      </c>
      <c r="D26" s="444"/>
      <c r="E26" s="438">
        <v>300</v>
      </c>
      <c r="F26" s="396" t="s">
        <v>24</v>
      </c>
      <c r="G26" s="396">
        <v>870</v>
      </c>
      <c r="H26" s="396">
        <v>777</v>
      </c>
      <c r="I26" s="395" t="s">
        <v>287</v>
      </c>
      <c r="J26" s="396" t="s">
        <v>496</v>
      </c>
      <c r="K26" s="396">
        <v>4</v>
      </c>
      <c r="L26" s="396">
        <v>120</v>
      </c>
      <c r="M26" s="396">
        <v>7698.9647000000004</v>
      </c>
      <c r="O26" s="460"/>
      <c r="P26" s="460"/>
      <c r="S26" t="s">
        <v>478</v>
      </c>
      <c r="T26" s="438">
        <v>0</v>
      </c>
      <c r="U26" s="438">
        <v>0</v>
      </c>
      <c r="V26" t="s">
        <v>763</v>
      </c>
    </row>
    <row r="27" spans="1:22" x14ac:dyDescent="0.25">
      <c r="A27" s="441" t="s">
        <v>253</v>
      </c>
      <c r="B27" s="476" t="s">
        <v>170</v>
      </c>
      <c r="C27" s="444">
        <v>0.46249999999999997</v>
      </c>
      <c r="D27" s="444"/>
      <c r="E27" s="438">
        <v>300</v>
      </c>
      <c r="F27" s="396" t="s">
        <v>24</v>
      </c>
      <c r="G27" s="396">
        <v>870</v>
      </c>
      <c r="H27" s="396">
        <v>777</v>
      </c>
      <c r="I27" s="395" t="s">
        <v>285</v>
      </c>
      <c r="J27" s="396" t="s">
        <v>496</v>
      </c>
      <c r="K27" s="396">
        <v>4</v>
      </c>
      <c r="L27" s="396">
        <v>120</v>
      </c>
      <c r="M27" s="396">
        <v>7698.9647000000004</v>
      </c>
      <c r="O27" s="460"/>
      <c r="P27" s="460"/>
      <c r="S27" t="s">
        <v>253</v>
      </c>
    </row>
    <row r="28" spans="1:22" s="442" customFormat="1" x14ac:dyDescent="0.25">
      <c r="A28" s="441" t="s">
        <v>999</v>
      </c>
      <c r="B28" s="393" t="s">
        <v>353</v>
      </c>
      <c r="C28" s="444">
        <v>0.4680555555555555</v>
      </c>
      <c r="D28" s="462"/>
      <c r="E28" s="442">
        <v>30</v>
      </c>
      <c r="F28" s="451" t="s">
        <v>25</v>
      </c>
      <c r="G28" s="442">
        <v>880</v>
      </c>
      <c r="H28" s="442">
        <v>863</v>
      </c>
      <c r="I28" s="459" t="s">
        <v>360</v>
      </c>
      <c r="J28" s="451" t="s">
        <v>356</v>
      </c>
      <c r="K28" s="451">
        <v>4</v>
      </c>
      <c r="L28" s="451">
        <v>120</v>
      </c>
      <c r="M28" s="451">
        <v>7647.38</v>
      </c>
      <c r="N28" s="539" t="s">
        <v>1369</v>
      </c>
      <c r="O28" s="443"/>
      <c r="P28" s="443"/>
    </row>
    <row r="29" spans="1:22" x14ac:dyDescent="0.25">
      <c r="A29" t="s">
        <v>278</v>
      </c>
      <c r="B29" s="476" t="s">
        <v>148</v>
      </c>
      <c r="C29" s="447">
        <v>0.47152777777777777</v>
      </c>
      <c r="D29" s="447">
        <v>0</v>
      </c>
      <c r="E29" s="438">
        <v>30</v>
      </c>
      <c r="F29" s="442" t="s">
        <v>354</v>
      </c>
      <c r="G29" s="438">
        <v>1190</v>
      </c>
      <c r="H29" s="438">
        <v>995</v>
      </c>
      <c r="I29" s="395" t="s">
        <v>360</v>
      </c>
      <c r="J29" s="396" t="s">
        <v>356</v>
      </c>
      <c r="K29" s="396">
        <v>4</v>
      </c>
      <c r="L29" s="396">
        <v>120</v>
      </c>
      <c r="M29" s="389" t="s">
        <v>231</v>
      </c>
      <c r="N29" s="539" t="s">
        <v>357</v>
      </c>
      <c r="O29" s="445">
        <v>264.2</v>
      </c>
      <c r="P29" s="445">
        <v>264.3</v>
      </c>
      <c r="T29" s="438"/>
      <c r="U29" s="438"/>
    </row>
    <row r="30" spans="1:22" x14ac:dyDescent="0.25">
      <c r="A30" s="459" t="s">
        <v>525</v>
      </c>
      <c r="B30" s="393" t="s">
        <v>526</v>
      </c>
      <c r="C30" s="447">
        <v>0.47569444444444442</v>
      </c>
      <c r="D30" s="464"/>
      <c r="E30" s="396">
        <v>300</v>
      </c>
      <c r="F30" s="442" t="s">
        <v>354</v>
      </c>
      <c r="G30" s="396">
        <v>1190</v>
      </c>
      <c r="H30" s="396">
        <v>1099</v>
      </c>
      <c r="I30" s="395" t="s">
        <v>287</v>
      </c>
      <c r="J30" s="396" t="s">
        <v>496</v>
      </c>
      <c r="K30" s="396">
        <v>4</v>
      </c>
      <c r="L30" s="396">
        <v>120</v>
      </c>
      <c r="M30" s="442">
        <v>5889.9508999999998</v>
      </c>
      <c r="N30" s="540" t="s">
        <v>1054</v>
      </c>
      <c r="O30" s="460"/>
      <c r="P30" s="460"/>
      <c r="S30" t="s">
        <v>245</v>
      </c>
      <c r="T30" s="438">
        <v>0</v>
      </c>
      <c r="U30" s="438">
        <v>0</v>
      </c>
      <c r="V30" t="s">
        <v>767</v>
      </c>
    </row>
    <row r="31" spans="1:22" x14ac:dyDescent="0.25">
      <c r="A31" s="441" t="s">
        <v>1306</v>
      </c>
      <c r="B31" s="393" t="s">
        <v>529</v>
      </c>
      <c r="C31" s="447">
        <v>0.48402777777777778</v>
      </c>
      <c r="D31" s="464"/>
      <c r="E31" s="396">
        <v>300</v>
      </c>
      <c r="F31" s="442" t="s">
        <v>354</v>
      </c>
      <c r="G31" s="396">
        <v>1190</v>
      </c>
      <c r="H31" s="396">
        <v>1099</v>
      </c>
      <c r="I31" s="395" t="s">
        <v>287</v>
      </c>
      <c r="J31" s="396" t="s">
        <v>496</v>
      </c>
      <c r="K31" s="396">
        <v>4</v>
      </c>
      <c r="L31" s="396">
        <v>120</v>
      </c>
      <c r="M31" s="442">
        <v>5889.9508999999998</v>
      </c>
      <c r="O31" s="460"/>
      <c r="P31" s="460"/>
      <c r="S31" t="s">
        <v>1306</v>
      </c>
      <c r="T31" s="438">
        <v>0</v>
      </c>
      <c r="U31" s="438">
        <v>0</v>
      </c>
      <c r="V31" t="s">
        <v>763</v>
      </c>
    </row>
    <row r="32" spans="1:22" x14ac:dyDescent="0.25">
      <c r="A32" s="395" t="s">
        <v>30</v>
      </c>
      <c r="B32" s="393" t="s">
        <v>532</v>
      </c>
      <c r="C32" s="447">
        <v>0.48958333333333331</v>
      </c>
      <c r="D32" s="464"/>
      <c r="E32" s="396">
        <v>300</v>
      </c>
      <c r="F32" s="442" t="s">
        <v>354</v>
      </c>
      <c r="G32" s="396">
        <v>1190</v>
      </c>
      <c r="H32" s="396">
        <v>1099</v>
      </c>
      <c r="I32" s="395" t="s">
        <v>287</v>
      </c>
      <c r="J32" s="396" t="s">
        <v>496</v>
      </c>
      <c r="K32" s="396">
        <v>4</v>
      </c>
      <c r="L32" s="396">
        <v>120</v>
      </c>
      <c r="M32" s="442">
        <v>5889.9508999999998</v>
      </c>
      <c r="O32" s="443"/>
      <c r="P32" s="443"/>
      <c r="S32" t="s">
        <v>224</v>
      </c>
      <c r="T32" s="438">
        <v>0</v>
      </c>
      <c r="U32" s="438">
        <v>0</v>
      </c>
      <c r="V32" t="s">
        <v>763</v>
      </c>
    </row>
    <row r="33" spans="1:22" x14ac:dyDescent="0.25">
      <c r="A33" s="395" t="s">
        <v>30</v>
      </c>
      <c r="B33" s="393" t="s">
        <v>534</v>
      </c>
      <c r="C33" s="447">
        <v>0.49444444444444446</v>
      </c>
      <c r="D33" s="464"/>
      <c r="E33" s="396">
        <v>300</v>
      </c>
      <c r="F33" s="442" t="s">
        <v>354</v>
      </c>
      <c r="G33" s="396">
        <v>1190</v>
      </c>
      <c r="H33" s="396">
        <v>1099</v>
      </c>
      <c r="I33" s="395" t="s">
        <v>371</v>
      </c>
      <c r="J33" s="396" t="s">
        <v>496</v>
      </c>
      <c r="K33" s="396">
        <v>4</v>
      </c>
      <c r="L33" s="396">
        <v>120</v>
      </c>
      <c r="M33" s="442">
        <v>5889.9508999999998</v>
      </c>
      <c r="O33" s="443"/>
      <c r="P33" s="443"/>
      <c r="S33" t="s">
        <v>224</v>
      </c>
      <c r="T33" s="438">
        <v>0</v>
      </c>
      <c r="U33" s="438">
        <v>0</v>
      </c>
      <c r="V33" t="s">
        <v>764</v>
      </c>
    </row>
    <row r="34" spans="1:22" x14ac:dyDescent="0.25">
      <c r="A34" s="395" t="s">
        <v>157</v>
      </c>
      <c r="B34" s="393" t="s">
        <v>537</v>
      </c>
      <c r="C34" s="447">
        <v>0.50347222222222221</v>
      </c>
      <c r="D34" s="464"/>
      <c r="E34" s="396">
        <v>300</v>
      </c>
      <c r="F34" s="442" t="s">
        <v>354</v>
      </c>
      <c r="G34" s="396">
        <v>1190</v>
      </c>
      <c r="H34" s="396">
        <v>1099</v>
      </c>
      <c r="I34" s="395" t="s">
        <v>287</v>
      </c>
      <c r="J34" s="396" t="s">
        <v>496</v>
      </c>
      <c r="K34" s="396">
        <v>4</v>
      </c>
      <c r="L34" s="396">
        <v>120</v>
      </c>
      <c r="M34" s="442">
        <v>5889.9508999999998</v>
      </c>
      <c r="O34" s="443"/>
      <c r="P34" s="443"/>
      <c r="S34" t="s">
        <v>217</v>
      </c>
      <c r="T34" s="438">
        <v>0</v>
      </c>
      <c r="U34" s="438">
        <v>0</v>
      </c>
      <c r="V34" t="s">
        <v>763</v>
      </c>
    </row>
    <row r="35" spans="1:22" x14ac:dyDescent="0.25">
      <c r="A35" s="395" t="s">
        <v>157</v>
      </c>
      <c r="B35" s="393" t="s">
        <v>35</v>
      </c>
      <c r="C35" s="447">
        <v>0.5083333333333333</v>
      </c>
      <c r="E35" s="396">
        <v>300</v>
      </c>
      <c r="F35" s="442" t="s">
        <v>354</v>
      </c>
      <c r="G35" s="396">
        <v>1190</v>
      </c>
      <c r="H35" s="396">
        <v>1099</v>
      </c>
      <c r="I35" s="395" t="s">
        <v>371</v>
      </c>
      <c r="J35" s="396" t="s">
        <v>496</v>
      </c>
      <c r="K35" s="396">
        <v>4</v>
      </c>
      <c r="L35" s="396">
        <v>120</v>
      </c>
      <c r="M35" s="442">
        <v>5889.9508999999998</v>
      </c>
      <c r="S35" t="s">
        <v>217</v>
      </c>
      <c r="T35" s="438">
        <v>0</v>
      </c>
      <c r="U35" s="438">
        <v>0</v>
      </c>
      <c r="V35" t="s">
        <v>764</v>
      </c>
    </row>
    <row r="36" spans="1:22" x14ac:dyDescent="0.25">
      <c r="A36" s="441" t="s">
        <v>161</v>
      </c>
      <c r="B36" s="393" t="s">
        <v>36</v>
      </c>
      <c r="C36" s="447">
        <v>0.52152777777777781</v>
      </c>
      <c r="E36" s="396">
        <v>300</v>
      </c>
      <c r="F36" s="442" t="s">
        <v>354</v>
      </c>
      <c r="G36" s="396">
        <v>1190</v>
      </c>
      <c r="H36" s="396">
        <v>1099</v>
      </c>
      <c r="I36" s="395" t="s">
        <v>287</v>
      </c>
      <c r="J36" s="396" t="s">
        <v>496</v>
      </c>
      <c r="K36" s="396">
        <v>4</v>
      </c>
      <c r="L36" s="396">
        <v>120</v>
      </c>
      <c r="M36" s="442">
        <v>5889.9508999999998</v>
      </c>
      <c r="S36" t="s">
        <v>478</v>
      </c>
      <c r="T36" s="438">
        <v>0</v>
      </c>
      <c r="U36" s="438">
        <v>0</v>
      </c>
      <c r="V36" t="s">
        <v>763</v>
      </c>
    </row>
    <row r="37" spans="1:22" x14ac:dyDescent="0.25">
      <c r="A37" s="395" t="s">
        <v>253</v>
      </c>
      <c r="B37" s="393" t="s">
        <v>37</v>
      </c>
      <c r="C37" s="447">
        <v>0.52569444444444446</v>
      </c>
      <c r="E37" s="396">
        <v>30</v>
      </c>
      <c r="F37" s="442" t="s">
        <v>354</v>
      </c>
      <c r="G37" s="396">
        <v>1190</v>
      </c>
      <c r="H37" s="396">
        <v>1099</v>
      </c>
      <c r="I37" s="395" t="s">
        <v>285</v>
      </c>
      <c r="J37" s="396" t="s">
        <v>496</v>
      </c>
      <c r="K37" s="396">
        <v>4</v>
      </c>
      <c r="L37" s="396">
        <v>120</v>
      </c>
      <c r="M37" s="442">
        <v>5889.9508999999998</v>
      </c>
      <c r="S37" t="s">
        <v>253</v>
      </c>
      <c r="T37" s="438"/>
      <c r="U37" s="438"/>
    </row>
    <row r="38" spans="1:22" x14ac:dyDescent="0.25">
      <c r="A38" t="s">
        <v>278</v>
      </c>
      <c r="B38" s="476" t="s">
        <v>297</v>
      </c>
      <c r="C38" s="447">
        <v>0.53194444444444444</v>
      </c>
      <c r="D38" s="447">
        <v>0</v>
      </c>
      <c r="E38" s="438">
        <v>30</v>
      </c>
      <c r="F38" s="442" t="s">
        <v>354</v>
      </c>
      <c r="G38" s="438">
        <v>1190</v>
      </c>
      <c r="H38" s="438">
        <v>995</v>
      </c>
      <c r="I38" s="395" t="s">
        <v>360</v>
      </c>
      <c r="J38" s="396" t="s">
        <v>356</v>
      </c>
      <c r="K38" s="396">
        <v>4</v>
      </c>
      <c r="L38" s="396">
        <v>120</v>
      </c>
      <c r="M38" s="389" t="s">
        <v>231</v>
      </c>
      <c r="T38" s="438"/>
      <c r="U38" s="438"/>
    </row>
    <row r="39" spans="1:22" x14ac:dyDescent="0.25">
      <c r="A39" t="s">
        <v>278</v>
      </c>
      <c r="B39" s="476" t="s">
        <v>587</v>
      </c>
      <c r="C39" s="447">
        <v>0.53402777777777777</v>
      </c>
      <c r="D39" s="447">
        <v>0</v>
      </c>
      <c r="E39" s="438">
        <v>30</v>
      </c>
      <c r="F39" s="442" t="s">
        <v>354</v>
      </c>
      <c r="G39" s="438">
        <v>1070</v>
      </c>
      <c r="H39" s="438">
        <v>875</v>
      </c>
      <c r="I39" s="395" t="s">
        <v>591</v>
      </c>
      <c r="J39" s="396" t="s">
        <v>356</v>
      </c>
      <c r="K39" s="396">
        <v>4</v>
      </c>
      <c r="L39" s="396">
        <v>120</v>
      </c>
      <c r="M39" s="389" t="s">
        <v>231</v>
      </c>
      <c r="N39" s="539" t="s">
        <v>1374</v>
      </c>
      <c r="T39" s="438"/>
      <c r="U39" s="438"/>
    </row>
    <row r="40" spans="1:22" s="441" customFormat="1" x14ac:dyDescent="0.25">
      <c r="A40" s="479" t="s">
        <v>4</v>
      </c>
      <c r="B40" s="393" t="s">
        <v>45</v>
      </c>
      <c r="C40" s="444">
        <v>0.54375000000000007</v>
      </c>
      <c r="D40" s="447">
        <v>0</v>
      </c>
      <c r="E40" s="438">
        <v>10</v>
      </c>
      <c r="F40" s="442" t="s">
        <v>354</v>
      </c>
      <c r="G40" s="438">
        <v>1190</v>
      </c>
      <c r="H40" s="438">
        <v>1099</v>
      </c>
      <c r="I40" s="395" t="s">
        <v>360</v>
      </c>
      <c r="J40" s="396" t="s">
        <v>356</v>
      </c>
      <c r="K40" s="396">
        <v>4</v>
      </c>
      <c r="L40" s="396">
        <v>120</v>
      </c>
      <c r="M40" s="442">
        <v>5889.9508999999998</v>
      </c>
      <c r="N40" s="437" t="s">
        <v>1373</v>
      </c>
      <c r="O40" s="541"/>
      <c r="P40" s="541"/>
    </row>
    <row r="41" spans="1:22" ht="30" x14ac:dyDescent="0.25">
      <c r="A41" s="395"/>
      <c r="B41" s="393"/>
      <c r="C41" s="447"/>
      <c r="E41" s="396"/>
      <c r="F41" s="396"/>
      <c r="G41" s="396"/>
      <c r="H41" s="396"/>
      <c r="I41" s="395"/>
      <c r="J41" s="396"/>
      <c r="K41" s="396"/>
      <c r="L41" s="396"/>
      <c r="M41" s="396"/>
      <c r="N41" s="540" t="s">
        <v>1372</v>
      </c>
      <c r="T41" s="438"/>
      <c r="U41" s="438"/>
    </row>
    <row r="42" spans="1:22" x14ac:dyDescent="0.25">
      <c r="A42" s="395"/>
      <c r="B42" s="393"/>
      <c r="C42" s="447"/>
      <c r="E42" s="396"/>
      <c r="F42" s="396"/>
      <c r="G42" s="396"/>
      <c r="H42" s="396"/>
      <c r="I42" s="395"/>
      <c r="J42" s="396"/>
      <c r="K42" s="396"/>
      <c r="L42" s="396"/>
      <c r="M42" s="396"/>
      <c r="T42" s="438"/>
      <c r="U42" s="438"/>
    </row>
    <row r="43" spans="1:22" x14ac:dyDescent="0.25">
      <c r="A43" s="395"/>
      <c r="B43" s="393"/>
      <c r="C43" s="447"/>
      <c r="E43" s="396"/>
      <c r="F43" s="396"/>
      <c r="G43" s="396"/>
      <c r="H43" s="396"/>
      <c r="I43" s="395"/>
      <c r="J43" s="396"/>
      <c r="K43" s="396"/>
      <c r="L43" s="396"/>
      <c r="M43" s="396"/>
      <c r="T43" s="438"/>
      <c r="U43" s="438"/>
    </row>
    <row r="44" spans="1:22" x14ac:dyDescent="0.25">
      <c r="A44" s="395"/>
      <c r="B44" s="393"/>
      <c r="C44" s="447"/>
      <c r="E44" s="396"/>
      <c r="F44" s="396"/>
      <c r="G44" s="396"/>
      <c r="H44" s="396"/>
      <c r="I44" s="395"/>
      <c r="J44" s="396"/>
      <c r="K44" s="396"/>
      <c r="L44" s="396"/>
      <c r="M44" s="396"/>
      <c r="T44" s="438"/>
      <c r="U44" s="438"/>
    </row>
    <row r="45" spans="1:22" x14ac:dyDescent="0.25">
      <c r="A45" s="395"/>
      <c r="B45" s="393"/>
      <c r="C45" s="447"/>
      <c r="E45" s="396"/>
      <c r="F45" s="396"/>
      <c r="G45" s="396"/>
      <c r="H45" s="396"/>
      <c r="I45" s="395"/>
      <c r="J45" s="396"/>
      <c r="K45" s="396"/>
      <c r="L45" s="396"/>
      <c r="M45" s="396"/>
      <c r="T45" s="438"/>
      <c r="U45" s="438"/>
    </row>
    <row r="46" spans="1:22" x14ac:dyDescent="0.25">
      <c r="A46" s="441"/>
      <c r="B46" s="393"/>
      <c r="C46" s="447"/>
      <c r="D46" s="447"/>
      <c r="E46" s="396"/>
      <c r="F46" s="451"/>
      <c r="G46" s="442"/>
      <c r="H46" s="442"/>
      <c r="I46" s="459"/>
      <c r="J46" s="396"/>
      <c r="K46" s="396"/>
      <c r="L46" s="396"/>
      <c r="M46" s="451"/>
    </row>
    <row r="47" spans="1:22" x14ac:dyDescent="0.25">
      <c r="A47" s="395"/>
      <c r="B47" s="393"/>
      <c r="C47" s="447"/>
      <c r="D47" s="447"/>
      <c r="E47" s="396"/>
      <c r="F47" s="442"/>
      <c r="G47" s="438"/>
      <c r="H47" s="438"/>
      <c r="I47" s="395"/>
      <c r="J47" s="396"/>
      <c r="K47" s="396"/>
      <c r="L47" s="396"/>
      <c r="M47" s="389"/>
    </row>
    <row r="48" spans="1:22" x14ac:dyDescent="0.25">
      <c r="A48" s="395"/>
      <c r="B48" s="393"/>
      <c r="C48" s="447"/>
      <c r="D48" s="447"/>
      <c r="E48" s="438"/>
      <c r="F48" s="442"/>
      <c r="G48" s="438"/>
      <c r="H48" s="438"/>
      <c r="I48" s="393"/>
      <c r="J48" s="442"/>
      <c r="K48" s="442"/>
      <c r="L48" s="442"/>
      <c r="M48" s="442"/>
    </row>
    <row r="49" spans="1:21" s="442" customFormat="1" x14ac:dyDescent="0.25">
      <c r="A49" s="479"/>
      <c r="B49" s="393"/>
      <c r="C49" s="444"/>
      <c r="D49" s="444"/>
      <c r="I49" s="393"/>
      <c r="N49" s="437"/>
      <c r="O49" s="443"/>
      <c r="P49" s="443"/>
      <c r="S49" s="517"/>
    </row>
    <row r="50" spans="1:21" x14ac:dyDescent="0.25">
      <c r="A50" s="395"/>
      <c r="B50" s="393"/>
      <c r="C50" s="447"/>
      <c r="E50" s="438"/>
      <c r="F50" s="442"/>
      <c r="G50" s="438"/>
      <c r="H50" s="438"/>
      <c r="I50" s="395"/>
      <c r="J50" s="396"/>
      <c r="K50" s="396"/>
      <c r="L50" s="396"/>
      <c r="M50" s="442"/>
      <c r="T50" s="438"/>
      <c r="U50" s="438"/>
    </row>
    <row r="51" spans="1:21" x14ac:dyDescent="0.25">
      <c r="A51" s="395"/>
      <c r="B51" s="393"/>
      <c r="C51" s="447"/>
      <c r="E51" s="438"/>
      <c r="F51" s="442"/>
      <c r="G51" s="438"/>
      <c r="H51" s="438"/>
      <c r="I51" s="395"/>
      <c r="J51" s="396"/>
      <c r="K51" s="396"/>
      <c r="L51" s="396"/>
      <c r="M51" s="442"/>
      <c r="T51" s="438"/>
      <c r="U51" s="438"/>
    </row>
    <row r="52" spans="1:21" x14ac:dyDescent="0.25">
      <c r="A52" s="395"/>
      <c r="B52" s="393"/>
      <c r="C52" s="447"/>
      <c r="E52" s="438"/>
      <c r="F52" s="442"/>
      <c r="G52" s="438"/>
      <c r="H52" s="438"/>
      <c r="I52" s="395"/>
      <c r="J52" s="396"/>
      <c r="K52" s="396"/>
      <c r="L52" s="396"/>
      <c r="M52" s="442"/>
      <c r="T52" s="438"/>
      <c r="U52" s="438"/>
    </row>
    <row r="53" spans="1:21" x14ac:dyDescent="0.25">
      <c r="A53" s="395"/>
      <c r="B53" s="393"/>
      <c r="C53" s="447"/>
      <c r="E53" s="438"/>
      <c r="F53" s="442"/>
      <c r="G53" s="438"/>
      <c r="H53" s="438"/>
      <c r="I53" s="395"/>
      <c r="J53" s="396"/>
      <c r="K53" s="396"/>
      <c r="L53" s="396"/>
      <c r="M53" s="442"/>
      <c r="T53" s="438"/>
      <c r="U53" s="438"/>
    </row>
    <row r="54" spans="1:21" x14ac:dyDescent="0.25">
      <c r="A54" s="395"/>
      <c r="B54" s="393"/>
      <c r="C54" s="447"/>
      <c r="E54" s="438"/>
      <c r="F54" s="442"/>
      <c r="G54" s="438"/>
      <c r="H54" s="438"/>
      <c r="I54" s="395"/>
      <c r="J54" s="396"/>
      <c r="K54" s="396"/>
      <c r="L54" s="396"/>
      <c r="M54" s="442"/>
      <c r="T54" s="438"/>
      <c r="U54" s="438"/>
    </row>
    <row r="55" spans="1:21" x14ac:dyDescent="0.25">
      <c r="A55" s="395"/>
      <c r="B55" s="393"/>
      <c r="C55" s="447"/>
      <c r="E55" s="438"/>
      <c r="F55" s="442"/>
      <c r="G55" s="438"/>
      <c r="H55" s="438"/>
      <c r="I55" s="395"/>
      <c r="J55" s="396"/>
      <c r="K55" s="396"/>
      <c r="L55" s="396"/>
      <c r="M55" s="442"/>
      <c r="T55" s="438"/>
      <c r="U55" s="438"/>
    </row>
    <row r="56" spans="1:21" x14ac:dyDescent="0.25">
      <c r="A56" s="395"/>
      <c r="B56" s="393"/>
      <c r="C56" s="447"/>
      <c r="D56" s="447"/>
      <c r="E56" s="396"/>
      <c r="F56" s="442"/>
      <c r="G56" s="438"/>
      <c r="H56" s="438"/>
      <c r="I56" s="395"/>
      <c r="J56" s="396"/>
      <c r="K56" s="396"/>
      <c r="L56" s="396"/>
      <c r="M56" s="389"/>
    </row>
    <row r="57" spans="1:21" x14ac:dyDescent="0.25">
      <c r="B57" s="393"/>
      <c r="C57" s="447"/>
      <c r="D57" s="447"/>
      <c r="E57" s="438"/>
      <c r="F57" s="442"/>
      <c r="G57" s="438"/>
      <c r="H57" s="438"/>
      <c r="J57" s="396"/>
      <c r="K57" s="396"/>
      <c r="L57" s="396"/>
      <c r="M57" s="389"/>
      <c r="O57" s="445"/>
      <c r="P57" s="445"/>
      <c r="T57" s="438"/>
      <c r="U57" s="438"/>
    </row>
    <row r="58" spans="1:21" x14ac:dyDescent="0.25">
      <c r="B58" s="393"/>
      <c r="C58" s="447"/>
      <c r="D58" s="447"/>
      <c r="E58" s="396"/>
      <c r="F58" s="442"/>
      <c r="G58" s="438"/>
      <c r="H58" s="438"/>
      <c r="I58" s="395"/>
      <c r="J58" s="396"/>
      <c r="K58" s="396"/>
      <c r="L58" s="396"/>
      <c r="M58" s="442"/>
    </row>
  </sheetData>
  <mergeCells count="24">
    <mergeCell ref="Q12:R12"/>
    <mergeCell ref="S12:V12"/>
    <mergeCell ref="W12:Y12"/>
    <mergeCell ref="AJ12:AK12"/>
    <mergeCell ref="AL12:AM12"/>
    <mergeCell ref="K4:S4"/>
    <mergeCell ref="F8:I8"/>
    <mergeCell ref="K8:P8"/>
    <mergeCell ref="F9:I9"/>
    <mergeCell ref="K9:P9"/>
    <mergeCell ref="G12:H12"/>
    <mergeCell ref="O12:P12"/>
    <mergeCell ref="A5:E5"/>
    <mergeCell ref="F5:I5"/>
    <mergeCell ref="K5:P5"/>
    <mergeCell ref="F6:I6"/>
    <mergeCell ref="K6:M6"/>
    <mergeCell ref="F7:I7"/>
    <mergeCell ref="A1:H1"/>
    <mergeCell ref="A3:E3"/>
    <mergeCell ref="F3:I3"/>
    <mergeCell ref="K3:N3"/>
    <mergeCell ref="A4:B4"/>
    <mergeCell ref="F4:I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80"/>
  <sheetViews>
    <sheetView zoomScaleNormal="100" workbookViewId="0">
      <selection activeCell="K6" sqref="K6:M6"/>
    </sheetView>
  </sheetViews>
  <sheetFormatPr defaultColWidth="8.85546875" defaultRowHeight="15" x14ac:dyDescent="0.25"/>
  <cols>
    <col min="1" max="1" width="20.7109375" style="7" customWidth="1" collapsed="1"/>
    <col min="2" max="2" width="11.7109375" style="80" customWidth="1" collapsed="1"/>
    <col min="3" max="4" width="10.7109375" style="80" customWidth="1" collapsed="1"/>
    <col min="5" max="5" width="5.7109375" style="80" customWidth="1" collapsed="1"/>
    <col min="6" max="6" width="14.7109375" style="80" customWidth="1" collapsed="1"/>
    <col min="7" max="8" width="7.7109375" style="80" customWidth="1" collapsed="1"/>
    <col min="9" max="9" width="30.7109375" style="7" customWidth="1" collapsed="1"/>
    <col min="10" max="12" width="7.7109375" style="80" customWidth="1" collapsed="1"/>
    <col min="13" max="13" width="11.7109375" style="80" customWidth="1" collapsed="1"/>
    <col min="14" max="14" width="25.7109375" style="7" customWidth="1" collapsed="1"/>
    <col min="15" max="16" width="7.7109375" style="80" customWidth="1" collapsed="1"/>
    <col min="17" max="18" width="7.7109375" style="7" customWidth="1"/>
    <col min="19" max="19" width="15.7109375" style="7" customWidth="1" collapsed="1"/>
    <col min="20" max="22" width="7.7109375" style="7" customWidth="1" collapsed="1"/>
    <col min="23" max="24" width="9.7109375" style="7" customWidth="1" collapsed="1"/>
    <col min="25" max="25" width="11.7109375" style="7" customWidth="1" collapsed="1"/>
    <col min="26" max="27" width="10.7109375" style="7" customWidth="1" collapsed="1"/>
    <col min="28" max="30" width="8.7109375" style="7" customWidth="1" collapsed="1"/>
    <col min="31" max="32" width="5.7109375" style="7" customWidth="1" collapsed="1"/>
    <col min="33" max="33" width="9.7109375" style="7" customWidth="1" collapsed="1"/>
    <col min="34" max="34" width="10.7109375" style="7" customWidth="1" collapsed="1"/>
    <col min="35" max="39" width="9.7109375" style="7" customWidth="1" collapsed="1"/>
    <col min="40" max="40" width="11.7109375" style="7" customWidth="1" collapsed="1"/>
    <col min="41" max="44" width="7.7109375" style="7" customWidth="1" collapsed="1"/>
    <col min="45" max="45" width="3.7109375" style="7" customWidth="1" collapsed="1"/>
    <col min="46" max="47" width="6.7109375" style="7" customWidth="1" collapsed="1"/>
    <col min="48" max="48" width="6.7109375" style="7" customWidth="1"/>
    <col min="49" max="49" width="7.7109375" style="7" customWidth="1"/>
    <col min="50" max="50" width="10.7109375" style="7" customWidth="1"/>
    <col min="51" max="51" width="20.7109375" style="7" customWidth="1" collapsed="1"/>
    <col min="52" max="16384" width="8.85546875" style="7"/>
  </cols>
  <sheetData>
    <row r="1" spans="1:51" s="6" customFormat="1" ht="20.100000000000001" customHeight="1" x14ac:dyDescent="0.25">
      <c r="A1" s="554" t="s">
        <v>414</v>
      </c>
      <c r="B1" s="554"/>
      <c r="C1" s="554"/>
      <c r="D1" s="554"/>
      <c r="E1" s="554"/>
      <c r="F1" s="554"/>
      <c r="G1" s="554"/>
      <c r="H1" s="554"/>
      <c r="I1" s="2"/>
      <c r="J1" s="3"/>
      <c r="K1" s="3"/>
      <c r="L1" s="3"/>
      <c r="M1" s="4"/>
      <c r="N1" s="2"/>
      <c r="O1" s="5"/>
      <c r="P1" s="5"/>
      <c r="Q1" s="5"/>
      <c r="R1" s="5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</row>
    <row r="2" spans="1:51" s="12" customFormat="1" ht="15" customHeight="1" x14ac:dyDescent="0.25">
      <c r="A2" s="7"/>
      <c r="B2" s="7"/>
      <c r="C2" s="8"/>
      <c r="D2" s="9"/>
      <c r="E2" s="7"/>
      <c r="F2" s="7"/>
      <c r="G2" s="8"/>
      <c r="H2" s="8"/>
      <c r="I2" s="10"/>
      <c r="J2" s="8"/>
      <c r="K2" s="8"/>
      <c r="L2" s="8"/>
      <c r="M2" s="7"/>
      <c r="N2" s="10"/>
      <c r="O2" s="11"/>
      <c r="P2" s="11"/>
      <c r="Q2" s="11"/>
      <c r="R2" s="11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</row>
    <row r="3" spans="1:51" ht="15" customHeight="1" x14ac:dyDescent="0.25">
      <c r="A3" s="558" t="s">
        <v>137</v>
      </c>
      <c r="B3" s="558"/>
      <c r="C3" s="558"/>
      <c r="D3" s="558"/>
      <c r="E3" s="558"/>
      <c r="F3" s="557" t="s">
        <v>138</v>
      </c>
      <c r="G3" s="557"/>
      <c r="H3" s="557"/>
      <c r="I3" s="557"/>
      <c r="J3" s="8"/>
      <c r="K3" s="551" t="s">
        <v>139</v>
      </c>
      <c r="L3" s="551"/>
      <c r="M3" s="551"/>
      <c r="N3" s="551"/>
      <c r="O3" s="11"/>
      <c r="P3" s="11"/>
      <c r="Q3" s="11"/>
      <c r="R3" s="11"/>
    </row>
    <row r="4" spans="1:51" ht="15" customHeight="1" x14ac:dyDescent="0.25">
      <c r="A4" s="86" t="s">
        <v>248</v>
      </c>
      <c r="B4" s="81"/>
      <c r="C4" s="152"/>
      <c r="D4" s="153"/>
      <c r="E4" s="27"/>
      <c r="F4" s="557" t="s">
        <v>485</v>
      </c>
      <c r="G4" s="557"/>
      <c r="H4" s="557"/>
      <c r="I4" s="557"/>
      <c r="J4" s="8"/>
      <c r="K4" s="555" t="s">
        <v>265</v>
      </c>
      <c r="L4" s="555"/>
      <c r="M4" s="555"/>
      <c r="N4" s="555"/>
      <c r="O4" s="555"/>
      <c r="P4" s="555"/>
      <c r="Q4" s="11"/>
      <c r="R4" s="11"/>
    </row>
    <row r="5" spans="1:51" ht="15" customHeight="1" x14ac:dyDescent="0.25">
      <c r="A5" s="559"/>
      <c r="B5" s="559"/>
      <c r="C5" s="559"/>
      <c r="D5" s="559"/>
      <c r="E5" s="559"/>
      <c r="F5" s="557" t="s">
        <v>583</v>
      </c>
      <c r="G5" s="557"/>
      <c r="H5" s="557"/>
      <c r="I5" s="557"/>
      <c r="J5" s="8"/>
      <c r="K5" s="555" t="s">
        <v>266</v>
      </c>
      <c r="L5" s="555"/>
      <c r="M5" s="555"/>
      <c r="N5" s="555"/>
      <c r="O5" s="555"/>
      <c r="P5" s="555"/>
      <c r="Q5" s="11"/>
      <c r="R5" s="11"/>
    </row>
    <row r="6" spans="1:51" ht="15" customHeight="1" x14ac:dyDescent="0.25">
      <c r="A6" s="81" t="s">
        <v>267</v>
      </c>
      <c r="B6" s="27" t="s">
        <v>268</v>
      </c>
      <c r="C6" s="152" t="s">
        <v>269</v>
      </c>
      <c r="D6" s="153" t="s">
        <v>70</v>
      </c>
      <c r="E6" s="27"/>
      <c r="F6" s="557" t="s">
        <v>395</v>
      </c>
      <c r="G6" s="557"/>
      <c r="H6" s="557"/>
      <c r="I6" s="557"/>
      <c r="J6" s="8"/>
      <c r="K6" s="560" t="s">
        <v>71</v>
      </c>
      <c r="L6" s="561"/>
      <c r="M6" s="562"/>
      <c r="N6" s="501" t="s">
        <v>1235</v>
      </c>
      <c r="O6" s="11"/>
      <c r="P6" s="11"/>
      <c r="Q6" s="11"/>
      <c r="R6" s="11"/>
    </row>
    <row r="7" spans="1:51" ht="15" customHeight="1" x14ac:dyDescent="0.25">
      <c r="A7" s="81" t="s">
        <v>72</v>
      </c>
      <c r="B7" s="27" t="s">
        <v>73</v>
      </c>
      <c r="C7" s="152" t="s">
        <v>74</v>
      </c>
      <c r="D7" s="153" t="s">
        <v>75</v>
      </c>
      <c r="E7" s="27"/>
      <c r="F7" s="557" t="s">
        <v>397</v>
      </c>
      <c r="G7" s="557"/>
      <c r="H7" s="557"/>
      <c r="I7" s="557"/>
      <c r="J7" s="8"/>
      <c r="K7" s="8"/>
      <c r="L7" s="8"/>
      <c r="M7" s="11"/>
      <c r="N7" s="20"/>
      <c r="O7" s="67"/>
      <c r="P7" s="67"/>
    </row>
    <row r="8" spans="1:51" ht="15" customHeight="1" x14ac:dyDescent="0.25">
      <c r="A8" s="81" t="s">
        <v>76</v>
      </c>
      <c r="B8" s="81" t="s">
        <v>261</v>
      </c>
      <c r="C8" s="152" t="s">
        <v>262</v>
      </c>
      <c r="D8" s="153" t="s">
        <v>263</v>
      </c>
      <c r="F8" s="557" t="s">
        <v>429</v>
      </c>
      <c r="G8" s="557"/>
      <c r="H8" s="557"/>
      <c r="I8" s="557"/>
      <c r="J8" s="15"/>
      <c r="K8" s="553" t="s">
        <v>430</v>
      </c>
      <c r="L8" s="553"/>
      <c r="M8" s="553"/>
      <c r="N8" s="553"/>
      <c r="O8" s="553"/>
      <c r="P8" s="553"/>
      <c r="Q8" s="11"/>
      <c r="R8" s="11"/>
    </row>
    <row r="9" spans="1:51" ht="15" customHeight="1" x14ac:dyDescent="0.25">
      <c r="A9" s="81"/>
      <c r="B9" s="81"/>
      <c r="C9" s="152"/>
      <c r="D9" s="153"/>
      <c r="F9" s="557" t="s">
        <v>431</v>
      </c>
      <c r="G9" s="557"/>
      <c r="H9" s="557"/>
      <c r="I9" s="557"/>
      <c r="J9" s="15"/>
      <c r="K9" s="553"/>
      <c r="L9" s="553"/>
      <c r="M9" s="553"/>
      <c r="N9" s="553"/>
      <c r="O9" s="553"/>
      <c r="P9" s="553"/>
      <c r="Q9" s="11"/>
      <c r="R9" s="11"/>
    </row>
    <row r="10" spans="1:51" ht="15" customHeight="1" x14ac:dyDescent="0.25">
      <c r="A10" s="81"/>
      <c r="B10" s="81"/>
      <c r="C10" s="152"/>
      <c r="D10" s="153"/>
      <c r="F10" s="85"/>
      <c r="G10" s="85"/>
      <c r="H10" s="85"/>
      <c r="I10" s="76"/>
      <c r="J10" s="15"/>
      <c r="K10" s="15"/>
      <c r="L10" s="15"/>
      <c r="M10" s="7"/>
      <c r="N10" s="83"/>
      <c r="O10" s="11"/>
      <c r="P10" s="11"/>
      <c r="Q10" s="11"/>
      <c r="R10" s="11"/>
    </row>
    <row r="11" spans="1:51" ht="15" customHeight="1" x14ac:dyDescent="0.25">
      <c r="A11" s="86"/>
      <c r="B11" s="81"/>
      <c r="C11" s="152"/>
      <c r="D11" s="153"/>
      <c r="F11" s="7"/>
      <c r="I11" s="14"/>
      <c r="J11" s="15"/>
      <c r="K11" s="15"/>
      <c r="L11" s="15"/>
      <c r="M11" s="7"/>
      <c r="N11" s="83"/>
      <c r="O11" s="11"/>
      <c r="P11" s="11"/>
      <c r="Q11" s="11"/>
      <c r="R11" s="11"/>
    </row>
    <row r="12" spans="1:51" ht="15" customHeight="1" x14ac:dyDescent="0.25">
      <c r="A12" s="14"/>
      <c r="B12" s="17"/>
      <c r="C12" s="224" t="s">
        <v>432</v>
      </c>
      <c r="D12" s="16" t="s">
        <v>433</v>
      </c>
      <c r="E12" s="15" t="s">
        <v>434</v>
      </c>
      <c r="F12" s="15"/>
      <c r="G12" s="549" t="s">
        <v>435</v>
      </c>
      <c r="H12" s="549"/>
      <c r="I12" s="14"/>
      <c r="J12" s="24" t="s">
        <v>436</v>
      </c>
      <c r="K12" s="24" t="s">
        <v>437</v>
      </c>
      <c r="L12" s="15" t="s">
        <v>438</v>
      </c>
      <c r="M12" s="25" t="s">
        <v>439</v>
      </c>
      <c r="N12" s="17"/>
      <c r="O12" s="551" t="s">
        <v>440</v>
      </c>
      <c r="P12" s="551"/>
      <c r="Q12" s="551" t="s">
        <v>441</v>
      </c>
      <c r="R12" s="551"/>
      <c r="S12" s="549" t="s">
        <v>442</v>
      </c>
      <c r="T12" s="549"/>
      <c r="U12" s="549"/>
      <c r="V12" s="549"/>
      <c r="W12" s="549" t="s">
        <v>109</v>
      </c>
      <c r="X12" s="549"/>
      <c r="Y12" s="549"/>
      <c r="Z12" s="24" t="s">
        <v>110</v>
      </c>
      <c r="AA12" s="24" t="s">
        <v>111</v>
      </c>
      <c r="AB12" s="24" t="s">
        <v>112</v>
      </c>
      <c r="AC12" s="24" t="s">
        <v>113</v>
      </c>
      <c r="AD12" s="12"/>
      <c r="AE12" s="12"/>
      <c r="AF12" s="12"/>
      <c r="AG12" s="15" t="s">
        <v>114</v>
      </c>
      <c r="AH12" s="15" t="s">
        <v>115</v>
      </c>
      <c r="AI12" s="15" t="s">
        <v>116</v>
      </c>
      <c r="AJ12" s="550" t="s">
        <v>117</v>
      </c>
      <c r="AK12" s="550"/>
      <c r="AL12" s="550" t="s">
        <v>118</v>
      </c>
      <c r="AM12" s="550"/>
      <c r="AN12" s="26" t="s">
        <v>119</v>
      </c>
      <c r="AO12" s="15" t="s">
        <v>120</v>
      </c>
      <c r="AP12" s="15" t="s">
        <v>312</v>
      </c>
      <c r="AQ12" s="15" t="s">
        <v>313</v>
      </c>
      <c r="AR12" s="15" t="s">
        <v>314</v>
      </c>
      <c r="AS12" s="15" t="s">
        <v>315</v>
      </c>
      <c r="AT12" s="15" t="s">
        <v>316</v>
      </c>
      <c r="AU12" s="15" t="s">
        <v>317</v>
      </c>
      <c r="AV12" s="27" t="s">
        <v>270</v>
      </c>
      <c r="AW12" s="27" t="s">
        <v>272</v>
      </c>
    </row>
    <row r="13" spans="1:51" ht="15" customHeight="1" thickBot="1" x14ac:dyDescent="0.3">
      <c r="A13" s="365" t="s">
        <v>318</v>
      </c>
      <c r="B13" s="366" t="s">
        <v>319</v>
      </c>
      <c r="C13" s="367" t="s">
        <v>320</v>
      </c>
      <c r="D13" s="368" t="s">
        <v>321</v>
      </c>
      <c r="E13" s="369" t="s">
        <v>322</v>
      </c>
      <c r="F13" s="369" t="s">
        <v>323</v>
      </c>
      <c r="G13" s="369" t="s">
        <v>324</v>
      </c>
      <c r="H13" s="369" t="s">
        <v>325</v>
      </c>
      <c r="I13" s="366" t="s">
        <v>326</v>
      </c>
      <c r="J13" s="369" t="s">
        <v>327</v>
      </c>
      <c r="K13" s="370"/>
      <c r="L13" s="369" t="s">
        <v>328</v>
      </c>
      <c r="M13" s="371" t="s">
        <v>329</v>
      </c>
      <c r="N13" s="366" t="s">
        <v>330</v>
      </c>
      <c r="O13" s="372" t="s">
        <v>331</v>
      </c>
      <c r="P13" s="372" t="s">
        <v>332</v>
      </c>
      <c r="Q13" s="372" t="s">
        <v>333</v>
      </c>
      <c r="R13" s="372" t="s">
        <v>334</v>
      </c>
      <c r="S13" s="369" t="s">
        <v>335</v>
      </c>
      <c r="T13" s="373" t="s">
        <v>336</v>
      </c>
      <c r="U13" s="373" t="s">
        <v>337</v>
      </c>
      <c r="V13" s="373" t="s">
        <v>338</v>
      </c>
      <c r="W13" s="369" t="s">
        <v>339</v>
      </c>
      <c r="X13" s="369" t="s">
        <v>340</v>
      </c>
      <c r="Y13" s="369" t="s">
        <v>173</v>
      </c>
      <c r="Z13" s="373" t="s">
        <v>542</v>
      </c>
      <c r="AA13" s="373" t="s">
        <v>174</v>
      </c>
      <c r="AB13" s="373" t="s">
        <v>175</v>
      </c>
      <c r="AC13" s="373" t="s">
        <v>175</v>
      </c>
      <c r="AD13" s="373" t="s">
        <v>176</v>
      </c>
      <c r="AE13" s="373" t="s">
        <v>177</v>
      </c>
      <c r="AF13" s="373" t="s">
        <v>178</v>
      </c>
      <c r="AG13" s="373" t="s">
        <v>179</v>
      </c>
      <c r="AH13" s="373" t="s">
        <v>180</v>
      </c>
      <c r="AI13" s="373" t="s">
        <v>0</v>
      </c>
      <c r="AJ13" s="374" t="s">
        <v>339</v>
      </c>
      <c r="AK13" s="374" t="s">
        <v>340</v>
      </c>
      <c r="AL13" s="374" t="s">
        <v>339</v>
      </c>
      <c r="AM13" s="374" t="s">
        <v>340</v>
      </c>
      <c r="AN13" s="375" t="s">
        <v>1</v>
      </c>
      <c r="AO13" s="373" t="s">
        <v>2</v>
      </c>
      <c r="AP13" s="373" t="s">
        <v>1</v>
      </c>
      <c r="AQ13" s="373" t="s">
        <v>2</v>
      </c>
      <c r="AR13" s="369" t="s">
        <v>175</v>
      </c>
      <c r="AS13" s="369" t="s">
        <v>430</v>
      </c>
      <c r="AT13" s="369" t="s">
        <v>175</v>
      </c>
      <c r="AU13" s="369" t="s">
        <v>3</v>
      </c>
      <c r="AV13" s="376" t="s">
        <v>271</v>
      </c>
      <c r="AW13" s="376" t="s">
        <v>273</v>
      </c>
      <c r="AX13" s="376" t="s">
        <v>800</v>
      </c>
      <c r="AY13" s="376" t="s">
        <v>637</v>
      </c>
    </row>
    <row r="14" spans="1:51" ht="15" customHeight="1" x14ac:dyDescent="0.25">
      <c r="A14" s="28" t="s">
        <v>4</v>
      </c>
      <c r="B14" s="8" t="s">
        <v>5</v>
      </c>
      <c r="C14" s="157">
        <v>7.013888888888889E-2</v>
      </c>
      <c r="D14" s="29"/>
      <c r="E14" s="8">
        <v>10</v>
      </c>
      <c r="F14" s="8" t="s">
        <v>354</v>
      </c>
      <c r="G14" s="8">
        <v>1190</v>
      </c>
      <c r="H14" s="8">
        <v>1101</v>
      </c>
      <c r="I14" s="10" t="s">
        <v>355</v>
      </c>
      <c r="J14" s="8" t="s">
        <v>356</v>
      </c>
      <c r="K14" s="8">
        <v>4</v>
      </c>
      <c r="L14" s="8">
        <v>120</v>
      </c>
      <c r="M14" s="8">
        <v>5889.9508999999998</v>
      </c>
      <c r="N14" s="7" t="s">
        <v>540</v>
      </c>
      <c r="O14" s="80">
        <v>266</v>
      </c>
      <c r="P14" s="80">
        <v>269.60000000000002</v>
      </c>
      <c r="Q14" s="7">
        <f>AVERAGE(O14:O23)</f>
        <v>265.93333333333334</v>
      </c>
      <c r="R14" s="7">
        <f>AVERAGE(P14:P23)</f>
        <v>269.86666666666667</v>
      </c>
    </row>
    <row r="15" spans="1:51" s="135" customFormat="1" ht="15" customHeight="1" x14ac:dyDescent="0.25">
      <c r="A15" s="135" t="s">
        <v>351</v>
      </c>
      <c r="B15" s="136" t="s">
        <v>11</v>
      </c>
      <c r="C15" s="137">
        <v>7.4305555555555555E-2</v>
      </c>
      <c r="D15" s="137"/>
      <c r="E15" s="136">
        <v>300</v>
      </c>
      <c r="F15" s="130" t="s">
        <v>354</v>
      </c>
      <c r="G15" s="130">
        <v>1190</v>
      </c>
      <c r="H15" s="130">
        <v>1101</v>
      </c>
      <c r="I15" s="135" t="s">
        <v>394</v>
      </c>
      <c r="J15" s="130" t="s">
        <v>855</v>
      </c>
      <c r="K15" s="130">
        <v>4</v>
      </c>
      <c r="L15" s="130">
        <v>120</v>
      </c>
      <c r="M15" s="130">
        <v>5889.9508999999998</v>
      </c>
      <c r="O15" s="136"/>
      <c r="P15" s="136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</row>
    <row r="16" spans="1:51" s="135" customFormat="1" ht="15" customHeight="1" x14ac:dyDescent="0.25">
      <c r="A16" s="135" t="s">
        <v>351</v>
      </c>
      <c r="B16" s="136" t="s">
        <v>13</v>
      </c>
      <c r="C16" s="137">
        <v>7.7777777777777779E-2</v>
      </c>
      <c r="D16" s="137"/>
      <c r="E16" s="136">
        <v>300</v>
      </c>
      <c r="F16" s="130" t="s">
        <v>354</v>
      </c>
      <c r="G16" s="130">
        <v>1190</v>
      </c>
      <c r="H16" s="130">
        <v>1101</v>
      </c>
      <c r="I16" s="135" t="s">
        <v>394</v>
      </c>
      <c r="J16" s="130" t="s">
        <v>855</v>
      </c>
      <c r="K16" s="130">
        <v>4</v>
      </c>
      <c r="L16" s="130">
        <v>120</v>
      </c>
      <c r="M16" s="130">
        <v>5889.9508999999998</v>
      </c>
      <c r="O16" s="136"/>
      <c r="P16" s="136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</row>
    <row r="17" spans="1:49" s="135" customFormat="1" ht="15" customHeight="1" x14ac:dyDescent="0.25">
      <c r="A17" s="135" t="s">
        <v>351</v>
      </c>
      <c r="B17" s="136" t="s">
        <v>14</v>
      </c>
      <c r="C17" s="137">
        <v>8.1944444444444445E-2</v>
      </c>
      <c r="D17" s="137"/>
      <c r="E17" s="136">
        <v>300</v>
      </c>
      <c r="F17" s="130" t="s">
        <v>354</v>
      </c>
      <c r="G17" s="130">
        <v>1190</v>
      </c>
      <c r="H17" s="130">
        <v>1101</v>
      </c>
      <c r="I17" s="135" t="s">
        <v>394</v>
      </c>
      <c r="J17" s="130" t="s">
        <v>856</v>
      </c>
      <c r="K17" s="130">
        <v>4</v>
      </c>
      <c r="L17" s="130">
        <v>120</v>
      </c>
      <c r="M17" s="130">
        <v>5889.9508999999998</v>
      </c>
      <c r="O17" s="136"/>
      <c r="P17" s="136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</row>
    <row r="18" spans="1:49" s="135" customFormat="1" ht="15" customHeight="1" x14ac:dyDescent="0.25">
      <c r="A18" s="135" t="s">
        <v>351</v>
      </c>
      <c r="B18" s="136" t="s">
        <v>16</v>
      </c>
      <c r="C18" s="137">
        <v>8.5416666666666655E-2</v>
      </c>
      <c r="D18" s="137"/>
      <c r="E18" s="136">
        <v>300</v>
      </c>
      <c r="F18" s="130" t="s">
        <v>354</v>
      </c>
      <c r="G18" s="130">
        <v>1190</v>
      </c>
      <c r="H18" s="130">
        <v>1101</v>
      </c>
      <c r="I18" s="135" t="s">
        <v>394</v>
      </c>
      <c r="J18" s="130" t="s">
        <v>855</v>
      </c>
      <c r="K18" s="130">
        <v>4</v>
      </c>
      <c r="L18" s="130">
        <v>120</v>
      </c>
      <c r="M18" s="130">
        <v>5889.9508999999998</v>
      </c>
      <c r="O18" s="136"/>
      <c r="P18" s="136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41"/>
      <c r="AW18" s="41"/>
    </row>
    <row r="19" spans="1:49" s="135" customFormat="1" ht="15" customHeight="1" x14ac:dyDescent="0.25">
      <c r="A19" s="135" t="s">
        <v>351</v>
      </c>
      <c r="B19" s="136" t="s">
        <v>18</v>
      </c>
      <c r="C19" s="137">
        <v>8.9583333333333334E-2</v>
      </c>
      <c r="D19" s="137"/>
      <c r="E19" s="136">
        <v>300</v>
      </c>
      <c r="F19" s="130" t="s">
        <v>354</v>
      </c>
      <c r="G19" s="130">
        <v>1190</v>
      </c>
      <c r="H19" s="130">
        <v>1101</v>
      </c>
      <c r="I19" s="135" t="s">
        <v>394</v>
      </c>
      <c r="J19" s="130" t="s">
        <v>855</v>
      </c>
      <c r="K19" s="130">
        <v>4</v>
      </c>
      <c r="L19" s="130">
        <v>120</v>
      </c>
      <c r="M19" s="130">
        <v>5889.9508999999998</v>
      </c>
      <c r="O19" s="136"/>
      <c r="P19" s="136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41"/>
      <c r="AW19" s="41"/>
    </row>
    <row r="20" spans="1:49" s="135" customFormat="1" ht="15" customHeight="1" x14ac:dyDescent="0.25">
      <c r="A20" s="135" t="s">
        <v>351</v>
      </c>
      <c r="B20" s="136" t="s">
        <v>19</v>
      </c>
      <c r="C20" s="137">
        <v>9.375E-2</v>
      </c>
      <c r="D20" s="137"/>
      <c r="E20" s="136">
        <v>300</v>
      </c>
      <c r="F20" s="130" t="s">
        <v>354</v>
      </c>
      <c r="G20" s="130">
        <v>1190</v>
      </c>
      <c r="H20" s="130">
        <v>1101</v>
      </c>
      <c r="I20" s="135" t="s">
        <v>394</v>
      </c>
      <c r="J20" s="130" t="s">
        <v>855</v>
      </c>
      <c r="K20" s="130">
        <v>4</v>
      </c>
      <c r="L20" s="130">
        <v>120</v>
      </c>
      <c r="M20" s="130">
        <v>5889.9508999999998</v>
      </c>
      <c r="O20" s="136"/>
      <c r="P20" s="136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41"/>
      <c r="AW20" s="41"/>
    </row>
    <row r="21" spans="1:49" s="135" customFormat="1" ht="15" customHeight="1" x14ac:dyDescent="0.25">
      <c r="A21" s="135" t="s">
        <v>351</v>
      </c>
      <c r="B21" s="136" t="s">
        <v>396</v>
      </c>
      <c r="C21" s="137">
        <v>9.7222222222222224E-2</v>
      </c>
      <c r="D21" s="137"/>
      <c r="E21" s="136">
        <v>300</v>
      </c>
      <c r="F21" s="130" t="s">
        <v>354</v>
      </c>
      <c r="G21" s="130">
        <v>1190</v>
      </c>
      <c r="H21" s="130">
        <v>1101</v>
      </c>
      <c r="I21" s="135" t="s">
        <v>394</v>
      </c>
      <c r="J21" s="130" t="s">
        <v>855</v>
      </c>
      <c r="K21" s="130">
        <v>4</v>
      </c>
      <c r="L21" s="130">
        <v>120</v>
      </c>
      <c r="M21" s="130">
        <v>5889.9508999999998</v>
      </c>
      <c r="O21" s="136"/>
      <c r="P21" s="136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41"/>
      <c r="AW21" s="41"/>
    </row>
    <row r="22" spans="1:49" ht="15" customHeight="1" x14ac:dyDescent="0.25">
      <c r="A22" s="28" t="s">
        <v>359</v>
      </c>
      <c r="B22" s="144" t="s">
        <v>99</v>
      </c>
      <c r="C22" s="87">
        <v>0.11041666666666666</v>
      </c>
      <c r="D22" s="87"/>
      <c r="E22" s="80">
        <v>60</v>
      </c>
      <c r="F22" s="8" t="s">
        <v>354</v>
      </c>
      <c r="G22" s="80">
        <v>1190</v>
      </c>
      <c r="H22" s="80">
        <v>996</v>
      </c>
      <c r="I22" s="12" t="s">
        <v>360</v>
      </c>
      <c r="J22" s="80" t="s">
        <v>356</v>
      </c>
      <c r="K22" s="80">
        <v>4</v>
      </c>
      <c r="L22" s="80">
        <v>120</v>
      </c>
      <c r="M22" s="133">
        <v>5891.451</v>
      </c>
      <c r="O22" s="80">
        <v>265.89999999999998</v>
      </c>
      <c r="P22" s="80">
        <v>270</v>
      </c>
      <c r="AV22" s="41"/>
      <c r="AW22" s="41"/>
    </row>
    <row r="23" spans="1:49" s="151" customFormat="1" ht="15" customHeight="1" x14ac:dyDescent="0.25">
      <c r="A23" s="145" t="s">
        <v>359</v>
      </c>
      <c r="B23" s="146" t="s">
        <v>100</v>
      </c>
      <c r="C23" s="147">
        <v>0.1125</v>
      </c>
      <c r="D23" s="147"/>
      <c r="E23" s="148">
        <v>60</v>
      </c>
      <c r="F23" s="149" t="s">
        <v>354</v>
      </c>
      <c r="G23" s="148">
        <f>G22-120</f>
        <v>1070</v>
      </c>
      <c r="H23" s="148">
        <f>H22-120</f>
        <v>876</v>
      </c>
      <c r="I23" s="150" t="s">
        <v>363</v>
      </c>
      <c r="J23" s="148" t="s">
        <v>356</v>
      </c>
      <c r="K23" s="148">
        <v>4</v>
      </c>
      <c r="L23" s="148">
        <v>120</v>
      </c>
      <c r="M23" s="133">
        <v>5891.451</v>
      </c>
      <c r="O23" s="148">
        <v>265.89999999999998</v>
      </c>
      <c r="P23" s="148">
        <v>270</v>
      </c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49"/>
      <c r="AW23" s="49"/>
    </row>
    <row r="24" spans="1:49" ht="15" customHeight="1" x14ac:dyDescent="0.25">
      <c r="A24" s="28" t="s">
        <v>359</v>
      </c>
      <c r="B24" s="144" t="s">
        <v>398</v>
      </c>
      <c r="C24" s="87">
        <v>0.12361111111111112</v>
      </c>
      <c r="D24" s="87"/>
      <c r="E24" s="80">
        <v>60</v>
      </c>
      <c r="F24" s="8" t="s">
        <v>25</v>
      </c>
      <c r="G24" s="80">
        <v>880</v>
      </c>
      <c r="H24" s="8">
        <v>867</v>
      </c>
      <c r="I24" s="12" t="s">
        <v>360</v>
      </c>
      <c r="J24" s="80" t="s">
        <v>356</v>
      </c>
      <c r="K24" s="80">
        <v>4</v>
      </c>
      <c r="L24" s="80">
        <v>120</v>
      </c>
      <c r="M24" s="38">
        <v>7647.38</v>
      </c>
      <c r="N24" s="7" t="s">
        <v>26</v>
      </c>
      <c r="O24" s="80">
        <v>262</v>
      </c>
      <c r="P24" s="80">
        <v>270.60000000000002</v>
      </c>
      <c r="AV24" s="49"/>
      <c r="AW24" s="49"/>
    </row>
    <row r="25" spans="1:49" ht="15" customHeight="1" x14ac:dyDescent="0.25">
      <c r="A25" s="28" t="s">
        <v>181</v>
      </c>
      <c r="B25" s="80" t="s">
        <v>399</v>
      </c>
      <c r="C25" s="87">
        <v>0.13194444444444445</v>
      </c>
      <c r="D25" s="87"/>
      <c r="E25" s="80">
        <v>10</v>
      </c>
      <c r="F25" s="8" t="s">
        <v>24</v>
      </c>
      <c r="G25" s="8">
        <v>870</v>
      </c>
      <c r="H25" s="80">
        <v>780</v>
      </c>
      <c r="I25" s="10" t="s">
        <v>355</v>
      </c>
      <c r="J25" s="40" t="s">
        <v>356</v>
      </c>
      <c r="K25" s="8">
        <v>4</v>
      </c>
      <c r="L25" s="8">
        <v>120</v>
      </c>
      <c r="M25" s="8">
        <v>7698.9647000000004</v>
      </c>
      <c r="O25" s="80">
        <v>265.89999999999998</v>
      </c>
      <c r="P25" s="80">
        <v>269.60000000000002</v>
      </c>
      <c r="AV25" s="49"/>
      <c r="AW25" s="49"/>
    </row>
    <row r="26" spans="1:49" ht="15" customHeight="1" x14ac:dyDescent="0.25">
      <c r="A26" s="28" t="s">
        <v>490</v>
      </c>
      <c r="B26" s="80" t="s">
        <v>167</v>
      </c>
      <c r="C26" s="87">
        <v>0.13680555555555554</v>
      </c>
      <c r="D26" s="87">
        <v>5.8333333333333327E-2</v>
      </c>
      <c r="E26" s="80">
        <v>300</v>
      </c>
      <c r="F26" s="8" t="s">
        <v>24</v>
      </c>
      <c r="G26" s="8">
        <v>870</v>
      </c>
      <c r="H26" s="80">
        <v>780</v>
      </c>
      <c r="I26" s="12" t="s">
        <v>195</v>
      </c>
      <c r="J26" s="40" t="s">
        <v>496</v>
      </c>
      <c r="K26" s="8">
        <v>4</v>
      </c>
      <c r="L26" s="8">
        <v>120</v>
      </c>
      <c r="M26" s="8">
        <v>7698.9647000000004</v>
      </c>
      <c r="S26" s="7" t="s">
        <v>220</v>
      </c>
      <c r="T26" s="7">
        <v>0</v>
      </c>
      <c r="U26" s="7">
        <v>0</v>
      </c>
      <c r="V26" s="7" t="s">
        <v>926</v>
      </c>
      <c r="W26" s="43">
        <v>94.594506559905867</v>
      </c>
      <c r="X26" s="43">
        <v>-12.15176349787496</v>
      </c>
      <c r="Y26" s="43">
        <v>108.76559169211259</v>
      </c>
      <c r="Z26" s="44">
        <v>90.854600000000005</v>
      </c>
      <c r="AA26" s="44">
        <v>17.9604</v>
      </c>
      <c r="AB26" s="45">
        <v>239.2568</v>
      </c>
      <c r="AC26" s="45">
        <v>66.107600000000005</v>
      </c>
      <c r="AD26" s="46">
        <v>7.5037297241000003</v>
      </c>
      <c r="AE26" s="45">
        <v>1.093</v>
      </c>
      <c r="AF26" s="45">
        <v>0.17299999999999999</v>
      </c>
      <c r="AG26" s="45">
        <v>5.1100000000000003</v>
      </c>
      <c r="AH26" s="45">
        <v>54.524000000000001</v>
      </c>
      <c r="AI26" s="43">
        <v>1914.4090000000001</v>
      </c>
      <c r="AJ26" s="45">
        <v>6.3958000000000004</v>
      </c>
      <c r="AK26" s="45">
        <v>6.9770000000000003</v>
      </c>
      <c r="AL26" s="45">
        <v>91.150710000000004</v>
      </c>
      <c r="AM26" s="45">
        <v>-0.11927</v>
      </c>
      <c r="AN26" s="47">
        <v>148856489.30000001</v>
      </c>
      <c r="AO26" s="48">
        <v>1.4175614000000001</v>
      </c>
      <c r="AP26" s="47">
        <v>374387.86780000001</v>
      </c>
      <c r="AQ26" s="48">
        <v>0.18958330000000001</v>
      </c>
      <c r="AR26" s="45">
        <v>95.048699999999997</v>
      </c>
      <c r="AS26" s="47" t="s">
        <v>608</v>
      </c>
      <c r="AT26" s="45">
        <v>84.8078</v>
      </c>
      <c r="AU26" s="46">
        <v>0.34577906260286351</v>
      </c>
      <c r="AV26" s="49"/>
      <c r="AW26" s="49"/>
    </row>
    <row r="27" spans="1:49" ht="15" customHeight="1" x14ac:dyDescent="0.25">
      <c r="A27" s="28" t="s">
        <v>490</v>
      </c>
      <c r="B27" s="80" t="s">
        <v>170</v>
      </c>
      <c r="C27" s="87">
        <v>0.1423611111111111</v>
      </c>
      <c r="D27" s="87">
        <v>6.3888888888888884E-2</v>
      </c>
      <c r="E27" s="80">
        <v>300</v>
      </c>
      <c r="F27" s="8" t="s">
        <v>24</v>
      </c>
      <c r="G27" s="8">
        <v>870</v>
      </c>
      <c r="H27" s="80">
        <v>780</v>
      </c>
      <c r="I27" s="12" t="s">
        <v>703</v>
      </c>
      <c r="J27" s="40" t="s">
        <v>496</v>
      </c>
      <c r="K27" s="8">
        <v>4</v>
      </c>
      <c r="L27" s="8">
        <v>120</v>
      </c>
      <c r="M27" s="8">
        <v>7698.9647000000004</v>
      </c>
      <c r="S27" s="7" t="s">
        <v>220</v>
      </c>
      <c r="T27" s="7">
        <v>0</v>
      </c>
      <c r="U27" s="7">
        <v>0</v>
      </c>
      <c r="V27" s="7" t="s">
        <v>927</v>
      </c>
      <c r="W27" s="43">
        <v>94.721033773915451</v>
      </c>
      <c r="X27" s="43">
        <v>-10.668289604247116</v>
      </c>
      <c r="Y27" s="43">
        <v>374.32031418510928</v>
      </c>
      <c r="Z27" s="44">
        <v>90.905829999999995</v>
      </c>
      <c r="AA27" s="44">
        <v>17.957619999999999</v>
      </c>
      <c r="AB27" s="45">
        <v>242.05940000000001</v>
      </c>
      <c r="AC27" s="45">
        <v>64.660300000000007</v>
      </c>
      <c r="AD27" s="46">
        <v>7.6374281118000003</v>
      </c>
      <c r="AE27" s="45">
        <v>1.1060000000000001</v>
      </c>
      <c r="AF27" s="45">
        <v>0.17499999999999999</v>
      </c>
      <c r="AG27" s="45">
        <v>5.1100000000000003</v>
      </c>
      <c r="AH27" s="45">
        <v>54.561999999999998</v>
      </c>
      <c r="AI27" s="43">
        <v>1913.93</v>
      </c>
      <c r="AJ27" s="45">
        <v>6.3717300000000003</v>
      </c>
      <c r="AK27" s="45">
        <v>6.9792699999999996</v>
      </c>
      <c r="AL27" s="45">
        <v>91.083039999999997</v>
      </c>
      <c r="AM27" s="45">
        <v>-0.11944</v>
      </c>
      <c r="AN27" s="47">
        <v>148857169.69999999</v>
      </c>
      <c r="AO27" s="48">
        <v>1.417457</v>
      </c>
      <c r="AP27" s="47">
        <v>374481.61433999997</v>
      </c>
      <c r="AQ27" s="48">
        <v>0.20096169999999999</v>
      </c>
      <c r="AR27" s="45">
        <v>95.091899999999995</v>
      </c>
      <c r="AS27" s="47" t="s">
        <v>608</v>
      </c>
      <c r="AT27" s="45">
        <v>84.764499999999998</v>
      </c>
      <c r="AU27" s="46">
        <v>0.34576207262380576</v>
      </c>
      <c r="AV27" s="50"/>
      <c r="AW27" s="50"/>
    </row>
    <row r="28" spans="1:49" ht="15" customHeight="1" x14ac:dyDescent="0.25">
      <c r="A28" s="28" t="s">
        <v>492</v>
      </c>
      <c r="B28" s="80" t="s">
        <v>60</v>
      </c>
      <c r="C28" s="87">
        <v>0.14722222222222223</v>
      </c>
      <c r="D28" s="87">
        <v>6.8749999999999992E-2</v>
      </c>
      <c r="E28" s="80">
        <v>300</v>
      </c>
      <c r="F28" s="8" t="s">
        <v>24</v>
      </c>
      <c r="G28" s="8">
        <v>870</v>
      </c>
      <c r="H28" s="80">
        <v>780</v>
      </c>
      <c r="I28" s="12" t="s">
        <v>195</v>
      </c>
      <c r="J28" s="40" t="s">
        <v>496</v>
      </c>
      <c r="K28" s="8">
        <v>4</v>
      </c>
      <c r="L28" s="8">
        <v>120</v>
      </c>
      <c r="M28" s="8">
        <v>7698.9647000000004</v>
      </c>
      <c r="S28" s="7" t="s">
        <v>241</v>
      </c>
      <c r="T28" s="7">
        <v>0</v>
      </c>
      <c r="U28" s="7">
        <v>0</v>
      </c>
      <c r="V28" s="7" t="s">
        <v>926</v>
      </c>
      <c r="W28" s="43">
        <v>98.787106921441605</v>
      </c>
      <c r="X28" s="43">
        <v>21.338714140786351</v>
      </c>
      <c r="Y28" s="43">
        <v>108.82505255339152</v>
      </c>
      <c r="Z28" s="44">
        <v>90.950990000000004</v>
      </c>
      <c r="AA28" s="44">
        <v>17.954940000000001</v>
      </c>
      <c r="AB28" s="45">
        <v>244.30199999999999</v>
      </c>
      <c r="AC28" s="45">
        <v>63.364100000000001</v>
      </c>
      <c r="AD28" s="46">
        <v>7.7544142011000003</v>
      </c>
      <c r="AE28" s="45">
        <v>1.1180000000000001</v>
      </c>
      <c r="AF28" s="45">
        <v>0.17699999999999999</v>
      </c>
      <c r="AG28" s="45">
        <v>5.1100000000000003</v>
      </c>
      <c r="AH28" s="45">
        <v>54.594999999999999</v>
      </c>
      <c r="AI28" s="43">
        <v>1913.4880000000001</v>
      </c>
      <c r="AJ28" s="45">
        <v>6.3509900000000004</v>
      </c>
      <c r="AK28" s="45">
        <v>6.9814800000000004</v>
      </c>
      <c r="AL28" s="45">
        <v>91.023840000000007</v>
      </c>
      <c r="AM28" s="45">
        <v>-0.11959</v>
      </c>
      <c r="AN28" s="47">
        <v>148857765</v>
      </c>
      <c r="AO28" s="48">
        <v>1.4173647</v>
      </c>
      <c r="AP28" s="47">
        <v>374568.09327999997</v>
      </c>
      <c r="AQ28" s="48">
        <v>0.21077989999999999</v>
      </c>
      <c r="AR28" s="45">
        <v>95.13</v>
      </c>
      <c r="AS28" s="47" t="s">
        <v>608</v>
      </c>
      <c r="AT28" s="45">
        <v>84.726399999999998</v>
      </c>
      <c r="AU28" s="46">
        <v>0.3457470517898304</v>
      </c>
    </row>
    <row r="29" spans="1:49" ht="15" customHeight="1" x14ac:dyDescent="0.25">
      <c r="A29" s="28" t="s">
        <v>492</v>
      </c>
      <c r="B29" s="80" t="s">
        <v>523</v>
      </c>
      <c r="C29" s="87">
        <v>0.15208333333333332</v>
      </c>
      <c r="D29" s="87">
        <v>7.3611111111111113E-2</v>
      </c>
      <c r="E29" s="80">
        <v>300</v>
      </c>
      <c r="F29" s="8" t="s">
        <v>24</v>
      </c>
      <c r="G29" s="8">
        <v>870</v>
      </c>
      <c r="H29" s="80">
        <v>780</v>
      </c>
      <c r="I29" s="12" t="s">
        <v>703</v>
      </c>
      <c r="J29" s="40" t="s">
        <v>496</v>
      </c>
      <c r="K29" s="8">
        <v>4</v>
      </c>
      <c r="L29" s="8">
        <v>120</v>
      </c>
      <c r="M29" s="8">
        <v>7698.9647000000004</v>
      </c>
      <c r="S29" s="7" t="s">
        <v>241</v>
      </c>
      <c r="T29" s="7">
        <v>0</v>
      </c>
      <c r="U29" s="7">
        <v>0</v>
      </c>
      <c r="V29" s="7" t="s">
        <v>927</v>
      </c>
      <c r="W29" s="43">
        <v>98.331884033247718</v>
      </c>
      <c r="X29" s="43">
        <v>18.47184658888229</v>
      </c>
      <c r="Y29" s="43">
        <v>374.49921896208502</v>
      </c>
      <c r="Z29" s="44">
        <v>90.996470000000002</v>
      </c>
      <c r="AA29" s="44">
        <v>17.952030000000001</v>
      </c>
      <c r="AB29" s="45">
        <v>246.3742</v>
      </c>
      <c r="AC29" s="45">
        <v>62.0443</v>
      </c>
      <c r="AD29" s="46">
        <v>7.8714002904000004</v>
      </c>
      <c r="AE29" s="45">
        <v>1.131</v>
      </c>
      <c r="AF29" s="45">
        <v>0.17899999999999999</v>
      </c>
      <c r="AG29" s="45">
        <v>5.1100000000000003</v>
      </c>
      <c r="AH29" s="45">
        <v>54.628</v>
      </c>
      <c r="AI29" s="43">
        <v>1913.0250000000001</v>
      </c>
      <c r="AJ29" s="45">
        <v>6.3305499999999997</v>
      </c>
      <c r="AK29" s="45">
        <v>6.9839000000000002</v>
      </c>
      <c r="AL29" s="45">
        <v>90.96463</v>
      </c>
      <c r="AM29" s="45">
        <v>-0.11974</v>
      </c>
      <c r="AN29" s="47">
        <v>148858360.30000001</v>
      </c>
      <c r="AO29" s="48">
        <v>1.4172712999999999</v>
      </c>
      <c r="AP29" s="47">
        <v>374658.66765000002</v>
      </c>
      <c r="AQ29" s="48">
        <v>0.2204604</v>
      </c>
      <c r="AR29" s="45">
        <v>95.168400000000005</v>
      </c>
      <c r="AS29" s="47" t="s">
        <v>608</v>
      </c>
      <c r="AT29" s="45">
        <v>84.688000000000002</v>
      </c>
      <c r="AU29" s="46">
        <v>0.34573185194266576</v>
      </c>
    </row>
    <row r="30" spans="1:49" ht="15" customHeight="1" x14ac:dyDescent="0.25">
      <c r="A30" s="28" t="s">
        <v>492</v>
      </c>
      <c r="B30" s="80" t="s">
        <v>526</v>
      </c>
      <c r="C30" s="87">
        <v>0.15763888888888888</v>
      </c>
      <c r="D30" s="87">
        <v>7.9861111111111105E-2</v>
      </c>
      <c r="E30" s="80">
        <v>300</v>
      </c>
      <c r="F30" s="8" t="s">
        <v>24</v>
      </c>
      <c r="G30" s="8">
        <v>870</v>
      </c>
      <c r="H30" s="80">
        <v>780</v>
      </c>
      <c r="I30" s="10" t="s">
        <v>199</v>
      </c>
      <c r="J30" s="40" t="s">
        <v>496</v>
      </c>
      <c r="K30" s="8">
        <v>4</v>
      </c>
      <c r="L30" s="8">
        <v>120</v>
      </c>
      <c r="M30" s="8">
        <v>7698.9647000000004</v>
      </c>
      <c r="S30" s="7" t="s">
        <v>241</v>
      </c>
      <c r="T30" s="7">
        <v>-28</v>
      </c>
      <c r="U30" s="7">
        <v>0</v>
      </c>
      <c r="V30" s="7" t="s">
        <v>926</v>
      </c>
      <c r="W30" s="43">
        <v>97.814041880140593</v>
      </c>
      <c r="X30" s="43">
        <v>15.215458908487708</v>
      </c>
      <c r="Y30" s="43">
        <v>796.0182160283623</v>
      </c>
      <c r="Z30" s="44">
        <v>91.048860000000005</v>
      </c>
      <c r="AA30" s="44">
        <v>17.948440000000002</v>
      </c>
      <c r="AB30" s="45">
        <v>248.56059999999999</v>
      </c>
      <c r="AC30" s="45">
        <v>60.511600000000001</v>
      </c>
      <c r="AD30" s="46">
        <v>8.0050986780999995</v>
      </c>
      <c r="AE30" s="45">
        <v>1.1479999999999999</v>
      </c>
      <c r="AF30" s="45">
        <v>0.182</v>
      </c>
      <c r="AG30" s="45">
        <v>5.1100000000000003</v>
      </c>
      <c r="AH30" s="45">
        <v>54.667000000000002</v>
      </c>
      <c r="AI30" s="43">
        <v>1912.472</v>
      </c>
      <c r="AJ30" s="45">
        <v>6.30762</v>
      </c>
      <c r="AK30" s="45">
        <v>6.9869199999999996</v>
      </c>
      <c r="AL30" s="45">
        <v>90.896969999999996</v>
      </c>
      <c r="AM30" s="45">
        <v>-0.11991</v>
      </c>
      <c r="AN30" s="47">
        <v>148859040.5</v>
      </c>
      <c r="AO30" s="48">
        <v>1.4171632999999999</v>
      </c>
      <c r="AP30" s="47">
        <v>374767.11927999998</v>
      </c>
      <c r="AQ30" s="48">
        <v>0.23134389999999999</v>
      </c>
      <c r="AR30" s="45">
        <v>95.212699999999998</v>
      </c>
      <c r="AS30" s="47" t="s">
        <v>608</v>
      </c>
      <c r="AT30" s="45">
        <v>84.643600000000006</v>
      </c>
      <c r="AU30" s="46">
        <v>0.34571427610226124</v>
      </c>
    </row>
    <row r="31" spans="1:49" ht="15" customHeight="1" x14ac:dyDescent="0.25">
      <c r="A31" s="28" t="s">
        <v>503</v>
      </c>
      <c r="B31" s="80" t="s">
        <v>529</v>
      </c>
      <c r="C31" s="87">
        <v>0.16458333333333333</v>
      </c>
      <c r="D31" s="87">
        <v>8.6111111111111124E-2</v>
      </c>
      <c r="E31" s="80">
        <v>300</v>
      </c>
      <c r="F31" s="8" t="s">
        <v>24</v>
      </c>
      <c r="G31" s="8">
        <v>870</v>
      </c>
      <c r="H31" s="80">
        <v>780</v>
      </c>
      <c r="I31" s="12" t="s">
        <v>195</v>
      </c>
      <c r="J31" s="40" t="s">
        <v>496</v>
      </c>
      <c r="K31" s="8">
        <v>4</v>
      </c>
      <c r="L31" s="8">
        <v>120</v>
      </c>
      <c r="M31" s="8">
        <v>7698.9647000000004</v>
      </c>
      <c r="S31" s="7" t="s">
        <v>797</v>
      </c>
      <c r="T31" s="7">
        <v>0</v>
      </c>
      <c r="U31" s="7">
        <v>0</v>
      </c>
      <c r="V31" s="7" t="s">
        <v>926</v>
      </c>
      <c r="W31" s="43">
        <v>92.32610830321164</v>
      </c>
      <c r="X31" s="43">
        <v>-27.324608484852753</v>
      </c>
      <c r="Y31" s="43">
        <v>108.92287301572696</v>
      </c>
      <c r="Z31" s="44">
        <v>91.115039999999993</v>
      </c>
      <c r="AA31" s="44">
        <v>17.943549999999998</v>
      </c>
      <c r="AB31" s="45">
        <v>251.05969999999999</v>
      </c>
      <c r="AC31" s="45">
        <v>58.565199999999997</v>
      </c>
      <c r="AD31" s="46">
        <v>8.1722216627000002</v>
      </c>
      <c r="AE31" s="45">
        <v>1.171</v>
      </c>
      <c r="AF31" s="45">
        <v>0.185</v>
      </c>
      <c r="AG31" s="45">
        <v>5.1100000000000003</v>
      </c>
      <c r="AH31" s="45">
        <v>54.716000000000001</v>
      </c>
      <c r="AI31" s="43">
        <v>1911.7429999999999</v>
      </c>
      <c r="AJ31" s="45">
        <v>6.2796000000000003</v>
      </c>
      <c r="AK31" s="45">
        <v>6.9910500000000004</v>
      </c>
      <c r="AL31" s="45">
        <v>90.812389999999994</v>
      </c>
      <c r="AM31" s="45">
        <v>-0.12013</v>
      </c>
      <c r="AN31" s="47">
        <v>148859890.80000001</v>
      </c>
      <c r="AO31" s="48">
        <v>1.4170265</v>
      </c>
      <c r="AP31" s="47">
        <v>374909.95108999999</v>
      </c>
      <c r="AQ31" s="48">
        <v>0.24466009999999999</v>
      </c>
      <c r="AR31" s="45">
        <v>95.268799999999999</v>
      </c>
      <c r="AS31" s="47" t="s">
        <v>608</v>
      </c>
      <c r="AT31" s="45">
        <v>84.587599999999995</v>
      </c>
      <c r="AU31" s="46">
        <v>0.34569201337108213</v>
      </c>
    </row>
    <row r="32" spans="1:49" ht="15" customHeight="1" x14ac:dyDescent="0.25">
      <c r="A32" s="28" t="s">
        <v>198</v>
      </c>
      <c r="B32" s="80" t="s">
        <v>35</v>
      </c>
      <c r="C32" s="87">
        <v>0.19097222222222221</v>
      </c>
      <c r="D32" s="87">
        <v>0.11180555555555556</v>
      </c>
      <c r="E32" s="80">
        <v>300</v>
      </c>
      <c r="F32" s="8" t="s">
        <v>24</v>
      </c>
      <c r="G32" s="8">
        <v>870</v>
      </c>
      <c r="H32" s="80">
        <v>780</v>
      </c>
      <c r="I32" s="12" t="s">
        <v>195</v>
      </c>
      <c r="J32" s="40" t="s">
        <v>496</v>
      </c>
      <c r="K32" s="8">
        <v>4</v>
      </c>
      <c r="L32" s="8">
        <v>120</v>
      </c>
      <c r="M32" s="8">
        <v>7698.9647000000004</v>
      </c>
      <c r="S32" s="7" t="s">
        <v>123</v>
      </c>
      <c r="T32" s="7">
        <v>0</v>
      </c>
      <c r="U32" s="7">
        <v>0</v>
      </c>
      <c r="V32" s="7" t="s">
        <v>926</v>
      </c>
      <c r="W32" s="43">
        <v>88.285059805414662</v>
      </c>
      <c r="X32" s="43">
        <v>-46.624703073829806</v>
      </c>
      <c r="Y32" s="43">
        <v>109.10427437920725</v>
      </c>
      <c r="Z32" s="44">
        <v>91.374340000000004</v>
      </c>
      <c r="AA32" s="44">
        <v>17.921099999999999</v>
      </c>
      <c r="AB32" s="45">
        <v>258.83280000000002</v>
      </c>
      <c r="AC32" s="45">
        <v>50.960299999999997</v>
      </c>
      <c r="AD32" s="46">
        <v>8.8072890042999994</v>
      </c>
      <c r="AE32" s="45">
        <v>1.286</v>
      </c>
      <c r="AF32" s="45">
        <v>0.20300000000000001</v>
      </c>
      <c r="AG32" s="45">
        <v>5.0999999999999996</v>
      </c>
      <c r="AH32" s="45">
        <v>54.906999999999996</v>
      </c>
      <c r="AI32" s="43">
        <v>1908.623</v>
      </c>
      <c r="AJ32" s="45">
        <v>6.1807600000000003</v>
      </c>
      <c r="AK32" s="45">
        <v>7.0102399999999996</v>
      </c>
      <c r="AL32" s="45">
        <v>90.490989999999996</v>
      </c>
      <c r="AM32" s="45">
        <v>-0.12095</v>
      </c>
      <c r="AN32" s="47">
        <v>148863121</v>
      </c>
      <c r="AO32" s="48">
        <v>1.4164878000000001</v>
      </c>
      <c r="AP32" s="47">
        <v>375522.79535999999</v>
      </c>
      <c r="AQ32" s="48">
        <v>0.29193980000000003</v>
      </c>
      <c r="AR32" s="45">
        <v>95.489099999999993</v>
      </c>
      <c r="AS32" s="47" t="s">
        <v>608</v>
      </c>
      <c r="AT32" s="45">
        <v>84.367099999999994</v>
      </c>
      <c r="AU32" s="46">
        <v>0.3456043457301014</v>
      </c>
    </row>
    <row r="33" spans="1:49" ht="15" customHeight="1" x14ac:dyDescent="0.25">
      <c r="A33" s="28" t="s">
        <v>198</v>
      </c>
      <c r="B33" s="80" t="s">
        <v>36</v>
      </c>
      <c r="C33" s="87">
        <v>0.19652777777777777</v>
      </c>
      <c r="D33" s="87">
        <v>0.1173611111111111</v>
      </c>
      <c r="E33" s="80">
        <v>300</v>
      </c>
      <c r="F33" s="8" t="s">
        <v>24</v>
      </c>
      <c r="G33" s="8">
        <v>870</v>
      </c>
      <c r="H33" s="80">
        <v>780</v>
      </c>
      <c r="I33" s="12" t="s">
        <v>585</v>
      </c>
      <c r="J33" s="40" t="s">
        <v>496</v>
      </c>
      <c r="K33" s="8">
        <v>4</v>
      </c>
      <c r="L33" s="8">
        <v>120</v>
      </c>
      <c r="M33" s="8">
        <v>7698.9647000000004</v>
      </c>
      <c r="S33" s="7" t="s">
        <v>123</v>
      </c>
      <c r="T33" s="7">
        <v>0</v>
      </c>
      <c r="U33" s="7">
        <v>0</v>
      </c>
      <c r="V33" s="7" t="s">
        <v>766</v>
      </c>
      <c r="W33" s="43">
        <v>78.740583184289648</v>
      </c>
      <c r="X33" s="43">
        <v>-66.780248415407726</v>
      </c>
      <c r="Y33" s="43">
        <v>109.13893073947202</v>
      </c>
      <c r="Z33" s="44">
        <v>91.430689999999998</v>
      </c>
      <c r="AA33" s="44">
        <v>17.91563</v>
      </c>
      <c r="AB33" s="45">
        <v>260.21719999999999</v>
      </c>
      <c r="AC33" s="45">
        <v>49.331499999999998</v>
      </c>
      <c r="AD33" s="46">
        <v>8.9409873920000003</v>
      </c>
      <c r="AE33" s="45">
        <v>1.3169999999999999</v>
      </c>
      <c r="AF33" s="45">
        <v>0.20799999999999999</v>
      </c>
      <c r="AG33" s="45">
        <v>5.0999999999999996</v>
      </c>
      <c r="AH33" s="45">
        <v>54.948999999999998</v>
      </c>
      <c r="AI33" s="43">
        <v>1907.9</v>
      </c>
      <c r="AJ33" s="45">
        <v>6.1616600000000004</v>
      </c>
      <c r="AK33" s="45">
        <v>7.0149299999999997</v>
      </c>
      <c r="AL33" s="45">
        <v>90.423330000000007</v>
      </c>
      <c r="AM33" s="45">
        <v>-0.12112000000000001</v>
      </c>
      <c r="AN33" s="47">
        <v>148863800.90000001</v>
      </c>
      <c r="AO33" s="48">
        <v>1.4163706</v>
      </c>
      <c r="AP33" s="47">
        <v>375665.16125</v>
      </c>
      <c r="AQ33" s="48">
        <v>0.30114639999999998</v>
      </c>
      <c r="AR33" s="45">
        <v>95.537199999999999</v>
      </c>
      <c r="AS33" s="47" t="s">
        <v>608</v>
      </c>
      <c r="AT33" s="45">
        <v>84.319000000000003</v>
      </c>
      <c r="AU33" s="46">
        <v>0.34558527268847722</v>
      </c>
    </row>
    <row r="34" spans="1:49" ht="15" customHeight="1" x14ac:dyDescent="0.25">
      <c r="A34" s="28" t="s">
        <v>142</v>
      </c>
      <c r="B34" s="80" t="s">
        <v>532</v>
      </c>
      <c r="C34" s="87">
        <v>0.20347222222222219</v>
      </c>
      <c r="D34" s="87">
        <v>0.12430555555555556</v>
      </c>
      <c r="E34" s="80">
        <v>300</v>
      </c>
      <c r="F34" s="8" t="s">
        <v>24</v>
      </c>
      <c r="G34" s="8">
        <v>870</v>
      </c>
      <c r="H34" s="80">
        <v>780</v>
      </c>
      <c r="I34" s="12" t="s">
        <v>195</v>
      </c>
      <c r="J34" s="40" t="s">
        <v>496</v>
      </c>
      <c r="K34" s="8">
        <v>4</v>
      </c>
      <c r="L34" s="8">
        <v>120</v>
      </c>
      <c r="M34" s="8">
        <v>7698.9647000000004</v>
      </c>
      <c r="N34" s="7" t="s">
        <v>586</v>
      </c>
      <c r="S34" s="7" t="s">
        <v>50</v>
      </c>
      <c r="T34" s="7">
        <v>0</v>
      </c>
      <c r="U34" s="7">
        <v>0</v>
      </c>
      <c r="V34" s="7" t="s">
        <v>926</v>
      </c>
      <c r="W34" s="43">
        <v>100.23608977356999</v>
      </c>
      <c r="X34" s="43">
        <v>32.124217504595869</v>
      </c>
      <c r="Y34" s="43">
        <v>109.19449287901989</v>
      </c>
      <c r="Z34" s="44">
        <v>91.502080000000007</v>
      </c>
      <c r="AA34" s="44">
        <v>17.908460000000002</v>
      </c>
      <c r="AB34" s="45">
        <v>261.85820000000001</v>
      </c>
      <c r="AC34" s="45">
        <v>47.286999999999999</v>
      </c>
      <c r="AD34" s="46">
        <v>9.1081103765999991</v>
      </c>
      <c r="AE34" s="45">
        <v>1.359</v>
      </c>
      <c r="AF34" s="45">
        <v>0.215</v>
      </c>
      <c r="AG34" s="45">
        <v>5.0999999999999996</v>
      </c>
      <c r="AH34" s="45">
        <v>55.002000000000002</v>
      </c>
      <c r="AI34" s="43">
        <v>1906.9659999999999</v>
      </c>
      <c r="AJ34" s="45">
        <v>6.1387</v>
      </c>
      <c r="AK34" s="45">
        <v>7.0210900000000001</v>
      </c>
      <c r="AL34" s="45">
        <v>90.338750000000005</v>
      </c>
      <c r="AM34" s="45">
        <v>-0.12132999999999999</v>
      </c>
      <c r="AN34" s="47">
        <v>148864650.69999999</v>
      </c>
      <c r="AO34" s="48">
        <v>1.4162222</v>
      </c>
      <c r="AP34" s="47">
        <v>375849.22210999997</v>
      </c>
      <c r="AQ34" s="48">
        <v>0.31225370000000002</v>
      </c>
      <c r="AR34" s="45">
        <v>95.598200000000006</v>
      </c>
      <c r="AS34" s="47" t="s">
        <v>608</v>
      </c>
      <c r="AT34" s="45">
        <v>84.257900000000006</v>
      </c>
      <c r="AU34" s="46">
        <v>0.34556112218184726</v>
      </c>
    </row>
    <row r="35" spans="1:49" ht="15" customHeight="1" x14ac:dyDescent="0.25">
      <c r="A35" s="28" t="s">
        <v>196</v>
      </c>
      <c r="B35" s="80" t="s">
        <v>534</v>
      </c>
      <c r="C35" s="87">
        <v>0.20833333333333334</v>
      </c>
      <c r="D35" s="87">
        <v>0.12847222222222224</v>
      </c>
      <c r="E35" s="80">
        <v>300</v>
      </c>
      <c r="F35" s="8" t="s">
        <v>24</v>
      </c>
      <c r="G35" s="8">
        <v>870</v>
      </c>
      <c r="H35" s="80">
        <v>780</v>
      </c>
      <c r="I35" s="12" t="s">
        <v>195</v>
      </c>
      <c r="J35" s="40" t="s">
        <v>496</v>
      </c>
      <c r="K35" s="8">
        <v>4</v>
      </c>
      <c r="L35" s="8">
        <v>120</v>
      </c>
      <c r="M35" s="8">
        <v>7698.9647000000004</v>
      </c>
      <c r="N35" s="7" t="s">
        <v>586</v>
      </c>
      <c r="S35" s="7" t="s">
        <v>790</v>
      </c>
      <c r="T35" s="7">
        <v>0</v>
      </c>
      <c r="U35" s="7">
        <v>0</v>
      </c>
      <c r="V35" s="7" t="s">
        <v>926</v>
      </c>
      <c r="W35" s="43">
        <v>101.20341059710545</v>
      </c>
      <c r="X35" s="43">
        <v>37.557946431288023</v>
      </c>
      <c r="Y35" s="43">
        <v>109.23796547511984</v>
      </c>
      <c r="Z35" s="44">
        <v>91.552689999999998</v>
      </c>
      <c r="AA35" s="44">
        <v>17.903230000000001</v>
      </c>
      <c r="AB35" s="45">
        <v>262.95530000000002</v>
      </c>
      <c r="AC35" s="45">
        <v>45.851300000000002</v>
      </c>
      <c r="AD35" s="46">
        <v>9.2250964658000001</v>
      </c>
      <c r="AE35" s="45">
        <v>1.3919999999999999</v>
      </c>
      <c r="AF35" s="45">
        <v>0.22</v>
      </c>
      <c r="AG35" s="45">
        <v>5.0999999999999996</v>
      </c>
      <c r="AH35" s="45">
        <v>55.04</v>
      </c>
      <c r="AI35" s="43">
        <v>1906.2919999999999</v>
      </c>
      <c r="AJ35" s="45">
        <v>6.1232600000000001</v>
      </c>
      <c r="AK35" s="45">
        <v>7.0255799999999997</v>
      </c>
      <c r="AL35" s="45">
        <v>90.27955</v>
      </c>
      <c r="AM35" s="45">
        <v>-0.12149</v>
      </c>
      <c r="AN35" s="47">
        <v>148865245.40000001</v>
      </c>
      <c r="AO35" s="48">
        <v>1.4161170999999999</v>
      </c>
      <c r="AP35" s="47">
        <v>375981.96490000002</v>
      </c>
      <c r="AQ35" s="48">
        <v>0.31975409999999999</v>
      </c>
      <c r="AR35" s="45">
        <v>95.641499999999994</v>
      </c>
      <c r="AS35" s="47" t="s">
        <v>608</v>
      </c>
      <c r="AT35" s="45">
        <v>84.214600000000004</v>
      </c>
      <c r="AU35" s="46">
        <v>0.3455440182853054</v>
      </c>
    </row>
    <row r="36" spans="1:49" ht="15" customHeight="1" x14ac:dyDescent="0.25">
      <c r="A36" s="28" t="s">
        <v>196</v>
      </c>
      <c r="B36" s="80" t="s">
        <v>537</v>
      </c>
      <c r="C36" s="87">
        <v>0.21249999999999999</v>
      </c>
      <c r="D36" s="87">
        <v>0.13263888888888889</v>
      </c>
      <c r="E36" s="80">
        <v>300</v>
      </c>
      <c r="F36" s="8" t="s">
        <v>24</v>
      </c>
      <c r="G36" s="8">
        <v>870</v>
      </c>
      <c r="H36" s="80">
        <v>780</v>
      </c>
      <c r="I36" s="12" t="s">
        <v>197</v>
      </c>
      <c r="J36" s="40" t="s">
        <v>496</v>
      </c>
      <c r="K36" s="8">
        <v>4</v>
      </c>
      <c r="L36" s="8">
        <v>120</v>
      </c>
      <c r="M36" s="8">
        <v>7698.9647000000004</v>
      </c>
      <c r="N36" s="7" t="s">
        <v>586</v>
      </c>
      <c r="S36" s="7" t="s">
        <v>790</v>
      </c>
      <c r="T36" s="7">
        <v>0</v>
      </c>
      <c r="U36" s="7">
        <v>0</v>
      </c>
      <c r="V36" s="7" t="s">
        <v>767</v>
      </c>
      <c r="W36" s="43">
        <v>110.88787386506137</v>
      </c>
      <c r="X36" s="43">
        <v>65.201571524848049</v>
      </c>
      <c r="Y36" s="43">
        <v>109.27152589807974</v>
      </c>
      <c r="Z36" s="44">
        <v>91.596519999999998</v>
      </c>
      <c r="AA36" s="44">
        <v>17.898599999999998</v>
      </c>
      <c r="AB36" s="45">
        <v>263.8657</v>
      </c>
      <c r="AC36" s="45">
        <v>44.618400000000001</v>
      </c>
      <c r="AD36" s="46">
        <v>9.3253702565999994</v>
      </c>
      <c r="AE36" s="45">
        <v>1.4219999999999999</v>
      </c>
      <c r="AF36" s="45">
        <v>0.22500000000000001</v>
      </c>
      <c r="AG36" s="45">
        <v>5.0999999999999996</v>
      </c>
      <c r="AH36" s="45">
        <v>55.072000000000003</v>
      </c>
      <c r="AI36" s="43">
        <v>1905.703</v>
      </c>
      <c r="AJ36" s="45">
        <v>6.1104500000000002</v>
      </c>
      <c r="AK36" s="45">
        <v>7.0295500000000004</v>
      </c>
      <c r="AL36" s="45">
        <v>90.228800000000007</v>
      </c>
      <c r="AM36" s="45">
        <v>-0.12162000000000001</v>
      </c>
      <c r="AN36" s="47">
        <v>148865755.19999999</v>
      </c>
      <c r="AO36" s="48">
        <v>1.4160263</v>
      </c>
      <c r="AP36" s="47">
        <v>376098.21681000001</v>
      </c>
      <c r="AQ36" s="48">
        <v>0.32599719999999999</v>
      </c>
      <c r="AR36" s="45">
        <v>95.679000000000002</v>
      </c>
      <c r="AS36" s="47" t="s">
        <v>608</v>
      </c>
      <c r="AT36" s="45">
        <v>84.177000000000007</v>
      </c>
      <c r="AU36" s="46">
        <v>0.34552924156022458</v>
      </c>
    </row>
    <row r="37" spans="1:49" ht="15" customHeight="1" x14ac:dyDescent="0.25">
      <c r="A37" s="28" t="s">
        <v>584</v>
      </c>
      <c r="B37" s="80" t="s">
        <v>37</v>
      </c>
      <c r="C37" s="87">
        <v>0.21805555555555556</v>
      </c>
      <c r="D37" s="87">
        <v>0.13819444444444443</v>
      </c>
      <c r="E37" s="80">
        <v>300</v>
      </c>
      <c r="F37" s="8" t="s">
        <v>24</v>
      </c>
      <c r="G37" s="8">
        <v>870</v>
      </c>
      <c r="H37" s="80">
        <v>780</v>
      </c>
      <c r="I37" s="12" t="s">
        <v>195</v>
      </c>
      <c r="J37" s="40" t="s">
        <v>496</v>
      </c>
      <c r="K37" s="8">
        <v>4</v>
      </c>
      <c r="L37" s="8">
        <v>120</v>
      </c>
      <c r="M37" s="8">
        <v>7698.9647000000004</v>
      </c>
      <c r="S37" s="7" t="s">
        <v>124</v>
      </c>
      <c r="T37" s="7">
        <v>0</v>
      </c>
      <c r="U37" s="7">
        <v>0</v>
      </c>
      <c r="V37" s="7" t="s">
        <v>926</v>
      </c>
      <c r="W37" s="43">
        <v>95.841560244108095</v>
      </c>
      <c r="X37" s="43">
        <v>0.25692414168792849</v>
      </c>
      <c r="Y37" s="43">
        <v>109.31804486736155</v>
      </c>
      <c r="Z37" s="44">
        <v>91.655600000000007</v>
      </c>
      <c r="AA37" s="44">
        <v>17.892240000000001</v>
      </c>
      <c r="AB37" s="45">
        <v>265.04109999999997</v>
      </c>
      <c r="AC37" s="45">
        <v>42.971800000000002</v>
      </c>
      <c r="AD37" s="46">
        <v>9.4590686442000003</v>
      </c>
      <c r="AE37" s="45">
        <v>1.4650000000000001</v>
      </c>
      <c r="AF37" s="45">
        <v>0.23200000000000001</v>
      </c>
      <c r="AG37" s="45">
        <v>5.0999999999999996</v>
      </c>
      <c r="AH37" s="45">
        <v>55.116</v>
      </c>
      <c r="AI37" s="43">
        <v>1904.9010000000001</v>
      </c>
      <c r="AJ37" s="45">
        <v>6.0940000000000003</v>
      </c>
      <c r="AK37" s="45">
        <v>7.0350099999999998</v>
      </c>
      <c r="AL37" s="45">
        <v>90.161140000000003</v>
      </c>
      <c r="AM37" s="45">
        <v>-0.12179</v>
      </c>
      <c r="AN37" s="47">
        <v>148866434.90000001</v>
      </c>
      <c r="AO37" s="48">
        <v>1.4159040000000001</v>
      </c>
      <c r="AP37" s="47">
        <v>376256.65581000003</v>
      </c>
      <c r="AQ37" s="48">
        <v>0.33404739999999999</v>
      </c>
      <c r="AR37" s="45">
        <v>95.729699999999994</v>
      </c>
      <c r="AS37" s="47" t="s">
        <v>608</v>
      </c>
      <c r="AT37" s="45">
        <v>84.126300000000001</v>
      </c>
      <c r="AU37" s="46">
        <v>0.34550933854835908</v>
      </c>
    </row>
    <row r="38" spans="1:49" ht="15" customHeight="1" x14ac:dyDescent="0.25">
      <c r="A38" s="28" t="s">
        <v>359</v>
      </c>
      <c r="B38" s="144" t="s">
        <v>297</v>
      </c>
      <c r="C38" s="87">
        <v>0.22430555555555556</v>
      </c>
      <c r="D38" s="87"/>
      <c r="E38" s="80">
        <v>60</v>
      </c>
      <c r="F38" s="8" t="s">
        <v>25</v>
      </c>
      <c r="G38" s="80">
        <v>880</v>
      </c>
      <c r="H38" s="8">
        <v>867</v>
      </c>
      <c r="I38" s="12" t="s">
        <v>360</v>
      </c>
      <c r="J38" s="80" t="s">
        <v>356</v>
      </c>
      <c r="K38" s="80">
        <v>4</v>
      </c>
      <c r="L38" s="80">
        <v>120</v>
      </c>
      <c r="M38" s="38">
        <v>7647.38</v>
      </c>
      <c r="O38" s="80">
        <v>265.89999999999998</v>
      </c>
      <c r="P38" s="80">
        <v>269.8</v>
      </c>
    </row>
    <row r="39" spans="1:49" ht="15" customHeight="1" x14ac:dyDescent="0.25">
      <c r="A39" s="28" t="s">
        <v>359</v>
      </c>
      <c r="B39" s="144" t="s">
        <v>587</v>
      </c>
      <c r="C39" s="87">
        <v>0.24583333333333335</v>
      </c>
      <c r="D39" s="87"/>
      <c r="E39" s="80">
        <v>60</v>
      </c>
      <c r="F39" s="8" t="s">
        <v>354</v>
      </c>
      <c r="G39" s="80">
        <v>1190</v>
      </c>
      <c r="H39" s="80">
        <v>996</v>
      </c>
      <c r="I39" s="12" t="s">
        <v>360</v>
      </c>
      <c r="J39" s="80" t="s">
        <v>356</v>
      </c>
      <c r="K39" s="80">
        <v>4</v>
      </c>
      <c r="L39" s="80">
        <v>120</v>
      </c>
      <c r="M39" s="133">
        <v>5891.451</v>
      </c>
      <c r="N39" s="80" t="s">
        <v>540</v>
      </c>
      <c r="O39" s="80">
        <v>264</v>
      </c>
      <c r="P39" s="80">
        <v>267.5</v>
      </c>
      <c r="Q39" s="7">
        <f>AVERAGE(O39:O54)</f>
        <v>264</v>
      </c>
      <c r="R39" s="7">
        <f>AVERAGE(P39:P54)</f>
        <v>267.5</v>
      </c>
    </row>
    <row r="40" spans="1:49" s="123" customFormat="1" ht="15" customHeight="1" x14ac:dyDescent="0.25">
      <c r="A40" s="161" t="s">
        <v>490</v>
      </c>
      <c r="B40" s="162" t="s">
        <v>428</v>
      </c>
      <c r="C40" s="120">
        <v>0.24861111111111112</v>
      </c>
      <c r="D40" s="120">
        <v>0.16805555555555554</v>
      </c>
      <c r="E40" s="121">
        <v>300</v>
      </c>
      <c r="F40" s="122" t="s">
        <v>354</v>
      </c>
      <c r="G40" s="122">
        <v>1190</v>
      </c>
      <c r="H40" s="122">
        <v>1101</v>
      </c>
      <c r="I40" s="166" t="s">
        <v>195</v>
      </c>
      <c r="J40" s="122" t="s">
        <v>496</v>
      </c>
      <c r="K40" s="122">
        <v>4</v>
      </c>
      <c r="L40" s="122">
        <v>120</v>
      </c>
      <c r="M40" s="122">
        <v>5889.9508999999998</v>
      </c>
      <c r="O40" s="121"/>
      <c r="P40" s="121"/>
      <c r="S40" s="7" t="s">
        <v>220</v>
      </c>
      <c r="T40" s="7">
        <v>0</v>
      </c>
      <c r="U40" s="7">
        <v>0</v>
      </c>
      <c r="V40" s="7" t="s">
        <v>926</v>
      </c>
      <c r="W40" s="43">
        <v>94.186770594855574</v>
      </c>
      <c r="X40" s="43">
        <v>-12.257663482792688</v>
      </c>
      <c r="Y40" s="43">
        <v>109.58088114310385</v>
      </c>
      <c r="Z40" s="44">
        <v>91.986620000000002</v>
      </c>
      <c r="AA40" s="44">
        <v>17.854659999999999</v>
      </c>
      <c r="AB40" s="45">
        <v>270.79599999999999</v>
      </c>
      <c r="AC40" s="45">
        <v>34.098799999999997</v>
      </c>
      <c r="AD40" s="46">
        <v>10.177697477800001</v>
      </c>
      <c r="AE40" s="45">
        <v>1.7789999999999999</v>
      </c>
      <c r="AF40" s="45">
        <v>0.28100000000000003</v>
      </c>
      <c r="AG40" s="45">
        <v>5.09</v>
      </c>
      <c r="AH40" s="45">
        <v>55.363999999999997</v>
      </c>
      <c r="AI40" s="43">
        <v>1900.2919999999999</v>
      </c>
      <c r="AJ40" s="45">
        <v>6.0186400000000004</v>
      </c>
      <c r="AK40" s="45">
        <v>7.0670599999999997</v>
      </c>
      <c r="AL40" s="45">
        <v>89.797460000000001</v>
      </c>
      <c r="AM40" s="45">
        <v>-0.12271</v>
      </c>
      <c r="AN40" s="47">
        <v>148870087.09999999</v>
      </c>
      <c r="AO40" s="48">
        <v>1.4152241000000001</v>
      </c>
      <c r="AP40" s="47">
        <v>377169.17017</v>
      </c>
      <c r="AQ40" s="48">
        <v>0.37160530000000003</v>
      </c>
      <c r="AR40" s="45">
        <v>96.014899999999997</v>
      </c>
      <c r="AS40" s="47" t="s">
        <v>608</v>
      </c>
      <c r="AT40" s="45">
        <v>83.840699999999998</v>
      </c>
      <c r="AU40" s="46">
        <v>6.2936735800626017E-2</v>
      </c>
      <c r="AV40" s="7"/>
      <c r="AW40" s="7" t="s">
        <v>799</v>
      </c>
    </row>
    <row r="41" spans="1:49" s="123" customFormat="1" ht="15" customHeight="1" x14ac:dyDescent="0.25">
      <c r="A41" s="161" t="s">
        <v>492</v>
      </c>
      <c r="B41" s="121" t="s">
        <v>611</v>
      </c>
      <c r="C41" s="120">
        <v>0.25486111111111109</v>
      </c>
      <c r="D41" s="120">
        <v>0.17361111111111113</v>
      </c>
      <c r="E41" s="121">
        <v>300</v>
      </c>
      <c r="F41" s="122" t="s">
        <v>354</v>
      </c>
      <c r="G41" s="122">
        <v>1190</v>
      </c>
      <c r="H41" s="122">
        <v>1101</v>
      </c>
      <c r="I41" s="166" t="s">
        <v>195</v>
      </c>
      <c r="J41" s="122" t="s">
        <v>496</v>
      </c>
      <c r="K41" s="122">
        <v>4</v>
      </c>
      <c r="L41" s="122">
        <v>120</v>
      </c>
      <c r="M41" s="122">
        <v>5889.9508999999998</v>
      </c>
      <c r="O41" s="121"/>
      <c r="P41" s="121"/>
      <c r="S41" s="7" t="s">
        <v>241</v>
      </c>
      <c r="T41" s="7">
        <v>0</v>
      </c>
      <c r="U41" s="7">
        <v>0</v>
      </c>
      <c r="V41" s="7" t="s">
        <v>926</v>
      </c>
      <c r="W41" s="43">
        <v>98.451237820686998</v>
      </c>
      <c r="X41" s="43">
        <v>21.143644518859642</v>
      </c>
      <c r="Y41" s="43">
        <v>109.64631548965917</v>
      </c>
      <c r="Z41" s="44">
        <v>92.067049999999995</v>
      </c>
      <c r="AA41" s="44">
        <v>17.845179999999999</v>
      </c>
      <c r="AB41" s="45">
        <v>272.03710000000001</v>
      </c>
      <c r="AC41" s="45">
        <v>32.0364</v>
      </c>
      <c r="AD41" s="46">
        <v>10.3448204624</v>
      </c>
      <c r="AE41" s="45">
        <v>1.879</v>
      </c>
      <c r="AF41" s="45">
        <v>0.29699999999999999</v>
      </c>
      <c r="AG41" s="45">
        <v>5.09</v>
      </c>
      <c r="AH41" s="45">
        <v>55.423999999999999</v>
      </c>
      <c r="AI41" s="43">
        <v>1899.1579999999999</v>
      </c>
      <c r="AJ41" s="45">
        <v>6.0044599999999999</v>
      </c>
      <c r="AK41" s="45">
        <v>7.0750700000000002</v>
      </c>
      <c r="AL41" s="45">
        <v>89.712890000000002</v>
      </c>
      <c r="AM41" s="45">
        <v>-0.12293</v>
      </c>
      <c r="AN41" s="47">
        <v>148870936.09999999</v>
      </c>
      <c r="AO41" s="48">
        <v>1.4150605999999999</v>
      </c>
      <c r="AP41" s="47">
        <v>377394.36605999997</v>
      </c>
      <c r="AQ41" s="48">
        <v>0.3788782</v>
      </c>
      <c r="AR41" s="45">
        <v>96.084599999999995</v>
      </c>
      <c r="AS41" s="47" t="s">
        <v>608</v>
      </c>
      <c r="AT41" s="45">
        <v>83.771000000000001</v>
      </c>
      <c r="AU41" s="46">
        <v>6.2934670785675675E-2</v>
      </c>
      <c r="AV41" s="7"/>
      <c r="AW41" s="7" t="s">
        <v>799</v>
      </c>
    </row>
    <row r="42" spans="1:49" s="123" customFormat="1" ht="15" customHeight="1" x14ac:dyDescent="0.25">
      <c r="A42" s="161" t="s">
        <v>503</v>
      </c>
      <c r="B42" s="121" t="s">
        <v>613</v>
      </c>
      <c r="C42" s="120">
        <v>0.26041666666666669</v>
      </c>
      <c r="D42" s="120">
        <v>0.17916666666666667</v>
      </c>
      <c r="E42" s="121">
        <v>300</v>
      </c>
      <c r="F42" s="122" t="s">
        <v>354</v>
      </c>
      <c r="G42" s="122">
        <v>1190</v>
      </c>
      <c r="H42" s="122">
        <v>1101</v>
      </c>
      <c r="I42" s="166" t="s">
        <v>195</v>
      </c>
      <c r="J42" s="122" t="s">
        <v>496</v>
      </c>
      <c r="K42" s="122">
        <v>4</v>
      </c>
      <c r="L42" s="122">
        <v>120</v>
      </c>
      <c r="M42" s="122">
        <v>5889.9508999999998</v>
      </c>
      <c r="O42" s="121"/>
      <c r="P42" s="121"/>
      <c r="S42" s="7" t="s">
        <v>797</v>
      </c>
      <c r="T42" s="7">
        <v>0</v>
      </c>
      <c r="U42" s="7">
        <v>0</v>
      </c>
      <c r="V42" s="7" t="s">
        <v>926</v>
      </c>
      <c r="W42" s="43">
        <v>91.979634874311856</v>
      </c>
      <c r="X42" s="43">
        <v>-27.414435768835059</v>
      </c>
      <c r="Y42" s="43">
        <v>109.69659515674357</v>
      </c>
      <c r="Z42" s="44">
        <v>92.132369999999995</v>
      </c>
      <c r="AA42" s="44">
        <v>17.837430000000001</v>
      </c>
      <c r="AB42" s="45">
        <v>273.012</v>
      </c>
      <c r="AC42" s="45">
        <v>30.388400000000001</v>
      </c>
      <c r="AD42" s="46">
        <v>10.47851885</v>
      </c>
      <c r="AE42" s="45">
        <v>1.97</v>
      </c>
      <c r="AF42" s="45">
        <v>0.312</v>
      </c>
      <c r="AG42" s="45">
        <v>5.09</v>
      </c>
      <c r="AH42" s="45">
        <v>55.473999999999997</v>
      </c>
      <c r="AI42" s="43">
        <v>1898.2360000000001</v>
      </c>
      <c r="AJ42" s="45">
        <v>5.9940600000000002</v>
      </c>
      <c r="AK42" s="45">
        <v>7.0815999999999999</v>
      </c>
      <c r="AL42" s="45">
        <v>89.645229999999998</v>
      </c>
      <c r="AM42" s="45">
        <v>-0.1231</v>
      </c>
      <c r="AN42" s="47">
        <v>148871615.30000001</v>
      </c>
      <c r="AO42" s="48">
        <v>1.4149282999999999</v>
      </c>
      <c r="AP42" s="47">
        <v>377577.55706999998</v>
      </c>
      <c r="AQ42" s="48">
        <v>0.38428020000000002</v>
      </c>
      <c r="AR42" s="45">
        <v>96.141199999999998</v>
      </c>
      <c r="AS42" s="47" t="s">
        <v>608</v>
      </c>
      <c r="AT42" s="45">
        <v>83.714299999999994</v>
      </c>
      <c r="AU42" s="46">
        <v>6.2932999828624103E-2</v>
      </c>
      <c r="AV42" s="7"/>
      <c r="AW42" s="7" t="s">
        <v>799</v>
      </c>
    </row>
    <row r="43" spans="1:49" s="123" customFormat="1" ht="15" customHeight="1" x14ac:dyDescent="0.25">
      <c r="A43" s="161" t="s">
        <v>142</v>
      </c>
      <c r="B43" s="121" t="s">
        <v>614</v>
      </c>
      <c r="C43" s="120">
        <v>0.26527777777777778</v>
      </c>
      <c r="D43" s="120">
        <v>0.18402777777777779</v>
      </c>
      <c r="E43" s="121">
        <v>300</v>
      </c>
      <c r="F43" s="122" t="s">
        <v>354</v>
      </c>
      <c r="G43" s="122">
        <v>1190</v>
      </c>
      <c r="H43" s="122">
        <v>1101</v>
      </c>
      <c r="I43" s="166" t="s">
        <v>195</v>
      </c>
      <c r="J43" s="122" t="s">
        <v>496</v>
      </c>
      <c r="K43" s="122">
        <v>4</v>
      </c>
      <c r="L43" s="122">
        <v>120</v>
      </c>
      <c r="M43" s="122">
        <v>5889.9508999999998</v>
      </c>
      <c r="O43" s="121"/>
      <c r="P43" s="121"/>
      <c r="S43" s="7" t="s">
        <v>50</v>
      </c>
      <c r="T43" s="7">
        <v>0</v>
      </c>
      <c r="U43" s="7">
        <v>0</v>
      </c>
      <c r="V43" s="7" t="s">
        <v>926</v>
      </c>
      <c r="W43" s="43">
        <v>100.10776923633605</v>
      </c>
      <c r="X43" s="43">
        <v>31.992696017235229</v>
      </c>
      <c r="Y43" s="43">
        <v>109.74650446802366</v>
      </c>
      <c r="Z43" s="44">
        <v>92.190250000000006</v>
      </c>
      <c r="AA43" s="44">
        <v>17.83052</v>
      </c>
      <c r="AB43" s="45">
        <v>273.85390000000001</v>
      </c>
      <c r="AC43" s="45">
        <v>28.9481</v>
      </c>
      <c r="AD43" s="46">
        <v>10.5955049392</v>
      </c>
      <c r="AE43" s="45">
        <v>2.0579999999999998</v>
      </c>
      <c r="AF43" s="45">
        <v>0.32500000000000001</v>
      </c>
      <c r="AG43" s="45">
        <v>5.09</v>
      </c>
      <c r="AH43" s="45">
        <v>55.517000000000003</v>
      </c>
      <c r="AI43" s="43">
        <v>1897.421</v>
      </c>
      <c r="AJ43" s="45">
        <v>5.9856699999999998</v>
      </c>
      <c r="AK43" s="45">
        <v>7.0873999999999997</v>
      </c>
      <c r="AL43" s="45">
        <v>89.586020000000005</v>
      </c>
      <c r="AM43" s="45">
        <v>-0.12325</v>
      </c>
      <c r="AN43" s="47">
        <v>148872209.59999999</v>
      </c>
      <c r="AO43" s="48">
        <v>1.4148115000000001</v>
      </c>
      <c r="AP43" s="47">
        <v>377739.90870999999</v>
      </c>
      <c r="AQ43" s="48">
        <v>0.3886984</v>
      </c>
      <c r="AR43" s="45">
        <v>96.191500000000005</v>
      </c>
      <c r="AS43" s="47" t="s">
        <v>608</v>
      </c>
      <c r="AT43" s="45">
        <v>83.664000000000001</v>
      </c>
      <c r="AU43" s="46">
        <v>6.2931524637515848E-2</v>
      </c>
      <c r="AV43" s="7"/>
      <c r="AW43" s="7" t="s">
        <v>799</v>
      </c>
    </row>
    <row r="44" spans="1:49" s="123" customFormat="1" ht="15" customHeight="1" x14ac:dyDescent="0.25">
      <c r="A44" s="161" t="s">
        <v>196</v>
      </c>
      <c r="B44" s="121" t="s">
        <v>619</v>
      </c>
      <c r="C44" s="120">
        <v>0.27361111111111108</v>
      </c>
      <c r="D44" s="120">
        <v>0.19236111111111112</v>
      </c>
      <c r="E44" s="121">
        <v>300</v>
      </c>
      <c r="F44" s="122" t="s">
        <v>354</v>
      </c>
      <c r="G44" s="122">
        <v>1190</v>
      </c>
      <c r="H44" s="122">
        <v>1101</v>
      </c>
      <c r="I44" s="166" t="s">
        <v>195</v>
      </c>
      <c r="J44" s="122" t="s">
        <v>496</v>
      </c>
      <c r="K44" s="122">
        <v>4</v>
      </c>
      <c r="L44" s="122">
        <v>120</v>
      </c>
      <c r="M44" s="122">
        <v>5889.9508999999998</v>
      </c>
      <c r="O44" s="121"/>
      <c r="P44" s="121"/>
      <c r="S44" s="7" t="s">
        <v>790</v>
      </c>
      <c r="T44" s="7">
        <v>0</v>
      </c>
      <c r="U44" s="7">
        <v>0</v>
      </c>
      <c r="V44" s="7" t="s">
        <v>926</v>
      </c>
      <c r="W44" s="43">
        <v>101.06660461494245</v>
      </c>
      <c r="X44" s="43">
        <v>37.339818007514005</v>
      </c>
      <c r="Y44" s="43">
        <v>109.83955010977434</v>
      </c>
      <c r="Z44" s="44">
        <v>92.291089999999997</v>
      </c>
      <c r="AA44" s="44">
        <v>17.818439999999999</v>
      </c>
      <c r="AB44" s="45">
        <v>275.27760000000001</v>
      </c>
      <c r="AC44" s="45">
        <v>26.483599999999999</v>
      </c>
      <c r="AD44" s="46">
        <v>10.7960525206</v>
      </c>
      <c r="AE44" s="45">
        <v>2.2309999999999999</v>
      </c>
      <c r="AF44" s="45">
        <v>0.35299999999999998</v>
      </c>
      <c r="AG44" s="45">
        <v>5.09</v>
      </c>
      <c r="AH44" s="45">
        <v>55.593000000000004</v>
      </c>
      <c r="AI44" s="43">
        <v>1896.0029999999999</v>
      </c>
      <c r="AJ44" s="45">
        <v>5.9728399999999997</v>
      </c>
      <c r="AK44" s="45">
        <v>7.09748</v>
      </c>
      <c r="AL44" s="45">
        <v>89.484530000000007</v>
      </c>
      <c r="AM44" s="45">
        <v>-0.12350999999999999</v>
      </c>
      <c r="AN44" s="47">
        <v>148873228.19999999</v>
      </c>
      <c r="AO44" s="48">
        <v>1.4146088999999999</v>
      </c>
      <c r="AP44" s="47">
        <v>378022.33286999998</v>
      </c>
      <c r="AQ44" s="48">
        <v>0.39559169999999999</v>
      </c>
      <c r="AR44" s="45">
        <v>96.279200000000003</v>
      </c>
      <c r="AS44" s="47" t="s">
        <v>608</v>
      </c>
      <c r="AT44" s="45">
        <v>83.576300000000003</v>
      </c>
      <c r="AU44" s="46">
        <v>6.2928965787185945E-2</v>
      </c>
      <c r="AV44" s="7"/>
      <c r="AW44" s="7" t="s">
        <v>799</v>
      </c>
    </row>
    <row r="45" spans="1:49" s="172" customFormat="1" ht="15" customHeight="1" x14ac:dyDescent="0.25">
      <c r="A45" s="167" t="s">
        <v>196</v>
      </c>
      <c r="B45" s="168" t="s">
        <v>620</v>
      </c>
      <c r="C45" s="169">
        <v>0.28055555555555556</v>
      </c>
      <c r="D45" s="169">
        <v>0.19791666666666666</v>
      </c>
      <c r="E45" s="168">
        <v>300</v>
      </c>
      <c r="F45" s="170" t="s">
        <v>354</v>
      </c>
      <c r="G45" s="170">
        <v>1190</v>
      </c>
      <c r="H45" s="170">
        <v>1101</v>
      </c>
      <c r="I45" s="171" t="s">
        <v>197</v>
      </c>
      <c r="J45" s="170" t="s">
        <v>496</v>
      </c>
      <c r="K45" s="170">
        <v>4</v>
      </c>
      <c r="L45" s="170">
        <v>120</v>
      </c>
      <c r="M45" s="170">
        <v>5889.9508999999998</v>
      </c>
      <c r="O45" s="168"/>
      <c r="P45" s="168"/>
      <c r="S45" s="7" t="s">
        <v>790</v>
      </c>
      <c r="T45" s="7">
        <v>0</v>
      </c>
      <c r="U45" s="7">
        <v>0</v>
      </c>
      <c r="V45" s="7" t="s">
        <v>767</v>
      </c>
      <c r="W45" s="43">
        <v>110.78836588011214</v>
      </c>
      <c r="X45" s="43">
        <v>65.009538175057187</v>
      </c>
      <c r="Y45" s="43">
        <v>109.9058061784965</v>
      </c>
      <c r="Z45" s="44">
        <v>92.376679999999993</v>
      </c>
      <c r="AA45" s="44">
        <v>17.80817</v>
      </c>
      <c r="AB45" s="45">
        <v>276.44920000000002</v>
      </c>
      <c r="AC45" s="45">
        <v>24.435300000000002</v>
      </c>
      <c r="AD45" s="46">
        <v>10.963175505100001</v>
      </c>
      <c r="AE45" s="45">
        <v>2.403</v>
      </c>
      <c r="AF45" s="45">
        <v>0.38</v>
      </c>
      <c r="AG45" s="45">
        <v>5.09</v>
      </c>
      <c r="AH45" s="45">
        <v>55.658000000000001</v>
      </c>
      <c r="AI45" s="43">
        <v>1894.8050000000001</v>
      </c>
      <c r="AJ45" s="45">
        <v>5.9636699999999996</v>
      </c>
      <c r="AK45" s="45">
        <v>7.1060100000000004</v>
      </c>
      <c r="AL45" s="45">
        <v>89.399959999999993</v>
      </c>
      <c r="AM45" s="45">
        <v>-0.12373000000000001</v>
      </c>
      <c r="AN45" s="47">
        <v>148874076.90000001</v>
      </c>
      <c r="AO45" s="48">
        <v>1.4144378</v>
      </c>
      <c r="AP45" s="47">
        <v>378261.26523999998</v>
      </c>
      <c r="AQ45" s="48">
        <v>0.40066940000000001</v>
      </c>
      <c r="AR45" s="45">
        <v>96.353800000000007</v>
      </c>
      <c r="AS45" s="47" t="s">
        <v>608</v>
      </c>
      <c r="AT45" s="45">
        <v>83.501599999999996</v>
      </c>
      <c r="AU45" s="46">
        <v>6.2926804783773077E-2</v>
      </c>
      <c r="AV45" s="7"/>
      <c r="AW45" s="7" t="s">
        <v>639</v>
      </c>
    </row>
    <row r="46" spans="1:49" s="172" customFormat="1" ht="15" customHeight="1" x14ac:dyDescent="0.25">
      <c r="A46" s="167" t="s">
        <v>198</v>
      </c>
      <c r="B46" s="168" t="s">
        <v>622</v>
      </c>
      <c r="C46" s="169">
        <v>0.28680555555555554</v>
      </c>
      <c r="D46" s="169">
        <v>0.20486111111111113</v>
      </c>
      <c r="E46" s="168">
        <v>300</v>
      </c>
      <c r="F46" s="170" t="s">
        <v>354</v>
      </c>
      <c r="G46" s="170">
        <v>1190</v>
      </c>
      <c r="H46" s="170">
        <v>1101</v>
      </c>
      <c r="I46" s="171" t="s">
        <v>195</v>
      </c>
      <c r="J46" s="170" t="s">
        <v>496</v>
      </c>
      <c r="K46" s="170">
        <v>4</v>
      </c>
      <c r="L46" s="170">
        <v>120</v>
      </c>
      <c r="M46" s="170">
        <v>5889.9508999999998</v>
      </c>
      <c r="O46" s="168"/>
      <c r="P46" s="168"/>
      <c r="S46" s="7" t="s">
        <v>123</v>
      </c>
      <c r="T46" s="7">
        <v>0</v>
      </c>
      <c r="U46" s="7">
        <v>0</v>
      </c>
      <c r="V46" s="7" t="s">
        <v>926</v>
      </c>
      <c r="W46" s="43">
        <v>87.897391857313949</v>
      </c>
      <c r="X46" s="43">
        <v>-46.825910908743452</v>
      </c>
      <c r="Y46" s="43">
        <v>109.96206542336904</v>
      </c>
      <c r="Z46" s="44">
        <v>92.45496</v>
      </c>
      <c r="AA46" s="44">
        <v>17.798770000000001</v>
      </c>
      <c r="AB46" s="45">
        <v>277.49529999999999</v>
      </c>
      <c r="AC46" s="45">
        <v>22.596800000000002</v>
      </c>
      <c r="AD46" s="46">
        <v>11.1135861912</v>
      </c>
      <c r="AE46" s="45">
        <v>2.5840000000000001</v>
      </c>
      <c r="AF46" s="45">
        <v>0.40899999999999997</v>
      </c>
      <c r="AG46" s="45">
        <v>5.09</v>
      </c>
      <c r="AH46" s="45">
        <v>55.716999999999999</v>
      </c>
      <c r="AI46" s="43">
        <v>1893.7159999999999</v>
      </c>
      <c r="AJ46" s="45">
        <v>5.95662</v>
      </c>
      <c r="AK46" s="45">
        <v>7.1137699999999997</v>
      </c>
      <c r="AL46" s="45">
        <v>89.323840000000004</v>
      </c>
      <c r="AM46" s="45">
        <v>-0.12392</v>
      </c>
      <c r="AN46" s="47">
        <v>148874840.59999999</v>
      </c>
      <c r="AO46" s="48">
        <v>1.4142821000000001</v>
      </c>
      <c r="AP46" s="47">
        <v>378478.76263000001</v>
      </c>
      <c r="AQ46" s="48">
        <v>0.40471380000000001</v>
      </c>
      <c r="AR46" s="45">
        <v>96.4221</v>
      </c>
      <c r="AS46" s="47" t="s">
        <v>608</v>
      </c>
      <c r="AT46" s="45">
        <v>83.433199999999999</v>
      </c>
      <c r="AU46" s="46">
        <v>6.2924838283297424E-2</v>
      </c>
      <c r="AV46" s="7"/>
      <c r="AW46" s="7" t="s">
        <v>639</v>
      </c>
    </row>
    <row r="47" spans="1:49" s="172" customFormat="1" ht="15" customHeight="1" x14ac:dyDescent="0.25">
      <c r="A47" s="167" t="s">
        <v>198</v>
      </c>
      <c r="B47" s="168" t="s">
        <v>623</v>
      </c>
      <c r="C47" s="169">
        <v>0.29375000000000001</v>
      </c>
      <c r="D47" s="169">
        <v>0.21111111111111111</v>
      </c>
      <c r="E47" s="168">
        <v>300</v>
      </c>
      <c r="F47" s="170" t="s">
        <v>354</v>
      </c>
      <c r="G47" s="170">
        <v>1190</v>
      </c>
      <c r="H47" s="170">
        <v>1101</v>
      </c>
      <c r="I47" s="171" t="s">
        <v>585</v>
      </c>
      <c r="J47" s="170" t="s">
        <v>496</v>
      </c>
      <c r="K47" s="170">
        <v>4</v>
      </c>
      <c r="L47" s="170">
        <v>120</v>
      </c>
      <c r="M47" s="170">
        <v>5889.9508999999998</v>
      </c>
      <c r="O47" s="168"/>
      <c r="P47" s="168"/>
      <c r="S47" s="7" t="s">
        <v>123</v>
      </c>
      <c r="T47" s="7">
        <v>0</v>
      </c>
      <c r="U47" s="7">
        <v>0</v>
      </c>
      <c r="V47" s="7" t="s">
        <v>766</v>
      </c>
      <c r="W47" s="43">
        <v>78.30709020082196</v>
      </c>
      <c r="X47" s="43">
        <v>-66.737172122375668</v>
      </c>
      <c r="Y47" s="43">
        <v>110.0319444900083</v>
      </c>
      <c r="Z47" s="44">
        <v>92.543310000000005</v>
      </c>
      <c r="AA47" s="44">
        <v>17.788180000000001</v>
      </c>
      <c r="AB47" s="45">
        <v>278.65140000000002</v>
      </c>
      <c r="AC47" s="45">
        <v>20.560099999999998</v>
      </c>
      <c r="AD47" s="46">
        <v>11.2807091757</v>
      </c>
      <c r="AE47" s="45">
        <v>2.823</v>
      </c>
      <c r="AF47" s="45">
        <v>0.44600000000000001</v>
      </c>
      <c r="AG47" s="45">
        <v>5.09</v>
      </c>
      <c r="AH47" s="45">
        <v>55.783999999999999</v>
      </c>
      <c r="AI47" s="43">
        <v>1892.4960000000001</v>
      </c>
      <c r="AJ47" s="45">
        <v>5.9501299999999997</v>
      </c>
      <c r="AK47" s="45">
        <v>7.1224499999999997</v>
      </c>
      <c r="AL47" s="45">
        <v>89.239270000000005</v>
      </c>
      <c r="AM47" s="45">
        <v>-0.12414</v>
      </c>
      <c r="AN47" s="47">
        <v>148875689.19999999</v>
      </c>
      <c r="AO47" s="48">
        <v>1.4141071000000001</v>
      </c>
      <c r="AP47" s="47">
        <v>378722.81721000001</v>
      </c>
      <c r="AQ47" s="48">
        <v>0.40861730000000002</v>
      </c>
      <c r="AR47" s="45">
        <v>96.499300000000005</v>
      </c>
      <c r="AS47" s="47" t="s">
        <v>608</v>
      </c>
      <c r="AT47" s="45">
        <v>83.355900000000005</v>
      </c>
      <c r="AU47" s="46">
        <v>6.2922628022647212E-2</v>
      </c>
      <c r="AV47" s="7"/>
      <c r="AW47" s="7" t="s">
        <v>639</v>
      </c>
    </row>
    <row r="48" spans="1:49" s="172" customFormat="1" ht="15" customHeight="1" x14ac:dyDescent="0.25">
      <c r="A48" s="167" t="s">
        <v>584</v>
      </c>
      <c r="B48" s="168" t="s">
        <v>625</v>
      </c>
      <c r="C48" s="169">
        <v>0.29930555555555555</v>
      </c>
      <c r="D48" s="169">
        <v>0.21666666666666667</v>
      </c>
      <c r="E48" s="168">
        <v>300</v>
      </c>
      <c r="F48" s="170" t="s">
        <v>354</v>
      </c>
      <c r="G48" s="170">
        <v>1190</v>
      </c>
      <c r="H48" s="170">
        <v>1101</v>
      </c>
      <c r="I48" s="171" t="s">
        <v>195</v>
      </c>
      <c r="J48" s="170" t="s">
        <v>496</v>
      </c>
      <c r="K48" s="170">
        <v>4</v>
      </c>
      <c r="L48" s="170">
        <v>120</v>
      </c>
      <c r="M48" s="170">
        <v>5889.9508999999998</v>
      </c>
      <c r="O48" s="168"/>
      <c r="P48" s="168"/>
      <c r="S48" s="7" t="s">
        <v>124</v>
      </c>
      <c r="T48" s="7">
        <v>0</v>
      </c>
      <c r="U48" s="7">
        <v>0</v>
      </c>
      <c r="V48" s="7" t="s">
        <v>926</v>
      </c>
      <c r="W48" s="43">
        <v>95.679808287739704</v>
      </c>
      <c r="X48" s="43">
        <v>0.12742714413265721</v>
      </c>
      <c r="Y48" s="43">
        <v>110.09418996127579</v>
      </c>
      <c r="Z48" s="44">
        <v>92.61506</v>
      </c>
      <c r="AA48" s="44">
        <v>17.779610000000002</v>
      </c>
      <c r="AB48" s="45">
        <v>279.5736</v>
      </c>
      <c r="AC48" s="45">
        <v>18.9361</v>
      </c>
      <c r="AD48" s="46">
        <v>11.414407563199999</v>
      </c>
      <c r="AE48" s="45">
        <v>3.05</v>
      </c>
      <c r="AF48" s="45">
        <v>0.48199999999999998</v>
      </c>
      <c r="AG48" s="45">
        <v>5.08</v>
      </c>
      <c r="AH48" s="45">
        <v>55.838999999999999</v>
      </c>
      <c r="AI48" s="43">
        <v>1891.5129999999999</v>
      </c>
      <c r="AJ48" s="45">
        <v>5.94597</v>
      </c>
      <c r="AK48" s="45">
        <v>7.1294300000000002</v>
      </c>
      <c r="AL48" s="45">
        <v>89.171610000000001</v>
      </c>
      <c r="AM48" s="45">
        <v>-0.12431</v>
      </c>
      <c r="AN48" s="47">
        <v>148876367.90000001</v>
      </c>
      <c r="AO48" s="48">
        <v>1.4139657000000001</v>
      </c>
      <c r="AP48" s="47">
        <v>378919.63016</v>
      </c>
      <c r="AQ48" s="48">
        <v>0.41128880000000001</v>
      </c>
      <c r="AR48" s="45">
        <v>96.562100000000001</v>
      </c>
      <c r="AS48" s="47" t="s">
        <v>608</v>
      </c>
      <c r="AT48" s="45">
        <v>83.293099999999995</v>
      </c>
      <c r="AU48" s="46">
        <v>6.292084213204184E-2</v>
      </c>
      <c r="AV48" s="7"/>
      <c r="AW48" s="7" t="s">
        <v>639</v>
      </c>
    </row>
    <row r="49" spans="1:49" s="172" customFormat="1" ht="15" customHeight="1" x14ac:dyDescent="0.25">
      <c r="A49" s="167" t="s">
        <v>490</v>
      </c>
      <c r="B49" s="168" t="s">
        <v>626</v>
      </c>
      <c r="C49" s="169">
        <v>0.3034722222222222</v>
      </c>
      <c r="D49" s="169">
        <v>0.22152777777777777</v>
      </c>
      <c r="E49" s="168">
        <v>300</v>
      </c>
      <c r="F49" s="170" t="s">
        <v>354</v>
      </c>
      <c r="G49" s="170">
        <v>1190</v>
      </c>
      <c r="H49" s="170">
        <v>1101</v>
      </c>
      <c r="I49" s="171" t="s">
        <v>703</v>
      </c>
      <c r="J49" s="170" t="s">
        <v>496</v>
      </c>
      <c r="K49" s="170">
        <v>4</v>
      </c>
      <c r="L49" s="170">
        <v>120</v>
      </c>
      <c r="M49" s="170">
        <v>5889.9508999999998</v>
      </c>
      <c r="O49" s="168"/>
      <c r="P49" s="168"/>
      <c r="S49" s="7" t="s">
        <v>220</v>
      </c>
      <c r="T49" s="7">
        <v>0</v>
      </c>
      <c r="U49" s="7">
        <v>0</v>
      </c>
      <c r="V49" s="7" t="s">
        <v>927</v>
      </c>
      <c r="W49" s="43">
        <v>94.233449968475611</v>
      </c>
      <c r="X49" s="43">
        <v>-10.913205488030226</v>
      </c>
      <c r="Y49" s="43">
        <v>378.9034650004553</v>
      </c>
      <c r="Z49" s="44">
        <v>92.669489999999996</v>
      </c>
      <c r="AA49" s="44">
        <v>17.773129999999998</v>
      </c>
      <c r="AB49" s="45">
        <v>280.2647</v>
      </c>
      <c r="AC49" s="45">
        <v>17.721399999999999</v>
      </c>
      <c r="AD49" s="46">
        <v>11.5146813539</v>
      </c>
      <c r="AE49" s="45">
        <v>3.246</v>
      </c>
      <c r="AF49" s="45">
        <v>0.51300000000000001</v>
      </c>
      <c r="AG49" s="45">
        <v>5.08</v>
      </c>
      <c r="AH49" s="45">
        <v>55.88</v>
      </c>
      <c r="AI49" s="43">
        <v>1890.7729999999999</v>
      </c>
      <c r="AJ49" s="45">
        <v>5.9434500000000003</v>
      </c>
      <c r="AK49" s="45">
        <v>7.1346800000000004</v>
      </c>
      <c r="AL49" s="45">
        <v>89.120869999999996</v>
      </c>
      <c r="AM49" s="45">
        <v>-0.12444</v>
      </c>
      <c r="AN49" s="47">
        <v>148876876.90000001</v>
      </c>
      <c r="AO49" s="48">
        <v>1.4138588000000001</v>
      </c>
      <c r="AP49" s="47">
        <v>379068.02853000001</v>
      </c>
      <c r="AQ49" s="48">
        <v>0.41302749999999999</v>
      </c>
      <c r="AR49" s="45">
        <v>96.609800000000007</v>
      </c>
      <c r="AS49" s="47" t="s">
        <v>608</v>
      </c>
      <c r="AT49" s="45">
        <v>83.2453</v>
      </c>
      <c r="AU49" s="46">
        <v>6.291949197853608E-2</v>
      </c>
      <c r="AV49" s="7"/>
      <c r="AW49" s="7" t="s">
        <v>639</v>
      </c>
    </row>
    <row r="50" spans="1:49" s="172" customFormat="1" ht="15" customHeight="1" x14ac:dyDescent="0.25">
      <c r="A50" s="167" t="s">
        <v>492</v>
      </c>
      <c r="B50" s="168" t="s">
        <v>627</v>
      </c>
      <c r="C50" s="169">
        <v>0.30902777777777779</v>
      </c>
      <c r="D50" s="169">
        <v>0.22638888888888889</v>
      </c>
      <c r="E50" s="168">
        <v>300</v>
      </c>
      <c r="F50" s="170" t="s">
        <v>354</v>
      </c>
      <c r="G50" s="170">
        <v>1190</v>
      </c>
      <c r="H50" s="170">
        <v>1101</v>
      </c>
      <c r="I50" s="171" t="s">
        <v>703</v>
      </c>
      <c r="J50" s="170" t="s">
        <v>496</v>
      </c>
      <c r="K50" s="170">
        <v>4</v>
      </c>
      <c r="L50" s="170">
        <v>120</v>
      </c>
      <c r="M50" s="170">
        <v>5889.9508999999998</v>
      </c>
      <c r="O50" s="168"/>
      <c r="P50" s="168"/>
      <c r="S50" s="7" t="s">
        <v>241</v>
      </c>
      <c r="T50" s="7">
        <v>0</v>
      </c>
      <c r="U50" s="7">
        <v>0</v>
      </c>
      <c r="V50" s="7" t="s">
        <v>927</v>
      </c>
      <c r="W50" s="43">
        <v>97.943668507132855</v>
      </c>
      <c r="X50" s="43">
        <v>18.055787332351464</v>
      </c>
      <c r="Y50" s="43">
        <v>379.10519358595661</v>
      </c>
      <c r="Z50" s="44">
        <v>92.742900000000006</v>
      </c>
      <c r="AA50" s="44">
        <v>17.764430000000001</v>
      </c>
      <c r="AB50" s="45">
        <v>281.1866</v>
      </c>
      <c r="AC50" s="45">
        <v>16.1065</v>
      </c>
      <c r="AD50" s="46">
        <v>11.648379741499999</v>
      </c>
      <c r="AE50" s="45">
        <v>3.552</v>
      </c>
      <c r="AF50" s="45">
        <v>0.56200000000000006</v>
      </c>
      <c r="AG50" s="45">
        <v>5.08</v>
      </c>
      <c r="AH50" s="45">
        <v>55.936</v>
      </c>
      <c r="AI50" s="43">
        <v>1889.7819999999999</v>
      </c>
      <c r="AJ50" s="45">
        <v>5.9409000000000001</v>
      </c>
      <c r="AK50" s="45">
        <v>7.1416899999999996</v>
      </c>
      <c r="AL50" s="45">
        <v>89.053210000000007</v>
      </c>
      <c r="AM50" s="45">
        <v>-0.12461</v>
      </c>
      <c r="AN50" s="47">
        <v>148877555.5</v>
      </c>
      <c r="AO50" s="48">
        <v>1.4137150999999999</v>
      </c>
      <c r="AP50" s="47">
        <v>379266.78872000001</v>
      </c>
      <c r="AQ50" s="48">
        <v>0.41499069999999999</v>
      </c>
      <c r="AR50" s="45">
        <v>96.674199999999999</v>
      </c>
      <c r="AS50" s="47" t="s">
        <v>608</v>
      </c>
      <c r="AT50" s="45">
        <v>83.180899999999994</v>
      </c>
      <c r="AU50" s="46">
        <v>6.2917677038790726E-2</v>
      </c>
      <c r="AV50" s="7"/>
      <c r="AW50" s="7" t="s">
        <v>639</v>
      </c>
    </row>
    <row r="51" spans="1:49" s="135" customFormat="1" ht="15" customHeight="1" x14ac:dyDescent="0.25">
      <c r="A51" s="131" t="s">
        <v>144</v>
      </c>
      <c r="B51" s="136" t="s">
        <v>589</v>
      </c>
      <c r="C51" s="137">
        <v>0.31875000000000003</v>
      </c>
      <c r="D51" s="137"/>
      <c r="E51" s="136">
        <v>600</v>
      </c>
      <c r="F51" s="130" t="s">
        <v>354</v>
      </c>
      <c r="G51" s="130">
        <v>1190</v>
      </c>
      <c r="H51" s="130">
        <v>1101</v>
      </c>
      <c r="I51" s="126" t="s">
        <v>588</v>
      </c>
      <c r="J51" s="130" t="s">
        <v>496</v>
      </c>
      <c r="K51" s="130">
        <v>4</v>
      </c>
      <c r="L51" s="130">
        <v>120</v>
      </c>
      <c r="M51" s="130">
        <v>5889.9508999999998</v>
      </c>
      <c r="O51" s="136"/>
      <c r="P51" s="136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</row>
    <row r="52" spans="1:49" ht="30" customHeight="1" x14ac:dyDescent="0.25">
      <c r="A52" s="28" t="s">
        <v>4</v>
      </c>
      <c r="B52" s="8" t="s">
        <v>590</v>
      </c>
      <c r="C52" s="29">
        <v>0.3347222222222222</v>
      </c>
      <c r="D52" s="29"/>
      <c r="E52" s="8">
        <v>10</v>
      </c>
      <c r="F52" s="8" t="s">
        <v>354</v>
      </c>
      <c r="G52" s="8">
        <v>1190</v>
      </c>
      <c r="H52" s="8">
        <v>1101</v>
      </c>
      <c r="I52" s="10" t="s">
        <v>355</v>
      </c>
      <c r="J52" s="40" t="s">
        <v>356</v>
      </c>
      <c r="K52" s="8">
        <v>4</v>
      </c>
      <c r="L52" s="8">
        <v>120</v>
      </c>
      <c r="M52" s="8">
        <v>5889.9508999999998</v>
      </c>
      <c r="N52" s="66" t="s">
        <v>592</v>
      </c>
      <c r="O52" s="8">
        <v>264</v>
      </c>
      <c r="P52" s="8">
        <v>267.39999999999998</v>
      </c>
    </row>
    <row r="53" spans="1:49" x14ac:dyDescent="0.25">
      <c r="A53" s="28" t="s">
        <v>359</v>
      </c>
      <c r="B53" s="80" t="s">
        <v>310</v>
      </c>
      <c r="C53" s="87">
        <v>0.33611111111111108</v>
      </c>
      <c r="D53" s="87"/>
      <c r="E53" s="80">
        <v>60</v>
      </c>
      <c r="F53" s="8" t="s">
        <v>354</v>
      </c>
      <c r="G53" s="80">
        <v>1190</v>
      </c>
      <c r="H53" s="80">
        <v>996</v>
      </c>
      <c r="I53" s="12" t="s">
        <v>360</v>
      </c>
      <c r="J53" s="40" t="s">
        <v>356</v>
      </c>
      <c r="K53" s="8">
        <v>4</v>
      </c>
      <c r="L53" s="8">
        <v>120</v>
      </c>
      <c r="M53" s="133">
        <v>5891.451</v>
      </c>
      <c r="O53" s="80">
        <v>264</v>
      </c>
      <c r="P53" s="80">
        <v>267.5</v>
      </c>
    </row>
    <row r="54" spans="1:49" s="151" customFormat="1" x14ac:dyDescent="0.25">
      <c r="A54" s="145" t="s">
        <v>359</v>
      </c>
      <c r="B54" s="148" t="s">
        <v>77</v>
      </c>
      <c r="C54" s="147">
        <v>0.33819444444444446</v>
      </c>
      <c r="D54" s="147"/>
      <c r="E54" s="148">
        <v>60</v>
      </c>
      <c r="F54" s="149" t="s">
        <v>354</v>
      </c>
      <c r="G54" s="148">
        <f>G53-120</f>
        <v>1070</v>
      </c>
      <c r="H54" s="148">
        <f>H53-120</f>
        <v>876</v>
      </c>
      <c r="I54" s="150" t="s">
        <v>591</v>
      </c>
      <c r="J54" s="149" t="s">
        <v>356</v>
      </c>
      <c r="K54" s="149">
        <v>4</v>
      </c>
      <c r="L54" s="149">
        <v>120</v>
      </c>
      <c r="M54" s="173">
        <v>5891.451</v>
      </c>
      <c r="O54" s="148">
        <v>264</v>
      </c>
      <c r="P54" s="148">
        <v>267.60000000000002</v>
      </c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</row>
    <row r="55" spans="1:49" s="30" customFormat="1" ht="30" customHeight="1" x14ac:dyDescent="0.25">
      <c r="N55" s="30" t="s">
        <v>1228</v>
      </c>
    </row>
    <row r="56" spans="1:49" x14ac:dyDescent="0.25">
      <c r="B56" s="7"/>
      <c r="C56" s="7"/>
      <c r="E56" s="7"/>
      <c r="F56" s="7"/>
      <c r="L56" s="7"/>
      <c r="M56" s="7"/>
    </row>
    <row r="58" spans="1:49" x14ac:dyDescent="0.25">
      <c r="B58" s="68" t="s">
        <v>215</v>
      </c>
      <c r="C58" s="69" t="s">
        <v>216</v>
      </c>
      <c r="D58" s="70">
        <v>5888.5839999999998</v>
      </c>
      <c r="E58" s="71"/>
      <c r="F58" s="75" t="s">
        <v>217</v>
      </c>
      <c r="G58" s="75" t="s">
        <v>218</v>
      </c>
      <c r="H58" s="75" t="s">
        <v>219</v>
      </c>
      <c r="I58" s="72" t="s">
        <v>220</v>
      </c>
      <c r="J58" s="75" t="s">
        <v>221</v>
      </c>
      <c r="K58" s="75" t="s">
        <v>222</v>
      </c>
      <c r="L58" s="79"/>
      <c r="M58" s="7"/>
      <c r="N58" s="73" t="s">
        <v>478</v>
      </c>
      <c r="O58" s="377" t="s">
        <v>937</v>
      </c>
      <c r="P58" s="377" t="s">
        <v>938</v>
      </c>
    </row>
    <row r="59" spans="1:49" x14ac:dyDescent="0.25">
      <c r="B59" s="74"/>
      <c r="C59" s="69" t="s">
        <v>223</v>
      </c>
      <c r="D59" s="70">
        <v>5889.9508999999998</v>
      </c>
      <c r="E59" s="71"/>
      <c r="F59" s="75" t="s">
        <v>224</v>
      </c>
      <c r="G59" s="75" t="s">
        <v>225</v>
      </c>
      <c r="H59" s="75" t="s">
        <v>226</v>
      </c>
      <c r="I59" s="72" t="s">
        <v>227</v>
      </c>
      <c r="J59" s="75" t="s">
        <v>228</v>
      </c>
      <c r="K59" s="75" t="s">
        <v>229</v>
      </c>
      <c r="L59" s="79"/>
      <c r="M59" s="7"/>
      <c r="N59" s="73" t="s">
        <v>765</v>
      </c>
      <c r="O59" s="377" t="s">
        <v>939</v>
      </c>
      <c r="P59" s="377" t="s">
        <v>940</v>
      </c>
    </row>
    <row r="60" spans="1:49" x14ac:dyDescent="0.25">
      <c r="B60" s="74"/>
      <c r="C60" s="69" t="s">
        <v>230</v>
      </c>
      <c r="D60" s="70" t="s">
        <v>231</v>
      </c>
      <c r="E60" s="71"/>
      <c r="F60" s="75" t="s">
        <v>232</v>
      </c>
      <c r="G60" s="75" t="s">
        <v>233</v>
      </c>
      <c r="H60" s="75" t="s">
        <v>234</v>
      </c>
      <c r="I60" s="72" t="s">
        <v>797</v>
      </c>
      <c r="J60" s="75" t="s">
        <v>236</v>
      </c>
      <c r="K60" s="75" t="s">
        <v>789</v>
      </c>
      <c r="L60" s="79"/>
      <c r="M60" s="7"/>
      <c r="N60" s="73" t="s">
        <v>665</v>
      </c>
      <c r="O60" s="377" t="s">
        <v>941</v>
      </c>
      <c r="P60" s="377" t="s">
        <v>942</v>
      </c>
    </row>
    <row r="61" spans="1:49" x14ac:dyDescent="0.25">
      <c r="B61" s="74"/>
      <c r="C61" s="69" t="s">
        <v>237</v>
      </c>
      <c r="D61" s="70">
        <v>7647.38</v>
      </c>
      <c r="E61" s="71"/>
      <c r="F61" s="75" t="s">
        <v>238</v>
      </c>
      <c r="G61" s="75" t="s">
        <v>239</v>
      </c>
      <c r="H61" s="75" t="s">
        <v>240</v>
      </c>
      <c r="I61" s="72" t="s">
        <v>241</v>
      </c>
      <c r="J61" s="75" t="s">
        <v>242</v>
      </c>
      <c r="K61" s="75" t="s">
        <v>243</v>
      </c>
      <c r="L61" s="79"/>
      <c r="M61" s="7"/>
      <c r="N61" s="73" t="s">
        <v>666</v>
      </c>
      <c r="O61" s="377" t="s">
        <v>943</v>
      </c>
      <c r="P61" s="377" t="s">
        <v>944</v>
      </c>
    </row>
    <row r="62" spans="1:49" x14ac:dyDescent="0.25">
      <c r="B62" s="74"/>
      <c r="C62" s="69" t="s">
        <v>244</v>
      </c>
      <c r="D62" s="70">
        <v>7698.9647000000004</v>
      </c>
      <c r="E62" s="71"/>
      <c r="F62" s="75" t="s">
        <v>245</v>
      </c>
      <c r="G62" s="75" t="s">
        <v>246</v>
      </c>
      <c r="H62" s="75" t="s">
        <v>49</v>
      </c>
      <c r="I62" s="72" t="s">
        <v>50</v>
      </c>
      <c r="J62" s="75" t="s">
        <v>121</v>
      </c>
      <c r="K62" s="75" t="s">
        <v>122</v>
      </c>
      <c r="L62" s="79"/>
      <c r="M62" s="7"/>
      <c r="N62" s="73" t="s">
        <v>790</v>
      </c>
      <c r="O62" s="377" t="s">
        <v>791</v>
      </c>
      <c r="P62" s="377" t="s">
        <v>945</v>
      </c>
    </row>
    <row r="63" spans="1:49" x14ac:dyDescent="0.25">
      <c r="B63" s="74"/>
      <c r="C63" s="69" t="s">
        <v>206</v>
      </c>
      <c r="D63" s="70">
        <v>6562.79</v>
      </c>
      <c r="E63" s="71"/>
      <c r="F63" s="75"/>
      <c r="G63" s="75"/>
      <c r="H63" s="75"/>
      <c r="I63" s="72"/>
      <c r="J63" s="75"/>
      <c r="K63" s="75"/>
      <c r="L63" s="79"/>
      <c r="M63" s="7"/>
      <c r="N63" s="66"/>
      <c r="O63" s="67"/>
      <c r="P63" s="67"/>
    </row>
    <row r="64" spans="1:49" x14ac:dyDescent="0.25">
      <c r="B64" s="74"/>
      <c r="C64" s="69"/>
      <c r="D64" s="70"/>
      <c r="E64" s="71"/>
      <c r="F64" s="75"/>
      <c r="G64" s="79"/>
      <c r="H64" s="79"/>
      <c r="I64" s="66"/>
      <c r="J64" s="79"/>
      <c r="K64" s="79"/>
      <c r="L64" s="79"/>
      <c r="M64" s="7"/>
      <c r="N64" s="66"/>
      <c r="O64" s="67"/>
      <c r="P64" s="67"/>
    </row>
    <row r="65" spans="2:16" x14ac:dyDescent="0.25">
      <c r="B65" s="74"/>
      <c r="C65" s="69" t="s">
        <v>267</v>
      </c>
      <c r="D65" s="548" t="s">
        <v>207</v>
      </c>
      <c r="E65" s="548"/>
      <c r="F65" s="75" t="s">
        <v>208</v>
      </c>
      <c r="G65" s="79"/>
      <c r="H65" s="79"/>
      <c r="I65" s="76" t="s">
        <v>440</v>
      </c>
      <c r="J65" s="549" t="s">
        <v>209</v>
      </c>
      <c r="K65" s="549"/>
      <c r="L65" s="77" t="s">
        <v>210</v>
      </c>
      <c r="M65" s="7"/>
      <c r="N65" s="66"/>
      <c r="O65" s="67"/>
      <c r="P65" s="67"/>
    </row>
    <row r="66" spans="2:16" x14ac:dyDescent="0.25">
      <c r="B66" s="74"/>
      <c r="C66" s="69" t="s">
        <v>268</v>
      </c>
      <c r="D66" s="548" t="s">
        <v>211</v>
      </c>
      <c r="E66" s="548"/>
      <c r="F66" s="79"/>
      <c r="G66" s="79"/>
      <c r="H66" s="79"/>
      <c r="I66" s="66"/>
      <c r="J66" s="549" t="s">
        <v>212</v>
      </c>
      <c r="K66" s="549"/>
      <c r="L66" s="77" t="s">
        <v>213</v>
      </c>
      <c r="M66" s="7"/>
      <c r="N66" s="66"/>
      <c r="O66" s="67"/>
      <c r="P66" s="67"/>
    </row>
    <row r="67" spans="2:16" x14ac:dyDescent="0.25">
      <c r="B67" s="74"/>
      <c r="C67" s="69" t="s">
        <v>269</v>
      </c>
      <c r="D67" s="548" t="s">
        <v>214</v>
      </c>
      <c r="E67" s="548"/>
      <c r="F67" s="79"/>
      <c r="G67" s="79"/>
      <c r="H67" s="79"/>
      <c r="I67" s="66"/>
      <c r="J67" s="79"/>
      <c r="K67" s="79"/>
      <c r="L67" s="79"/>
      <c r="M67" s="7"/>
      <c r="N67" s="66"/>
      <c r="O67" s="67"/>
      <c r="P67" s="67"/>
    </row>
    <row r="68" spans="2:16" x14ac:dyDescent="0.25">
      <c r="B68" s="74"/>
      <c r="C68" s="69" t="s">
        <v>70</v>
      </c>
      <c r="D68" s="548" t="s">
        <v>400</v>
      </c>
      <c r="E68" s="548"/>
      <c r="F68" s="79"/>
      <c r="G68" s="79"/>
      <c r="H68" s="79"/>
      <c r="I68" s="19"/>
      <c r="J68" s="79"/>
      <c r="K68" s="79"/>
      <c r="L68" s="79"/>
      <c r="M68" s="7"/>
      <c r="N68" s="66"/>
      <c r="O68" s="67"/>
      <c r="P68" s="67"/>
    </row>
    <row r="69" spans="2:16" x14ac:dyDescent="0.25">
      <c r="B69" s="74"/>
      <c r="C69" s="19"/>
      <c r="D69" s="9"/>
      <c r="E69" s="29"/>
      <c r="F69" s="79"/>
      <c r="G69" s="79"/>
      <c r="H69" s="79"/>
      <c r="I69" s="19"/>
      <c r="J69" s="79"/>
      <c r="K69" s="79"/>
      <c r="L69" s="79"/>
      <c r="M69" s="7"/>
      <c r="N69" s="66"/>
      <c r="O69" s="67"/>
      <c r="P69" s="67"/>
    </row>
    <row r="70" spans="2:16" x14ac:dyDescent="0.25">
      <c r="B70" s="74"/>
      <c r="C70" s="289" t="s">
        <v>401</v>
      </c>
      <c r="D70" s="16">
        <v>1</v>
      </c>
      <c r="E70" s="542" t="s">
        <v>402</v>
      </c>
      <c r="F70" s="543"/>
      <c r="G70" s="543"/>
      <c r="H70" s="544"/>
      <c r="I70" s="19"/>
      <c r="J70" s="79"/>
      <c r="K70" s="79"/>
      <c r="L70" s="79"/>
      <c r="M70" s="7"/>
      <c r="N70" s="66"/>
      <c r="O70" s="67"/>
      <c r="P70" s="67"/>
    </row>
    <row r="71" spans="2:16" x14ac:dyDescent="0.25">
      <c r="B71" s="74"/>
      <c r="C71" s="79"/>
      <c r="D71" s="78"/>
      <c r="E71" s="545" t="s">
        <v>403</v>
      </c>
      <c r="F71" s="546"/>
      <c r="G71" s="546"/>
      <c r="H71" s="547"/>
      <c r="I71" s="19"/>
      <c r="J71" s="79"/>
      <c r="K71" s="79"/>
      <c r="L71" s="79"/>
      <c r="M71" s="7"/>
      <c r="N71" s="66"/>
      <c r="O71" s="67"/>
      <c r="P71" s="67"/>
    </row>
    <row r="72" spans="2:16" x14ac:dyDescent="0.25">
      <c r="B72" s="74"/>
      <c r="C72" s="19"/>
      <c r="D72" s="78">
        <v>2</v>
      </c>
      <c r="E72" s="542" t="s">
        <v>404</v>
      </c>
      <c r="F72" s="543"/>
      <c r="G72" s="543"/>
      <c r="H72" s="544"/>
      <c r="I72" s="19"/>
      <c r="J72" s="79"/>
      <c r="K72" s="79"/>
      <c r="L72" s="79"/>
      <c r="M72" s="7"/>
      <c r="N72" s="66"/>
      <c r="O72" s="67"/>
      <c r="P72" s="67"/>
    </row>
    <row r="73" spans="2:16" x14ac:dyDescent="0.25">
      <c r="B73" s="74"/>
      <c r="C73" s="19"/>
      <c r="D73" s="78"/>
      <c r="E73" s="545" t="s">
        <v>405</v>
      </c>
      <c r="F73" s="546"/>
      <c r="G73" s="546"/>
      <c r="H73" s="547"/>
      <c r="I73" s="19"/>
      <c r="J73" s="79"/>
      <c r="K73" s="79"/>
      <c r="L73" s="79"/>
      <c r="M73" s="7"/>
      <c r="N73" s="66"/>
      <c r="O73" s="67"/>
      <c r="P73" s="67"/>
    </row>
    <row r="74" spans="2:16" x14ac:dyDescent="0.25">
      <c r="B74" s="74"/>
      <c r="C74" s="79"/>
      <c r="D74" s="16">
        <v>3</v>
      </c>
      <c r="E74" s="542" t="s">
        <v>406</v>
      </c>
      <c r="F74" s="543"/>
      <c r="G74" s="543"/>
      <c r="H74" s="544"/>
      <c r="I74" s="19"/>
      <c r="J74" s="79"/>
      <c r="K74" s="79"/>
      <c r="L74" s="79"/>
      <c r="M74" s="7"/>
      <c r="N74" s="66"/>
      <c r="O74" s="67"/>
      <c r="P74" s="67"/>
    </row>
    <row r="75" spans="2:16" x14ac:dyDescent="0.25">
      <c r="B75" s="74"/>
      <c r="C75" s="79"/>
      <c r="D75" s="16"/>
      <c r="E75" s="545" t="s">
        <v>407</v>
      </c>
      <c r="F75" s="546"/>
      <c r="G75" s="546"/>
      <c r="H75" s="547"/>
      <c r="I75" s="19"/>
      <c r="J75" s="79"/>
      <c r="K75" s="79"/>
      <c r="L75" s="79"/>
      <c r="M75" s="7"/>
      <c r="N75" s="66"/>
      <c r="O75" s="67"/>
      <c r="P75" s="67"/>
    </row>
    <row r="76" spans="2:16" x14ac:dyDescent="0.25">
      <c r="B76" s="74"/>
      <c r="C76" s="79"/>
      <c r="D76" s="16">
        <v>4</v>
      </c>
      <c r="E76" s="542" t="s">
        <v>408</v>
      </c>
      <c r="F76" s="543"/>
      <c r="G76" s="543"/>
      <c r="H76" s="544"/>
      <c r="I76" s="19"/>
      <c r="J76" s="79"/>
      <c r="K76" s="79"/>
      <c r="L76" s="79"/>
      <c r="M76" s="7"/>
      <c r="N76" s="66"/>
      <c r="O76" s="67"/>
      <c r="P76" s="67"/>
    </row>
    <row r="77" spans="2:16" x14ac:dyDescent="0.25">
      <c r="B77" s="74"/>
      <c r="C77" s="79"/>
      <c r="D77" s="9"/>
      <c r="E77" s="545" t="s">
        <v>409</v>
      </c>
      <c r="F77" s="546"/>
      <c r="G77" s="546"/>
      <c r="H77" s="547"/>
      <c r="I77" s="19"/>
      <c r="J77" s="79"/>
      <c r="K77" s="79"/>
      <c r="L77" s="79"/>
      <c r="M77" s="7"/>
      <c r="N77" s="66"/>
      <c r="O77" s="67"/>
      <c r="P77" s="67"/>
    </row>
    <row r="78" spans="2:16" x14ac:dyDescent="0.25">
      <c r="B78" s="7"/>
      <c r="C78" s="79"/>
      <c r="D78" s="79"/>
      <c r="E78" s="7"/>
      <c r="F78" s="7"/>
      <c r="G78" s="7"/>
      <c r="H78" s="12"/>
      <c r="J78" s="7"/>
      <c r="K78" s="7"/>
      <c r="L78" s="7"/>
      <c r="M78" s="7"/>
      <c r="N78" s="66"/>
      <c r="O78" s="67"/>
      <c r="P78" s="67"/>
    </row>
    <row r="79" spans="2:16" x14ac:dyDescent="0.25">
      <c r="B79" s="7"/>
      <c r="C79" s="7"/>
      <c r="E79" s="7"/>
      <c r="F79" s="7"/>
      <c r="L79" s="7"/>
      <c r="M79" s="7"/>
    </row>
    <row r="80" spans="2:16" x14ac:dyDescent="0.25">
      <c r="B80" s="7"/>
      <c r="C80" s="7"/>
      <c r="E80" s="7"/>
      <c r="F80" s="7"/>
      <c r="L80" s="7"/>
      <c r="M80" s="7"/>
    </row>
  </sheetData>
  <mergeCells count="37">
    <mergeCell ref="E75:H75"/>
    <mergeCell ref="E76:H76"/>
    <mergeCell ref="E77:H77"/>
    <mergeCell ref="E70:H70"/>
    <mergeCell ref="E71:H71"/>
    <mergeCell ref="E72:H72"/>
    <mergeCell ref="E73:H73"/>
    <mergeCell ref="E74:H74"/>
    <mergeCell ref="D65:E65"/>
    <mergeCell ref="D66:E66"/>
    <mergeCell ref="D67:E67"/>
    <mergeCell ref="D68:E68"/>
    <mergeCell ref="W12:Y12"/>
    <mergeCell ref="J65:K65"/>
    <mergeCell ref="J66:K66"/>
    <mergeCell ref="AJ12:AK12"/>
    <mergeCell ref="AL12:AM12"/>
    <mergeCell ref="F9:I9"/>
    <mergeCell ref="K9:P9"/>
    <mergeCell ref="G12:H12"/>
    <mergeCell ref="O12:P12"/>
    <mergeCell ref="Q12:R12"/>
    <mergeCell ref="S12:V12"/>
    <mergeCell ref="F8:I8"/>
    <mergeCell ref="K8:P8"/>
    <mergeCell ref="A1:H1"/>
    <mergeCell ref="A3:E3"/>
    <mergeCell ref="F3:I3"/>
    <mergeCell ref="K3:N3"/>
    <mergeCell ref="F4:I4"/>
    <mergeCell ref="K4:P4"/>
    <mergeCell ref="A5:E5"/>
    <mergeCell ref="F5:I5"/>
    <mergeCell ref="K5:P5"/>
    <mergeCell ref="F6:I6"/>
    <mergeCell ref="F7:I7"/>
    <mergeCell ref="K6:M6"/>
  </mergeCells>
  <phoneticPr fontId="7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76"/>
  <sheetViews>
    <sheetView workbookViewId="0">
      <selection activeCell="K6" sqref="K6:M6"/>
    </sheetView>
  </sheetViews>
  <sheetFormatPr defaultColWidth="8.85546875" defaultRowHeight="15" x14ac:dyDescent="0.25"/>
  <cols>
    <col min="1" max="1" width="20.7109375" style="7" customWidth="1" collapsed="1"/>
    <col min="2" max="2" width="11.7109375" style="80" customWidth="1" collapsed="1"/>
    <col min="3" max="4" width="10.7109375" style="80" customWidth="1" collapsed="1"/>
    <col min="5" max="5" width="5.7109375" style="80" customWidth="1" collapsed="1"/>
    <col min="6" max="6" width="14.7109375" style="80" customWidth="1" collapsed="1"/>
    <col min="7" max="8" width="7.7109375" style="80" customWidth="1" collapsed="1"/>
    <col min="9" max="9" width="30.7109375" style="7" customWidth="1" collapsed="1"/>
    <col min="10" max="12" width="7.7109375" style="80" customWidth="1" collapsed="1"/>
    <col min="13" max="13" width="11.7109375" style="80" customWidth="1" collapsed="1"/>
    <col min="14" max="14" width="25.7109375" style="7" customWidth="1" collapsed="1"/>
    <col min="15" max="16" width="7.7109375" style="80" customWidth="1" collapsed="1"/>
    <col min="17" max="18" width="7.7109375" style="7" customWidth="1"/>
    <col min="19" max="19" width="15.7109375" style="7" customWidth="1" collapsed="1"/>
    <col min="20" max="22" width="7.7109375" style="7" customWidth="1" collapsed="1"/>
    <col min="23" max="24" width="9.7109375" style="7" customWidth="1" collapsed="1"/>
    <col min="25" max="25" width="11.7109375" style="7" customWidth="1" collapsed="1"/>
    <col min="26" max="27" width="10.7109375" style="7" customWidth="1" collapsed="1"/>
    <col min="28" max="30" width="8.7109375" style="7" customWidth="1" collapsed="1"/>
    <col min="31" max="32" width="5.7109375" style="7" customWidth="1" collapsed="1"/>
    <col min="33" max="33" width="9.7109375" style="7" customWidth="1" collapsed="1"/>
    <col min="34" max="34" width="10.7109375" style="7" customWidth="1" collapsed="1"/>
    <col min="35" max="39" width="9.7109375" style="7" customWidth="1" collapsed="1"/>
    <col min="40" max="40" width="11.7109375" style="7" customWidth="1" collapsed="1"/>
    <col min="41" max="44" width="7.7109375" style="7" customWidth="1" collapsed="1"/>
    <col min="45" max="45" width="3.7109375" style="7" customWidth="1" collapsed="1"/>
    <col min="46" max="47" width="6.7109375" style="7" customWidth="1" collapsed="1"/>
    <col min="48" max="48" width="6.7109375" style="7" customWidth="1"/>
    <col min="49" max="49" width="7.7109375" style="7" customWidth="1"/>
    <col min="50" max="50" width="10.7109375" style="7" customWidth="1"/>
    <col min="51" max="51" width="20.7109375" style="7" customWidth="1" collapsed="1"/>
    <col min="52" max="16384" width="8.85546875" style="7"/>
  </cols>
  <sheetData>
    <row r="1" spans="1:51" s="6" customFormat="1" ht="20.100000000000001" customHeight="1" x14ac:dyDescent="0.25">
      <c r="A1" s="554" t="s">
        <v>414</v>
      </c>
      <c r="B1" s="554"/>
      <c r="C1" s="554"/>
      <c r="D1" s="554"/>
      <c r="E1" s="554"/>
      <c r="F1" s="554"/>
      <c r="G1" s="554"/>
      <c r="H1" s="554"/>
      <c r="I1" s="2"/>
      <c r="J1" s="3"/>
      <c r="K1" s="3"/>
      <c r="L1" s="3"/>
      <c r="M1" s="4"/>
      <c r="N1" s="2"/>
      <c r="O1" s="5"/>
      <c r="P1" s="5"/>
      <c r="Q1" s="5"/>
      <c r="R1" s="5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</row>
    <row r="2" spans="1:51" s="12" customFormat="1" ht="15" customHeight="1" x14ac:dyDescent="0.25">
      <c r="A2" s="7"/>
      <c r="B2" s="7"/>
      <c r="C2" s="8"/>
      <c r="D2" s="9"/>
      <c r="E2" s="7"/>
      <c r="F2" s="7"/>
      <c r="G2" s="8"/>
      <c r="H2" s="8"/>
      <c r="I2" s="10"/>
      <c r="J2" s="8"/>
      <c r="K2" s="8"/>
      <c r="L2" s="8"/>
      <c r="M2" s="7"/>
      <c r="N2" s="10"/>
      <c r="O2" s="11"/>
      <c r="P2" s="11"/>
      <c r="Q2" s="11"/>
      <c r="R2" s="11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</row>
    <row r="3" spans="1:51" ht="15" customHeight="1" x14ac:dyDescent="0.25">
      <c r="A3" s="558" t="s">
        <v>137</v>
      </c>
      <c r="B3" s="558"/>
      <c r="C3" s="558"/>
      <c r="D3" s="558"/>
      <c r="E3" s="558"/>
      <c r="F3" s="557" t="s">
        <v>138</v>
      </c>
      <c r="G3" s="557"/>
      <c r="H3" s="557"/>
      <c r="I3" s="557"/>
      <c r="J3" s="8"/>
      <c r="K3" s="551" t="s">
        <v>139</v>
      </c>
      <c r="L3" s="551"/>
      <c r="M3" s="551"/>
      <c r="N3" s="551"/>
      <c r="O3" s="11"/>
      <c r="P3" s="11"/>
      <c r="Q3" s="11"/>
      <c r="R3" s="11"/>
    </row>
    <row r="4" spans="1:51" ht="15" customHeight="1" x14ac:dyDescent="0.25">
      <c r="A4" s="86" t="s">
        <v>249</v>
      </c>
      <c r="B4" s="81"/>
      <c r="C4" s="152"/>
      <c r="D4" s="153"/>
      <c r="E4" s="27"/>
      <c r="F4" s="557" t="s">
        <v>485</v>
      </c>
      <c r="G4" s="557"/>
      <c r="H4" s="557"/>
      <c r="I4" s="557"/>
      <c r="J4" s="8"/>
      <c r="K4" s="555" t="s">
        <v>265</v>
      </c>
      <c r="L4" s="555"/>
      <c r="M4" s="555"/>
      <c r="N4" s="555"/>
      <c r="O4" s="555"/>
      <c r="P4" s="555"/>
      <c r="Q4" s="11"/>
      <c r="R4" s="11"/>
    </row>
    <row r="5" spans="1:51" ht="15" customHeight="1" x14ac:dyDescent="0.25">
      <c r="A5" s="559"/>
      <c r="B5" s="559"/>
      <c r="C5" s="559"/>
      <c r="D5" s="559"/>
      <c r="E5" s="559"/>
      <c r="F5" s="557" t="s">
        <v>251</v>
      </c>
      <c r="G5" s="557"/>
      <c r="H5" s="557"/>
      <c r="I5" s="557"/>
      <c r="J5" s="8"/>
      <c r="K5" s="555" t="s">
        <v>266</v>
      </c>
      <c r="L5" s="555"/>
      <c r="M5" s="555"/>
      <c r="N5" s="555"/>
      <c r="O5" s="555"/>
      <c r="P5" s="555"/>
      <c r="Q5" s="11"/>
      <c r="R5" s="11"/>
    </row>
    <row r="6" spans="1:51" ht="15" customHeight="1" x14ac:dyDescent="0.25">
      <c r="A6" s="81" t="s">
        <v>267</v>
      </c>
      <c r="B6" s="27" t="s">
        <v>268</v>
      </c>
      <c r="C6" s="152" t="s">
        <v>269</v>
      </c>
      <c r="D6" s="153" t="s">
        <v>70</v>
      </c>
      <c r="E6" s="27"/>
      <c r="F6" s="557" t="s">
        <v>252</v>
      </c>
      <c r="G6" s="557"/>
      <c r="H6" s="557"/>
      <c r="I6" s="557"/>
      <c r="J6" s="8"/>
      <c r="K6" s="560" t="s">
        <v>71</v>
      </c>
      <c r="L6" s="561"/>
      <c r="M6" s="562"/>
      <c r="N6" s="501" t="s">
        <v>1235</v>
      </c>
      <c r="O6" s="11"/>
      <c r="P6" s="11"/>
      <c r="Q6" s="11"/>
      <c r="R6" s="11"/>
    </row>
    <row r="7" spans="1:51" ht="15" customHeight="1" x14ac:dyDescent="0.25">
      <c r="A7" s="81" t="s">
        <v>72</v>
      </c>
      <c r="B7" s="27" t="s">
        <v>73</v>
      </c>
      <c r="C7" s="152" t="s">
        <v>74</v>
      </c>
      <c r="D7" s="153" t="s">
        <v>75</v>
      </c>
      <c r="E7" s="27"/>
      <c r="F7" s="557" t="s">
        <v>250</v>
      </c>
      <c r="G7" s="557"/>
      <c r="H7" s="557"/>
      <c r="I7" s="557"/>
      <c r="J7" s="8"/>
      <c r="K7" s="8"/>
      <c r="L7" s="8"/>
      <c r="M7" s="11"/>
      <c r="N7" s="20"/>
      <c r="O7" s="67"/>
      <c r="P7" s="67"/>
    </row>
    <row r="8" spans="1:51" ht="15" customHeight="1" x14ac:dyDescent="0.25">
      <c r="A8" s="81" t="s">
        <v>76</v>
      </c>
      <c r="B8" s="81" t="s">
        <v>261</v>
      </c>
      <c r="C8" s="152" t="s">
        <v>262</v>
      </c>
      <c r="D8" s="153" t="s">
        <v>263</v>
      </c>
      <c r="F8" s="557" t="s">
        <v>429</v>
      </c>
      <c r="G8" s="557"/>
      <c r="H8" s="557"/>
      <c r="I8" s="557"/>
      <c r="J8" s="15"/>
      <c r="K8" s="553" t="s">
        <v>430</v>
      </c>
      <c r="L8" s="553"/>
      <c r="M8" s="553"/>
      <c r="N8" s="553"/>
      <c r="O8" s="553"/>
      <c r="P8" s="553"/>
      <c r="Q8" s="11"/>
      <c r="R8" s="11"/>
    </row>
    <row r="9" spans="1:51" ht="15" customHeight="1" x14ac:dyDescent="0.25">
      <c r="A9" s="81"/>
      <c r="B9" s="81"/>
      <c r="C9" s="152"/>
      <c r="D9" s="153"/>
      <c r="F9" s="557" t="s">
        <v>431</v>
      </c>
      <c r="G9" s="557"/>
      <c r="H9" s="557"/>
      <c r="I9" s="557"/>
      <c r="J9" s="15"/>
      <c r="K9" s="553"/>
      <c r="L9" s="553"/>
      <c r="M9" s="553"/>
      <c r="N9" s="553"/>
      <c r="O9" s="553"/>
      <c r="P9" s="553"/>
      <c r="Q9" s="11"/>
      <c r="R9" s="11"/>
    </row>
    <row r="10" spans="1:51" ht="15" customHeight="1" x14ac:dyDescent="0.25">
      <c r="A10" s="81"/>
      <c r="B10" s="81"/>
      <c r="C10" s="152"/>
      <c r="D10" s="153"/>
      <c r="F10" s="85"/>
      <c r="G10" s="85"/>
      <c r="H10" s="85"/>
      <c r="I10" s="76"/>
      <c r="J10" s="15"/>
      <c r="K10" s="15"/>
      <c r="L10" s="15"/>
      <c r="M10" s="7"/>
      <c r="N10" s="83"/>
      <c r="O10" s="11"/>
      <c r="P10" s="11"/>
      <c r="Q10" s="11"/>
      <c r="R10" s="11"/>
    </row>
    <row r="11" spans="1:51" ht="15" customHeight="1" x14ac:dyDescent="0.25">
      <c r="A11" s="86"/>
      <c r="B11" s="81"/>
      <c r="C11" s="152"/>
      <c r="D11" s="153"/>
      <c r="F11" s="7"/>
      <c r="I11" s="14"/>
      <c r="J11" s="15"/>
      <c r="K11" s="15"/>
      <c r="L11" s="15"/>
      <c r="M11" s="7"/>
      <c r="N11" s="83"/>
      <c r="O11" s="11"/>
      <c r="P11" s="11"/>
      <c r="Q11" s="11"/>
      <c r="R11" s="11"/>
    </row>
    <row r="12" spans="1:51" ht="15" customHeight="1" x14ac:dyDescent="0.25">
      <c r="A12" s="14"/>
      <c r="B12" s="17"/>
      <c r="C12" s="224" t="s">
        <v>432</v>
      </c>
      <c r="D12" s="16" t="s">
        <v>433</v>
      </c>
      <c r="E12" s="15" t="s">
        <v>434</v>
      </c>
      <c r="F12" s="15"/>
      <c r="G12" s="549" t="s">
        <v>435</v>
      </c>
      <c r="H12" s="549"/>
      <c r="I12" s="14"/>
      <c r="J12" s="24" t="s">
        <v>436</v>
      </c>
      <c r="K12" s="24" t="s">
        <v>437</v>
      </c>
      <c r="L12" s="15" t="s">
        <v>438</v>
      </c>
      <c r="M12" s="25" t="s">
        <v>439</v>
      </c>
      <c r="N12" s="17"/>
      <c r="O12" s="551" t="s">
        <v>440</v>
      </c>
      <c r="P12" s="551"/>
      <c r="Q12" s="551" t="s">
        <v>441</v>
      </c>
      <c r="R12" s="551"/>
      <c r="S12" s="549" t="s">
        <v>442</v>
      </c>
      <c r="T12" s="549"/>
      <c r="U12" s="549"/>
      <c r="V12" s="549"/>
      <c r="W12" s="549" t="s">
        <v>109</v>
      </c>
      <c r="X12" s="549"/>
      <c r="Y12" s="549"/>
      <c r="Z12" s="24" t="s">
        <v>110</v>
      </c>
      <c r="AA12" s="24" t="s">
        <v>111</v>
      </c>
      <c r="AB12" s="24" t="s">
        <v>112</v>
      </c>
      <c r="AC12" s="24" t="s">
        <v>113</v>
      </c>
      <c r="AD12" s="12"/>
      <c r="AE12" s="12"/>
      <c r="AF12" s="12"/>
      <c r="AG12" s="15" t="s">
        <v>114</v>
      </c>
      <c r="AH12" s="15" t="s">
        <v>115</v>
      </c>
      <c r="AI12" s="15" t="s">
        <v>116</v>
      </c>
      <c r="AJ12" s="550" t="s">
        <v>117</v>
      </c>
      <c r="AK12" s="550"/>
      <c r="AL12" s="550" t="s">
        <v>118</v>
      </c>
      <c r="AM12" s="550"/>
      <c r="AN12" s="26" t="s">
        <v>119</v>
      </c>
      <c r="AO12" s="15" t="s">
        <v>120</v>
      </c>
      <c r="AP12" s="15" t="s">
        <v>312</v>
      </c>
      <c r="AQ12" s="15" t="s">
        <v>313</v>
      </c>
      <c r="AR12" s="15" t="s">
        <v>314</v>
      </c>
      <c r="AS12" s="15" t="s">
        <v>315</v>
      </c>
      <c r="AT12" s="15" t="s">
        <v>316</v>
      </c>
      <c r="AU12" s="15" t="s">
        <v>317</v>
      </c>
      <c r="AV12" s="27" t="s">
        <v>270</v>
      </c>
      <c r="AW12" s="27" t="s">
        <v>272</v>
      </c>
    </row>
    <row r="13" spans="1:51" ht="15" customHeight="1" thickBot="1" x14ac:dyDescent="0.3">
      <c r="A13" s="365" t="s">
        <v>318</v>
      </c>
      <c r="B13" s="366" t="s">
        <v>319</v>
      </c>
      <c r="C13" s="367" t="s">
        <v>320</v>
      </c>
      <c r="D13" s="368" t="s">
        <v>321</v>
      </c>
      <c r="E13" s="369" t="s">
        <v>322</v>
      </c>
      <c r="F13" s="369" t="s">
        <v>323</v>
      </c>
      <c r="G13" s="369" t="s">
        <v>324</v>
      </c>
      <c r="H13" s="369" t="s">
        <v>325</v>
      </c>
      <c r="I13" s="366" t="s">
        <v>326</v>
      </c>
      <c r="J13" s="369" t="s">
        <v>327</v>
      </c>
      <c r="K13" s="370"/>
      <c r="L13" s="369" t="s">
        <v>328</v>
      </c>
      <c r="M13" s="371" t="s">
        <v>329</v>
      </c>
      <c r="N13" s="366" t="s">
        <v>330</v>
      </c>
      <c r="O13" s="372" t="s">
        <v>331</v>
      </c>
      <c r="P13" s="372" t="s">
        <v>332</v>
      </c>
      <c r="Q13" s="372" t="s">
        <v>333</v>
      </c>
      <c r="R13" s="372" t="s">
        <v>334</v>
      </c>
      <c r="S13" s="369" t="s">
        <v>335</v>
      </c>
      <c r="T13" s="373" t="s">
        <v>336</v>
      </c>
      <c r="U13" s="373" t="s">
        <v>337</v>
      </c>
      <c r="V13" s="373" t="s">
        <v>338</v>
      </c>
      <c r="W13" s="369" t="s">
        <v>339</v>
      </c>
      <c r="X13" s="369" t="s">
        <v>340</v>
      </c>
      <c r="Y13" s="369" t="s">
        <v>173</v>
      </c>
      <c r="Z13" s="373" t="s">
        <v>542</v>
      </c>
      <c r="AA13" s="373" t="s">
        <v>174</v>
      </c>
      <c r="AB13" s="373" t="s">
        <v>175</v>
      </c>
      <c r="AC13" s="373" t="s">
        <v>175</v>
      </c>
      <c r="AD13" s="373" t="s">
        <v>176</v>
      </c>
      <c r="AE13" s="373" t="s">
        <v>177</v>
      </c>
      <c r="AF13" s="373" t="s">
        <v>178</v>
      </c>
      <c r="AG13" s="373" t="s">
        <v>179</v>
      </c>
      <c r="AH13" s="373" t="s">
        <v>180</v>
      </c>
      <c r="AI13" s="373" t="s">
        <v>0</v>
      </c>
      <c r="AJ13" s="374" t="s">
        <v>339</v>
      </c>
      <c r="AK13" s="374" t="s">
        <v>340</v>
      </c>
      <c r="AL13" s="374" t="s">
        <v>339</v>
      </c>
      <c r="AM13" s="374" t="s">
        <v>340</v>
      </c>
      <c r="AN13" s="375" t="s">
        <v>1</v>
      </c>
      <c r="AO13" s="373" t="s">
        <v>2</v>
      </c>
      <c r="AP13" s="373" t="s">
        <v>1</v>
      </c>
      <c r="AQ13" s="373" t="s">
        <v>2</v>
      </c>
      <c r="AR13" s="369" t="s">
        <v>175</v>
      </c>
      <c r="AS13" s="369" t="s">
        <v>430</v>
      </c>
      <c r="AT13" s="369" t="s">
        <v>175</v>
      </c>
      <c r="AU13" s="369" t="s">
        <v>3</v>
      </c>
      <c r="AV13" s="376" t="s">
        <v>271</v>
      </c>
      <c r="AW13" s="376" t="s">
        <v>273</v>
      </c>
      <c r="AX13" s="376" t="s">
        <v>800</v>
      </c>
      <c r="AY13" s="376" t="s">
        <v>637</v>
      </c>
    </row>
    <row r="14" spans="1:51" ht="15" customHeight="1" x14ac:dyDescent="0.25">
      <c r="A14" s="28" t="s">
        <v>4</v>
      </c>
      <c r="B14" s="80" t="s">
        <v>5</v>
      </c>
      <c r="C14" s="160">
        <v>5.4166666666666669E-2</v>
      </c>
      <c r="D14" s="87"/>
      <c r="E14" s="80">
        <v>10</v>
      </c>
      <c r="F14" s="80" t="s">
        <v>354</v>
      </c>
      <c r="G14" s="80">
        <v>1190</v>
      </c>
      <c r="H14" s="80">
        <v>1101</v>
      </c>
      <c r="I14" s="10" t="s">
        <v>355</v>
      </c>
      <c r="J14" s="8" t="s">
        <v>356</v>
      </c>
      <c r="K14" s="8">
        <v>4</v>
      </c>
      <c r="L14" s="8">
        <v>120</v>
      </c>
      <c r="M14" s="8">
        <v>5889.9508999999998</v>
      </c>
      <c r="N14" s="7" t="s">
        <v>540</v>
      </c>
      <c r="O14" s="80">
        <v>264</v>
      </c>
      <c r="P14" s="80">
        <v>267.39999999999998</v>
      </c>
    </row>
    <row r="15" spans="1:51" ht="15" customHeight="1" x14ac:dyDescent="0.25">
      <c r="A15" s="28" t="s">
        <v>181</v>
      </c>
      <c r="B15" s="80" t="s">
        <v>488</v>
      </c>
      <c r="C15" s="87">
        <v>6.458333333333334E-2</v>
      </c>
      <c r="D15" s="87"/>
      <c r="E15" s="80">
        <v>10</v>
      </c>
      <c r="F15" s="8" t="s">
        <v>24</v>
      </c>
      <c r="G15" s="8">
        <v>870</v>
      </c>
      <c r="H15" s="80">
        <v>780</v>
      </c>
      <c r="I15" s="10" t="s">
        <v>355</v>
      </c>
      <c r="J15" s="40" t="s">
        <v>356</v>
      </c>
      <c r="K15" s="8">
        <v>4</v>
      </c>
      <c r="L15" s="8">
        <v>120</v>
      </c>
      <c r="M15" s="8">
        <v>7698.9647000000004</v>
      </c>
      <c r="N15" s="7" t="s">
        <v>26</v>
      </c>
      <c r="O15" s="80">
        <v>264.2</v>
      </c>
      <c r="P15" s="80">
        <v>264.89999999999998</v>
      </c>
    </row>
    <row r="16" spans="1:51" ht="15" customHeight="1" x14ac:dyDescent="0.25">
      <c r="A16" s="7" t="s">
        <v>351</v>
      </c>
      <c r="B16" s="80" t="s">
        <v>13</v>
      </c>
      <c r="C16" s="87">
        <v>7.6388888888888895E-2</v>
      </c>
      <c r="D16" s="87"/>
      <c r="E16" s="80">
        <v>300</v>
      </c>
      <c r="F16" s="8" t="s">
        <v>24</v>
      </c>
      <c r="G16" s="8">
        <v>870</v>
      </c>
      <c r="H16" s="80">
        <v>780</v>
      </c>
      <c r="I16" s="7" t="s">
        <v>394</v>
      </c>
      <c r="J16" s="40" t="s">
        <v>496</v>
      </c>
      <c r="K16" s="8">
        <v>4</v>
      </c>
      <c r="L16" s="8">
        <v>120</v>
      </c>
      <c r="M16" s="8">
        <v>7698.9647000000004</v>
      </c>
    </row>
    <row r="17" spans="1:49" ht="15" customHeight="1" x14ac:dyDescent="0.25">
      <c r="A17" s="7" t="s">
        <v>351</v>
      </c>
      <c r="B17" s="80" t="s">
        <v>14</v>
      </c>
      <c r="C17" s="87">
        <v>7.9861111111111105E-2</v>
      </c>
      <c r="D17" s="87"/>
      <c r="E17" s="80">
        <v>300</v>
      </c>
      <c r="F17" s="8" t="s">
        <v>24</v>
      </c>
      <c r="G17" s="8">
        <v>870</v>
      </c>
      <c r="H17" s="80">
        <v>780</v>
      </c>
      <c r="I17" s="7" t="s">
        <v>394</v>
      </c>
      <c r="J17" s="40" t="s">
        <v>496</v>
      </c>
      <c r="K17" s="8">
        <v>4</v>
      </c>
      <c r="L17" s="8">
        <v>120</v>
      </c>
      <c r="M17" s="8">
        <v>7698.9647000000004</v>
      </c>
    </row>
    <row r="18" spans="1:49" ht="15" customHeight="1" x14ac:dyDescent="0.25">
      <c r="A18" s="7" t="s">
        <v>351</v>
      </c>
      <c r="B18" s="80" t="s">
        <v>16</v>
      </c>
      <c r="C18" s="87">
        <v>8.4027777777777771E-2</v>
      </c>
      <c r="D18" s="87"/>
      <c r="E18" s="80">
        <v>300</v>
      </c>
      <c r="F18" s="8" t="s">
        <v>24</v>
      </c>
      <c r="G18" s="8">
        <v>870</v>
      </c>
      <c r="H18" s="80">
        <v>780</v>
      </c>
      <c r="I18" s="7" t="s">
        <v>394</v>
      </c>
      <c r="J18" s="40" t="s">
        <v>496</v>
      </c>
      <c r="K18" s="8">
        <v>4</v>
      </c>
      <c r="L18" s="8">
        <v>120</v>
      </c>
      <c r="M18" s="8">
        <v>7698.9647000000004</v>
      </c>
      <c r="AV18" s="41"/>
      <c r="AW18" s="41"/>
    </row>
    <row r="19" spans="1:49" ht="15" customHeight="1" x14ac:dyDescent="0.25">
      <c r="A19" s="7" t="s">
        <v>351</v>
      </c>
      <c r="B19" s="80" t="s">
        <v>18</v>
      </c>
      <c r="C19" s="87">
        <v>8.7500000000000008E-2</v>
      </c>
      <c r="D19" s="87"/>
      <c r="E19" s="80">
        <v>300</v>
      </c>
      <c r="F19" s="8" t="s">
        <v>24</v>
      </c>
      <c r="G19" s="8">
        <v>870</v>
      </c>
      <c r="H19" s="80">
        <v>780</v>
      </c>
      <c r="I19" s="7" t="s">
        <v>394</v>
      </c>
      <c r="J19" s="40" t="s">
        <v>496</v>
      </c>
      <c r="K19" s="8">
        <v>4</v>
      </c>
      <c r="L19" s="8">
        <v>120</v>
      </c>
      <c r="M19" s="8">
        <v>7698.9647000000004</v>
      </c>
      <c r="AV19" s="41"/>
      <c r="AW19" s="41"/>
    </row>
    <row r="20" spans="1:49" ht="15" customHeight="1" x14ac:dyDescent="0.25">
      <c r="A20" s="7" t="s">
        <v>351</v>
      </c>
      <c r="B20" s="80" t="s">
        <v>19</v>
      </c>
      <c r="C20" s="87">
        <v>9.0972222222222218E-2</v>
      </c>
      <c r="D20" s="87"/>
      <c r="E20" s="80">
        <v>300</v>
      </c>
      <c r="F20" s="8" t="s">
        <v>24</v>
      </c>
      <c r="G20" s="8">
        <v>870</v>
      </c>
      <c r="H20" s="80">
        <v>780</v>
      </c>
      <c r="I20" s="7" t="s">
        <v>394</v>
      </c>
      <c r="J20" s="40" t="s">
        <v>496</v>
      </c>
      <c r="K20" s="8">
        <v>4</v>
      </c>
      <c r="L20" s="8">
        <v>120</v>
      </c>
      <c r="M20" s="8">
        <v>7698.9647000000004</v>
      </c>
      <c r="AV20" s="41"/>
      <c r="AW20" s="41"/>
    </row>
    <row r="21" spans="1:49" ht="15" customHeight="1" x14ac:dyDescent="0.25">
      <c r="A21" s="28" t="s">
        <v>359</v>
      </c>
      <c r="B21" s="144" t="s">
        <v>22</v>
      </c>
      <c r="C21" s="87">
        <v>0.11041666666666666</v>
      </c>
      <c r="D21" s="87"/>
      <c r="E21" s="80">
        <v>60</v>
      </c>
      <c r="F21" s="8" t="s">
        <v>25</v>
      </c>
      <c r="G21" s="80">
        <v>880</v>
      </c>
      <c r="H21" s="8">
        <v>866</v>
      </c>
      <c r="I21" s="12" t="s">
        <v>360</v>
      </c>
      <c r="J21" s="80" t="s">
        <v>356</v>
      </c>
      <c r="K21" s="80">
        <v>4</v>
      </c>
      <c r="L21" s="80">
        <v>120</v>
      </c>
      <c r="M21" s="38">
        <v>7647.38</v>
      </c>
      <c r="O21" s="80">
        <v>264.2</v>
      </c>
      <c r="P21" s="80">
        <v>265.10000000000002</v>
      </c>
      <c r="AV21" s="41"/>
      <c r="AW21" s="41"/>
    </row>
    <row r="22" spans="1:49" ht="15" customHeight="1" x14ac:dyDescent="0.25">
      <c r="A22" s="7" t="s">
        <v>490</v>
      </c>
      <c r="B22" s="80" t="s">
        <v>158</v>
      </c>
      <c r="C22" s="87">
        <v>0.12430555555555556</v>
      </c>
      <c r="D22" s="87">
        <v>9.7222222222222224E-3</v>
      </c>
      <c r="E22" s="80">
        <v>300</v>
      </c>
      <c r="F22" s="8" t="s">
        <v>24</v>
      </c>
      <c r="G22" s="8">
        <v>870</v>
      </c>
      <c r="H22" s="80">
        <v>780</v>
      </c>
      <c r="I22" s="7" t="s">
        <v>195</v>
      </c>
      <c r="J22" s="40" t="s">
        <v>496</v>
      </c>
      <c r="K22" s="8">
        <v>4</v>
      </c>
      <c r="L22" s="8">
        <v>120</v>
      </c>
      <c r="M22" s="8">
        <v>7698.9647000000004</v>
      </c>
      <c r="S22" s="7" t="s">
        <v>220</v>
      </c>
      <c r="T22" s="7">
        <v>0</v>
      </c>
      <c r="U22" s="7">
        <v>0</v>
      </c>
      <c r="V22" s="7" t="s">
        <v>926</v>
      </c>
      <c r="W22" s="43">
        <v>94.962293356635698</v>
      </c>
      <c r="X22" s="43">
        <v>-13.266680008822014</v>
      </c>
      <c r="Y22" s="43">
        <v>110.0612367676224</v>
      </c>
      <c r="Z22" s="44">
        <v>104.82923</v>
      </c>
      <c r="AA22" s="44">
        <v>17.581230000000001</v>
      </c>
      <c r="AB22" s="45">
        <v>193.08</v>
      </c>
      <c r="AC22" s="45">
        <v>75.260300000000001</v>
      </c>
      <c r="AD22" s="46">
        <v>7.2351934344000002</v>
      </c>
      <c r="AE22" s="45">
        <v>1.034</v>
      </c>
      <c r="AF22" s="45">
        <v>0.16300000000000001</v>
      </c>
      <c r="AG22" s="45">
        <v>4.8899999999999997</v>
      </c>
      <c r="AH22" s="45">
        <v>65.052000000000007</v>
      </c>
      <c r="AI22" s="43">
        <v>1891.9839999999999</v>
      </c>
      <c r="AJ22" s="45">
        <v>6.7991200000000003</v>
      </c>
      <c r="AK22" s="45">
        <v>6.5308700000000002</v>
      </c>
      <c r="AL22" s="45">
        <v>79.143159999999995</v>
      </c>
      <c r="AM22" s="45">
        <v>-0.14992</v>
      </c>
      <c r="AN22" s="47">
        <v>148975905.80000001</v>
      </c>
      <c r="AO22" s="48">
        <v>1.3790960999999999</v>
      </c>
      <c r="AP22" s="47">
        <v>378825.33484999998</v>
      </c>
      <c r="AQ22" s="48">
        <v>7.6325400000000002E-2</v>
      </c>
      <c r="AR22" s="45">
        <v>107.38249999999999</v>
      </c>
      <c r="AS22" s="47" t="s">
        <v>608</v>
      </c>
      <c r="AT22" s="45">
        <v>72.478399999999993</v>
      </c>
      <c r="AU22" s="46">
        <v>0.33951924802959876</v>
      </c>
      <c r="AV22" s="41"/>
      <c r="AW22" s="41"/>
    </row>
    <row r="23" spans="1:49" ht="15" customHeight="1" x14ac:dyDescent="0.25">
      <c r="A23" s="7" t="s">
        <v>490</v>
      </c>
      <c r="B23" s="80" t="s">
        <v>160</v>
      </c>
      <c r="C23" s="87">
        <v>0.12916666666666668</v>
      </c>
      <c r="D23" s="87">
        <v>1.5277777777777777E-2</v>
      </c>
      <c r="E23" s="80">
        <v>300</v>
      </c>
      <c r="F23" s="8" t="s">
        <v>24</v>
      </c>
      <c r="G23" s="8">
        <v>870</v>
      </c>
      <c r="H23" s="80">
        <v>780</v>
      </c>
      <c r="I23" s="7" t="s">
        <v>703</v>
      </c>
      <c r="J23" s="40" t="s">
        <v>496</v>
      </c>
      <c r="K23" s="8">
        <v>4</v>
      </c>
      <c r="L23" s="8">
        <v>120</v>
      </c>
      <c r="M23" s="8">
        <v>7698.9647000000004</v>
      </c>
      <c r="S23" s="7" t="s">
        <v>220</v>
      </c>
      <c r="T23" s="7">
        <v>0</v>
      </c>
      <c r="U23" s="7">
        <v>0</v>
      </c>
      <c r="V23" s="7" t="s">
        <v>927</v>
      </c>
      <c r="W23" s="43">
        <v>94.998323624188146</v>
      </c>
      <c r="X23" s="43">
        <v>-12.380073338603831</v>
      </c>
      <c r="Y23" s="43">
        <v>378.71143683476134</v>
      </c>
      <c r="Z23" s="44">
        <v>104.88236999999999</v>
      </c>
      <c r="AA23" s="44">
        <v>17.574870000000001</v>
      </c>
      <c r="AB23" s="45">
        <v>200.9074</v>
      </c>
      <c r="AC23" s="45">
        <v>74.706800000000001</v>
      </c>
      <c r="AD23" s="46">
        <v>7.3856041187999999</v>
      </c>
      <c r="AE23" s="45">
        <v>1.036</v>
      </c>
      <c r="AF23" s="45">
        <v>0.16400000000000001</v>
      </c>
      <c r="AG23" s="45">
        <v>4.8899999999999997</v>
      </c>
      <c r="AH23" s="45">
        <v>65.088999999999999</v>
      </c>
      <c r="AI23" s="43">
        <v>1891.759</v>
      </c>
      <c r="AJ23" s="45">
        <v>6.7681699999999996</v>
      </c>
      <c r="AK23" s="45">
        <v>6.5314800000000002</v>
      </c>
      <c r="AL23" s="45">
        <v>79.067070000000001</v>
      </c>
      <c r="AM23" s="45">
        <v>-0.15010999999999999</v>
      </c>
      <c r="AN23" s="47">
        <v>148976650.5</v>
      </c>
      <c r="AO23" s="48">
        <v>1.3787297999999999</v>
      </c>
      <c r="AP23" s="47">
        <v>378870.30072</v>
      </c>
      <c r="AQ23" s="48">
        <v>9.01922E-2</v>
      </c>
      <c r="AR23" s="45">
        <v>107.4273</v>
      </c>
      <c r="AS23" s="47" t="s">
        <v>608</v>
      </c>
      <c r="AT23" s="45">
        <v>72.433700000000002</v>
      </c>
      <c r="AU23" s="46">
        <v>0.33945963663756007</v>
      </c>
      <c r="AV23" s="49"/>
      <c r="AW23" s="49"/>
    </row>
    <row r="24" spans="1:49" ht="15" customHeight="1" x14ac:dyDescent="0.25">
      <c r="A24" s="7" t="s">
        <v>492</v>
      </c>
      <c r="B24" s="80" t="s">
        <v>163</v>
      </c>
      <c r="C24" s="87">
        <v>0.1361111111111111</v>
      </c>
      <c r="D24" s="87">
        <v>2.0833333333333332E-2</v>
      </c>
      <c r="E24" s="80">
        <v>300</v>
      </c>
      <c r="F24" s="8" t="s">
        <v>24</v>
      </c>
      <c r="G24" s="8">
        <v>870</v>
      </c>
      <c r="H24" s="80">
        <v>780</v>
      </c>
      <c r="I24" s="7" t="s">
        <v>195</v>
      </c>
      <c r="J24" s="40" t="s">
        <v>496</v>
      </c>
      <c r="K24" s="8">
        <v>4</v>
      </c>
      <c r="L24" s="8">
        <v>120</v>
      </c>
      <c r="M24" s="8">
        <v>7698.9647000000004</v>
      </c>
      <c r="S24" s="7" t="s">
        <v>241</v>
      </c>
      <c r="T24" s="7">
        <v>0</v>
      </c>
      <c r="U24" s="7">
        <v>0</v>
      </c>
      <c r="V24" s="7" t="s">
        <v>926</v>
      </c>
      <c r="W24" s="43">
        <v>98.775457323644787</v>
      </c>
      <c r="X24" s="43">
        <v>19.621225203908118</v>
      </c>
      <c r="Y24" s="43">
        <v>110.09130125386218</v>
      </c>
      <c r="Z24" s="44">
        <v>104.94156</v>
      </c>
      <c r="AA24" s="44">
        <v>17.567329999999998</v>
      </c>
      <c r="AB24" s="45">
        <v>208.88300000000001</v>
      </c>
      <c r="AC24" s="45">
        <v>73.823999999999998</v>
      </c>
      <c r="AD24" s="46">
        <v>7.5527271016000004</v>
      </c>
      <c r="AE24" s="45">
        <v>1.0409999999999999</v>
      </c>
      <c r="AF24" s="45">
        <v>0.16500000000000001</v>
      </c>
      <c r="AG24" s="45">
        <v>4.8899999999999997</v>
      </c>
      <c r="AH24" s="45">
        <v>65.13</v>
      </c>
      <c r="AI24" s="43">
        <v>1891.4659999999999</v>
      </c>
      <c r="AJ24" s="45">
        <v>6.7339599999999997</v>
      </c>
      <c r="AK24" s="45">
        <v>6.5325699999999998</v>
      </c>
      <c r="AL24" s="45">
        <v>78.982529999999997</v>
      </c>
      <c r="AM24" s="45">
        <v>-0.15032999999999999</v>
      </c>
      <c r="AN24" s="47">
        <v>148977477.59999999</v>
      </c>
      <c r="AO24" s="48">
        <v>1.3783211</v>
      </c>
      <c r="AP24" s="47">
        <v>378929.02922999999</v>
      </c>
      <c r="AQ24" s="48">
        <v>0.10553800000000001</v>
      </c>
      <c r="AR24" s="45">
        <v>107.4772</v>
      </c>
      <c r="AS24" s="47" t="s">
        <v>608</v>
      </c>
      <c r="AT24" s="45">
        <v>72.383799999999994</v>
      </c>
      <c r="AU24" s="46">
        <v>0.33939312510076997</v>
      </c>
      <c r="AV24" s="49"/>
      <c r="AW24" s="49"/>
    </row>
    <row r="25" spans="1:49" ht="15" customHeight="1" x14ac:dyDescent="0.25">
      <c r="A25" s="7" t="s">
        <v>492</v>
      </c>
      <c r="B25" s="80" t="s">
        <v>166</v>
      </c>
      <c r="C25" s="87">
        <v>0.14722222222222223</v>
      </c>
      <c r="D25" s="87">
        <v>3.1944444444444449E-2</v>
      </c>
      <c r="E25" s="80">
        <v>300</v>
      </c>
      <c r="F25" s="8" t="s">
        <v>24</v>
      </c>
      <c r="G25" s="8">
        <v>870</v>
      </c>
      <c r="H25" s="80">
        <v>780</v>
      </c>
      <c r="I25" s="7" t="s">
        <v>703</v>
      </c>
      <c r="J25" s="40" t="s">
        <v>496</v>
      </c>
      <c r="K25" s="8">
        <v>4</v>
      </c>
      <c r="L25" s="8">
        <v>120</v>
      </c>
      <c r="M25" s="8">
        <v>7698.9647000000004</v>
      </c>
      <c r="S25" s="7" t="s">
        <v>241</v>
      </c>
      <c r="T25" s="7">
        <v>0</v>
      </c>
      <c r="U25" s="7">
        <v>0</v>
      </c>
      <c r="V25" s="7" t="s">
        <v>927</v>
      </c>
      <c r="W25" s="43">
        <v>98.240959516574904</v>
      </c>
      <c r="X25" s="43">
        <v>16.113335698595112</v>
      </c>
      <c r="Y25" s="43">
        <v>378.87669485537003</v>
      </c>
      <c r="Z25" s="44">
        <v>105.03672</v>
      </c>
      <c r="AA25" s="44">
        <v>17.554269999999999</v>
      </c>
      <c r="AB25" s="45">
        <v>219.8467</v>
      </c>
      <c r="AC25" s="45">
        <v>71.931299999999993</v>
      </c>
      <c r="AD25" s="46">
        <v>7.8201238740000001</v>
      </c>
      <c r="AE25" s="45">
        <v>1.0509999999999999</v>
      </c>
      <c r="AF25" s="45">
        <v>0.16600000000000001</v>
      </c>
      <c r="AG25" s="45">
        <v>4.8899999999999997</v>
      </c>
      <c r="AH25" s="45">
        <v>65.197000000000003</v>
      </c>
      <c r="AI25" s="43">
        <v>1890.902</v>
      </c>
      <c r="AJ25" s="45">
        <v>6.6797800000000001</v>
      </c>
      <c r="AK25" s="45">
        <v>6.5352300000000003</v>
      </c>
      <c r="AL25" s="45">
        <v>78.847269999999995</v>
      </c>
      <c r="AM25" s="45">
        <v>-0.15067</v>
      </c>
      <c r="AN25" s="47">
        <v>148978800.40000001</v>
      </c>
      <c r="AO25" s="48">
        <v>1.3776634000000001</v>
      </c>
      <c r="AP25" s="47">
        <v>379042.0675</v>
      </c>
      <c r="AQ25" s="48">
        <v>0.12988720000000001</v>
      </c>
      <c r="AR25" s="45">
        <v>107.55759999999999</v>
      </c>
      <c r="AS25" s="47" t="s">
        <v>608</v>
      </c>
      <c r="AT25" s="45">
        <v>72.303399999999996</v>
      </c>
      <c r="AU25" s="46">
        <v>0.33928609148749156</v>
      </c>
      <c r="AV25" s="49"/>
      <c r="AW25" s="49"/>
    </row>
    <row r="26" spans="1:49" ht="15" customHeight="1" x14ac:dyDescent="0.25">
      <c r="A26" s="7" t="s">
        <v>503</v>
      </c>
      <c r="B26" s="80" t="s">
        <v>167</v>
      </c>
      <c r="C26" s="87">
        <v>0.15486111111111112</v>
      </c>
      <c r="D26" s="87">
        <v>3.9583333333333331E-2</v>
      </c>
      <c r="E26" s="80">
        <v>300</v>
      </c>
      <c r="F26" s="8" t="s">
        <v>24</v>
      </c>
      <c r="G26" s="8">
        <v>870</v>
      </c>
      <c r="H26" s="80">
        <v>780</v>
      </c>
      <c r="I26" s="7" t="s">
        <v>195</v>
      </c>
      <c r="J26" s="40" t="s">
        <v>496</v>
      </c>
      <c r="K26" s="8">
        <v>4</v>
      </c>
      <c r="L26" s="8">
        <v>120</v>
      </c>
      <c r="M26" s="8">
        <v>7698.9647000000004</v>
      </c>
      <c r="S26" s="7" t="s">
        <v>797</v>
      </c>
      <c r="T26" s="7">
        <v>0</v>
      </c>
      <c r="U26" s="7">
        <v>0</v>
      </c>
      <c r="V26" s="7" t="s">
        <v>926</v>
      </c>
      <c r="W26" s="43">
        <v>92.768202520683076</v>
      </c>
      <c r="X26" s="43">
        <v>-28.3987550163828</v>
      </c>
      <c r="Y26" s="43">
        <v>110.15263168443244</v>
      </c>
      <c r="Z26" s="44">
        <v>105.1026</v>
      </c>
      <c r="AA26" s="44">
        <v>17.544589999999999</v>
      </c>
      <c r="AB26" s="45">
        <v>226.14709999999999</v>
      </c>
      <c r="AC26" s="45">
        <v>70.364699999999999</v>
      </c>
      <c r="AD26" s="46">
        <v>8.0039591550000004</v>
      </c>
      <c r="AE26" s="45">
        <v>1.0609999999999999</v>
      </c>
      <c r="AF26" s="45">
        <v>0.16800000000000001</v>
      </c>
      <c r="AG26" s="45">
        <v>4.88</v>
      </c>
      <c r="AH26" s="45">
        <v>65.244</v>
      </c>
      <c r="AI26" s="43">
        <v>1890.4469999999999</v>
      </c>
      <c r="AJ26" s="45">
        <v>6.6430499999999997</v>
      </c>
      <c r="AK26" s="45">
        <v>6.5376700000000003</v>
      </c>
      <c r="AL26" s="45">
        <v>78.754270000000005</v>
      </c>
      <c r="AM26" s="45">
        <v>-0.15090999999999999</v>
      </c>
      <c r="AN26" s="47">
        <v>148979709.5</v>
      </c>
      <c r="AO26" s="48">
        <v>1.3772085000000001</v>
      </c>
      <c r="AP26" s="47">
        <v>379133.27098999999</v>
      </c>
      <c r="AQ26" s="48">
        <v>0.14643020000000001</v>
      </c>
      <c r="AR26" s="45">
        <v>107.6133</v>
      </c>
      <c r="AS26" s="47" t="s">
        <v>608</v>
      </c>
      <c r="AT26" s="45">
        <v>72.247699999999995</v>
      </c>
      <c r="AU26" s="46">
        <v>0.33921206139675064</v>
      </c>
      <c r="AV26" s="49"/>
      <c r="AW26" s="49"/>
    </row>
    <row r="27" spans="1:49" ht="15" customHeight="1" x14ac:dyDescent="0.25">
      <c r="A27" s="7" t="s">
        <v>142</v>
      </c>
      <c r="B27" s="80" t="s">
        <v>170</v>
      </c>
      <c r="C27" s="87">
        <v>0.16111111111111112</v>
      </c>
      <c r="D27" s="87">
        <v>4.5833333333333337E-2</v>
      </c>
      <c r="E27" s="80">
        <v>300</v>
      </c>
      <c r="F27" s="8" t="s">
        <v>24</v>
      </c>
      <c r="G27" s="8">
        <v>870</v>
      </c>
      <c r="H27" s="80">
        <v>780</v>
      </c>
      <c r="I27" s="7" t="s">
        <v>195</v>
      </c>
      <c r="J27" s="40" t="s">
        <v>496</v>
      </c>
      <c r="K27" s="8">
        <v>4</v>
      </c>
      <c r="L27" s="8">
        <v>120</v>
      </c>
      <c r="M27" s="8">
        <v>7698.9647000000004</v>
      </c>
      <c r="S27" s="7" t="s">
        <v>50</v>
      </c>
      <c r="T27" s="7">
        <v>0</v>
      </c>
      <c r="U27" s="7">
        <v>0</v>
      </c>
      <c r="V27" s="7" t="s">
        <v>926</v>
      </c>
      <c r="W27" s="43">
        <v>100.16302187555098</v>
      </c>
      <c r="X27" s="43">
        <v>30.520758499412647</v>
      </c>
      <c r="Y27" s="43">
        <v>110.17082778403505</v>
      </c>
      <c r="Z27" s="44">
        <v>105.15683</v>
      </c>
      <c r="AA27" s="44">
        <v>17.536239999999999</v>
      </c>
      <c r="AB27" s="45">
        <v>230.64400000000001</v>
      </c>
      <c r="AC27" s="45">
        <v>68.960800000000006</v>
      </c>
      <c r="AD27" s="46">
        <v>8.1543698393999993</v>
      </c>
      <c r="AE27" s="45">
        <v>1.071</v>
      </c>
      <c r="AF27" s="45">
        <v>0.16900000000000001</v>
      </c>
      <c r="AG27" s="45">
        <v>4.88</v>
      </c>
      <c r="AH27" s="45">
        <v>65.281999999999996</v>
      </c>
      <c r="AI27" s="43">
        <v>1890.0350000000001</v>
      </c>
      <c r="AJ27" s="45">
        <v>6.6133800000000003</v>
      </c>
      <c r="AK27" s="45">
        <v>6.5400299999999998</v>
      </c>
      <c r="AL27" s="45">
        <v>78.678190000000001</v>
      </c>
      <c r="AM27" s="45">
        <v>-0.15110999999999999</v>
      </c>
      <c r="AN27" s="47">
        <v>148980453.09999999</v>
      </c>
      <c r="AO27" s="48">
        <v>1.3768347000000001</v>
      </c>
      <c r="AP27" s="47">
        <v>379215.97181999998</v>
      </c>
      <c r="AQ27" s="48">
        <v>0.15981600000000001</v>
      </c>
      <c r="AR27" s="45">
        <v>107.6593</v>
      </c>
      <c r="AS27" s="47" t="s">
        <v>608</v>
      </c>
      <c r="AT27" s="45">
        <v>72.201700000000002</v>
      </c>
      <c r="AU27" s="46">
        <v>0.33915122946023935</v>
      </c>
      <c r="AV27" s="50"/>
      <c r="AW27" s="50"/>
    </row>
    <row r="28" spans="1:49" ht="15" customHeight="1" x14ac:dyDescent="0.25">
      <c r="A28" s="7" t="s">
        <v>196</v>
      </c>
      <c r="B28" s="80" t="s">
        <v>60</v>
      </c>
      <c r="C28" s="87">
        <v>0.16805555555555554</v>
      </c>
      <c r="D28" s="87">
        <v>5.2777777777777778E-2</v>
      </c>
      <c r="E28" s="80">
        <v>300</v>
      </c>
      <c r="F28" s="8" t="s">
        <v>24</v>
      </c>
      <c r="G28" s="8">
        <v>870</v>
      </c>
      <c r="H28" s="80">
        <v>780</v>
      </c>
      <c r="I28" s="7" t="s">
        <v>195</v>
      </c>
      <c r="J28" s="40" t="s">
        <v>496</v>
      </c>
      <c r="K28" s="8">
        <v>4</v>
      </c>
      <c r="L28" s="8">
        <v>120</v>
      </c>
      <c r="M28" s="8">
        <v>7698.9647000000004</v>
      </c>
      <c r="S28" s="7" t="s">
        <v>790</v>
      </c>
      <c r="T28" s="7">
        <v>0</v>
      </c>
      <c r="U28" s="7">
        <v>0</v>
      </c>
      <c r="V28" s="7" t="s">
        <v>926</v>
      </c>
      <c r="W28" s="43">
        <v>100.8219872767459</v>
      </c>
      <c r="X28" s="43">
        <v>34.86573603674448</v>
      </c>
      <c r="Y28" s="43">
        <v>110.21062234593137</v>
      </c>
      <c r="Z28" s="44">
        <v>105.21751999999999</v>
      </c>
      <c r="AA28" s="44">
        <v>17.526520000000001</v>
      </c>
      <c r="AB28" s="45">
        <v>235.0438</v>
      </c>
      <c r="AC28" s="45">
        <v>67.299199999999999</v>
      </c>
      <c r="AD28" s="46">
        <v>8.3214928220999997</v>
      </c>
      <c r="AE28" s="45">
        <v>1.083</v>
      </c>
      <c r="AF28" s="45">
        <v>0.17100000000000001</v>
      </c>
      <c r="AG28" s="45">
        <v>4.88</v>
      </c>
      <c r="AH28" s="45">
        <v>65.325000000000003</v>
      </c>
      <c r="AI28" s="43">
        <v>1889.5350000000001</v>
      </c>
      <c r="AJ28" s="45">
        <v>6.58087</v>
      </c>
      <c r="AK28" s="45">
        <v>6.5430099999999998</v>
      </c>
      <c r="AL28" s="45">
        <v>78.593649999999997</v>
      </c>
      <c r="AM28" s="45">
        <v>-0.15132000000000001</v>
      </c>
      <c r="AN28" s="47">
        <v>148981279.09999999</v>
      </c>
      <c r="AO28" s="48">
        <v>1.3764175999999999</v>
      </c>
      <c r="AP28" s="47">
        <v>379316.288</v>
      </c>
      <c r="AQ28" s="48">
        <v>0.17450550000000001</v>
      </c>
      <c r="AR28" s="45">
        <v>107.71080000000001</v>
      </c>
      <c r="AS28" s="47" t="s">
        <v>608</v>
      </c>
      <c r="AT28" s="45">
        <v>72.150199999999998</v>
      </c>
      <c r="AU28" s="46">
        <v>0.33908335091364</v>
      </c>
    </row>
    <row r="29" spans="1:49" ht="15" customHeight="1" x14ac:dyDescent="0.25">
      <c r="A29" s="7" t="s">
        <v>196</v>
      </c>
      <c r="B29" s="80" t="s">
        <v>523</v>
      </c>
      <c r="C29" s="87">
        <v>0.17291666666666669</v>
      </c>
      <c r="D29" s="87">
        <v>5.6944444444444443E-2</v>
      </c>
      <c r="E29" s="80">
        <v>300</v>
      </c>
      <c r="F29" s="8" t="s">
        <v>24</v>
      </c>
      <c r="G29" s="8">
        <v>870</v>
      </c>
      <c r="H29" s="80">
        <v>780</v>
      </c>
      <c r="I29" s="7" t="s">
        <v>197</v>
      </c>
      <c r="J29" s="40" t="s">
        <v>496</v>
      </c>
      <c r="K29" s="8">
        <v>4</v>
      </c>
      <c r="L29" s="8">
        <v>120</v>
      </c>
      <c r="M29" s="8">
        <v>7698.9647000000004</v>
      </c>
      <c r="S29" s="7" t="s">
        <v>790</v>
      </c>
      <c r="T29" s="7">
        <v>0</v>
      </c>
      <c r="U29" s="7">
        <v>0</v>
      </c>
      <c r="V29" s="7" t="s">
        <v>767</v>
      </c>
      <c r="W29" s="43">
        <v>109.43214254027389</v>
      </c>
      <c r="X29" s="43">
        <v>63.874430990111932</v>
      </c>
      <c r="Y29" s="43">
        <v>110.22871343090355</v>
      </c>
      <c r="Z29" s="44">
        <v>105.2603</v>
      </c>
      <c r="AA29" s="44">
        <v>17.519449999999999</v>
      </c>
      <c r="AB29" s="45">
        <v>237.8015</v>
      </c>
      <c r="AC29" s="45">
        <v>66.084000000000003</v>
      </c>
      <c r="AD29" s="46">
        <v>8.4384789099000006</v>
      </c>
      <c r="AE29" s="45">
        <v>1.093</v>
      </c>
      <c r="AF29" s="45">
        <v>0.17299999999999999</v>
      </c>
      <c r="AG29" s="45">
        <v>4.88</v>
      </c>
      <c r="AH29" s="45">
        <v>65.355000000000004</v>
      </c>
      <c r="AI29" s="43">
        <v>1889.1590000000001</v>
      </c>
      <c r="AJ29" s="45">
        <v>6.5584300000000004</v>
      </c>
      <c r="AK29" s="45">
        <v>6.5453299999999999</v>
      </c>
      <c r="AL29" s="45">
        <v>78.534469999999999</v>
      </c>
      <c r="AM29" s="45">
        <v>-0.15148</v>
      </c>
      <c r="AN29" s="47">
        <v>148981857.09999999</v>
      </c>
      <c r="AO29" s="48">
        <v>1.3761246</v>
      </c>
      <c r="AP29" s="47">
        <v>379391.72356999997</v>
      </c>
      <c r="AQ29" s="48">
        <v>0.18465909999999999</v>
      </c>
      <c r="AR29" s="45">
        <v>107.74720000000001</v>
      </c>
      <c r="AS29" s="47" t="s">
        <v>608</v>
      </c>
      <c r="AT29" s="45">
        <v>72.113799999999998</v>
      </c>
      <c r="AU29" s="46">
        <v>0.33903566830957954</v>
      </c>
    </row>
    <row r="30" spans="1:49" ht="15" customHeight="1" x14ac:dyDescent="0.25">
      <c r="A30" s="7" t="s">
        <v>198</v>
      </c>
      <c r="B30" s="80" t="s">
        <v>526</v>
      </c>
      <c r="C30" s="87">
        <v>0.17847222222222223</v>
      </c>
      <c r="D30" s="87">
        <v>6.25E-2</v>
      </c>
      <c r="E30" s="80">
        <v>300</v>
      </c>
      <c r="F30" s="8" t="s">
        <v>24</v>
      </c>
      <c r="G30" s="8">
        <v>870</v>
      </c>
      <c r="H30" s="80">
        <v>780</v>
      </c>
      <c r="I30" s="7" t="s">
        <v>195</v>
      </c>
      <c r="J30" s="40" t="s">
        <v>496</v>
      </c>
      <c r="K30" s="8">
        <v>4</v>
      </c>
      <c r="L30" s="8">
        <v>120</v>
      </c>
      <c r="M30" s="8">
        <v>7698.9647000000004</v>
      </c>
      <c r="S30" s="7" t="s">
        <v>123</v>
      </c>
      <c r="T30" s="7">
        <v>0</v>
      </c>
      <c r="U30" s="7">
        <v>0</v>
      </c>
      <c r="V30" s="7" t="s">
        <v>926</v>
      </c>
      <c r="W30" s="43">
        <v>88.58720630268445</v>
      </c>
      <c r="X30" s="43">
        <v>-48.736909149979809</v>
      </c>
      <c r="Y30" s="43">
        <v>110.26260617065759</v>
      </c>
      <c r="Z30" s="44">
        <v>105.30952000000001</v>
      </c>
      <c r="AA30" s="44">
        <v>17.511089999999999</v>
      </c>
      <c r="AB30" s="45">
        <v>240.67320000000001</v>
      </c>
      <c r="AC30" s="45">
        <v>64.652199999999993</v>
      </c>
      <c r="AD30" s="46">
        <v>8.5721772959999996</v>
      </c>
      <c r="AE30" s="45">
        <v>1.1060000000000001</v>
      </c>
      <c r="AF30" s="45">
        <v>0.17499999999999999</v>
      </c>
      <c r="AG30" s="45">
        <v>4.88</v>
      </c>
      <c r="AH30" s="45">
        <v>65.39</v>
      </c>
      <c r="AI30" s="43">
        <v>1888.704</v>
      </c>
      <c r="AJ30" s="45">
        <v>6.5331299999999999</v>
      </c>
      <c r="AK30" s="45">
        <v>6.54819</v>
      </c>
      <c r="AL30" s="45">
        <v>78.466840000000005</v>
      </c>
      <c r="AM30" s="45">
        <v>-0.15165000000000001</v>
      </c>
      <c r="AN30" s="47">
        <v>148982517.59999999</v>
      </c>
      <c r="AO30" s="48">
        <v>1.3757887</v>
      </c>
      <c r="AP30" s="47">
        <v>379483.12544999999</v>
      </c>
      <c r="AQ30" s="48">
        <v>0.19611980000000001</v>
      </c>
      <c r="AR30" s="45">
        <v>107.7891</v>
      </c>
      <c r="AS30" s="47" t="s">
        <v>608</v>
      </c>
      <c r="AT30" s="45">
        <v>72.071899999999999</v>
      </c>
      <c r="AU30" s="46">
        <v>0.33898100419113614</v>
      </c>
    </row>
    <row r="31" spans="1:49" ht="15" customHeight="1" x14ac:dyDescent="0.25">
      <c r="A31" s="7" t="s">
        <v>198</v>
      </c>
      <c r="B31" s="80" t="s">
        <v>529</v>
      </c>
      <c r="C31" s="87">
        <v>0.18333333333333335</v>
      </c>
      <c r="D31" s="87">
        <v>7.2916666666666671E-2</v>
      </c>
      <c r="E31" s="80">
        <v>300</v>
      </c>
      <c r="F31" s="8" t="s">
        <v>24</v>
      </c>
      <c r="G31" s="8">
        <v>870</v>
      </c>
      <c r="H31" s="80">
        <v>780</v>
      </c>
      <c r="I31" s="7" t="s">
        <v>585</v>
      </c>
      <c r="J31" s="40" t="s">
        <v>496</v>
      </c>
      <c r="K31" s="8">
        <v>4</v>
      </c>
      <c r="L31" s="8">
        <v>120</v>
      </c>
      <c r="M31" s="8">
        <v>7698.9647000000004</v>
      </c>
      <c r="S31" s="7" t="s">
        <v>123</v>
      </c>
      <c r="T31" s="7">
        <v>0</v>
      </c>
      <c r="U31" s="7">
        <v>0</v>
      </c>
      <c r="V31" s="7" t="s">
        <v>766</v>
      </c>
      <c r="W31" s="43">
        <v>78.846897114556441</v>
      </c>
      <c r="X31" s="43">
        <v>-68.402531940986862</v>
      </c>
      <c r="Y31" s="43">
        <v>110.28103098998304</v>
      </c>
      <c r="Z31" s="44">
        <v>105.35290000000001</v>
      </c>
      <c r="AA31" s="44">
        <v>17.503550000000001</v>
      </c>
      <c r="AB31" s="45">
        <v>242.97200000000001</v>
      </c>
      <c r="AC31" s="45">
        <v>63.367400000000004</v>
      </c>
      <c r="AD31" s="46">
        <v>8.6891633839000004</v>
      </c>
      <c r="AE31" s="45">
        <v>1.1180000000000001</v>
      </c>
      <c r="AF31" s="45">
        <v>0.17699999999999999</v>
      </c>
      <c r="AG31" s="45">
        <v>4.88</v>
      </c>
      <c r="AH31" s="45">
        <v>65.42</v>
      </c>
      <c r="AI31" s="43">
        <v>1888.2840000000001</v>
      </c>
      <c r="AJ31" s="45">
        <v>6.5113300000000001</v>
      </c>
      <c r="AK31" s="45">
        <v>6.5508699999999997</v>
      </c>
      <c r="AL31" s="45">
        <v>78.407660000000007</v>
      </c>
      <c r="AM31" s="45">
        <v>-0.15179999999999999</v>
      </c>
      <c r="AN31" s="47">
        <v>148983095.40000001</v>
      </c>
      <c r="AO31" s="48">
        <v>1.3754938000000001</v>
      </c>
      <c r="AP31" s="47">
        <v>379567.58574000001</v>
      </c>
      <c r="AQ31" s="48">
        <v>0.20601240000000001</v>
      </c>
      <c r="AR31" s="45">
        <v>107.8261</v>
      </c>
      <c r="AS31" s="47" t="s">
        <v>608</v>
      </c>
      <c r="AT31" s="45">
        <v>72.034999999999997</v>
      </c>
      <c r="AU31" s="46">
        <v>0.33893301238247603</v>
      </c>
    </row>
    <row r="32" spans="1:49" ht="15" customHeight="1" x14ac:dyDescent="0.25">
      <c r="A32" s="7" t="s">
        <v>584</v>
      </c>
      <c r="B32" s="80" t="s">
        <v>532</v>
      </c>
      <c r="C32" s="87">
        <v>0.19305555555555554</v>
      </c>
      <c r="D32" s="87">
        <v>7.7083333333333337E-2</v>
      </c>
      <c r="E32" s="80">
        <v>300</v>
      </c>
      <c r="F32" s="8" t="s">
        <v>24</v>
      </c>
      <c r="G32" s="8">
        <v>870</v>
      </c>
      <c r="H32" s="80">
        <v>780</v>
      </c>
      <c r="I32" s="7" t="s">
        <v>195</v>
      </c>
      <c r="J32" s="40" t="s">
        <v>496</v>
      </c>
      <c r="K32" s="8">
        <v>4</v>
      </c>
      <c r="L32" s="8">
        <v>120</v>
      </c>
      <c r="M32" s="8">
        <v>7698.9647000000004</v>
      </c>
      <c r="S32" s="7" t="s">
        <v>124</v>
      </c>
      <c r="T32" s="7">
        <v>0</v>
      </c>
      <c r="U32" s="7">
        <v>0</v>
      </c>
      <c r="V32" s="7" t="s">
        <v>926</v>
      </c>
      <c r="W32" s="43">
        <v>96.087717511019875</v>
      </c>
      <c r="X32" s="43">
        <v>-0.87243031669384441</v>
      </c>
      <c r="Y32" s="43">
        <v>110.33545751345559</v>
      </c>
      <c r="Z32" s="44">
        <v>105.44062</v>
      </c>
      <c r="AA32" s="44">
        <v>17.48781</v>
      </c>
      <c r="AB32" s="45">
        <v>247.06729999999999</v>
      </c>
      <c r="AC32" s="45">
        <v>60.7258</v>
      </c>
      <c r="AD32" s="46">
        <v>8.9231355595000004</v>
      </c>
      <c r="AE32" s="45">
        <v>1.1459999999999999</v>
      </c>
      <c r="AF32" s="45">
        <v>0.18099999999999999</v>
      </c>
      <c r="AG32" s="45">
        <v>4.88</v>
      </c>
      <c r="AH32" s="45">
        <v>65.481999999999999</v>
      </c>
      <c r="AI32" s="43">
        <v>1887.383</v>
      </c>
      <c r="AJ32" s="45">
        <v>6.4687200000000002</v>
      </c>
      <c r="AK32" s="45">
        <v>6.5567399999999996</v>
      </c>
      <c r="AL32" s="45">
        <v>78.28931</v>
      </c>
      <c r="AM32" s="45">
        <v>-0.15210000000000001</v>
      </c>
      <c r="AN32" s="47">
        <v>148984250.5</v>
      </c>
      <c r="AO32" s="48">
        <v>1.3749013000000001</v>
      </c>
      <c r="AP32" s="47">
        <v>379748.82857999997</v>
      </c>
      <c r="AQ32" s="48">
        <v>0.22538130000000001</v>
      </c>
      <c r="AR32" s="45">
        <v>107.901</v>
      </c>
      <c r="AS32" s="47" t="s">
        <v>608</v>
      </c>
      <c r="AT32" s="45">
        <v>71.959999999999994</v>
      </c>
      <c r="AU32" s="46">
        <v>0.33883658936914557</v>
      </c>
    </row>
    <row r="33" spans="1:51" ht="15" customHeight="1" x14ac:dyDescent="0.25">
      <c r="A33" s="28" t="s">
        <v>359</v>
      </c>
      <c r="B33" s="144" t="s">
        <v>706</v>
      </c>
      <c r="C33" s="87">
        <v>0.19791666666666666</v>
      </c>
      <c r="D33" s="87">
        <v>0</v>
      </c>
      <c r="E33" s="80">
        <v>60</v>
      </c>
      <c r="F33" s="8" t="s">
        <v>25</v>
      </c>
      <c r="G33" s="80">
        <v>880</v>
      </c>
      <c r="H33" s="8">
        <v>866</v>
      </c>
      <c r="I33" s="12" t="s">
        <v>360</v>
      </c>
      <c r="J33" s="80" t="s">
        <v>356</v>
      </c>
      <c r="K33" s="80">
        <v>4</v>
      </c>
      <c r="L33" s="80">
        <v>120</v>
      </c>
      <c r="M33" s="38">
        <v>7647.38</v>
      </c>
      <c r="O33" s="80">
        <v>264.10000000000002</v>
      </c>
      <c r="P33" s="80">
        <v>265.2</v>
      </c>
    </row>
    <row r="34" spans="1:51" ht="15" customHeight="1" x14ac:dyDescent="0.25">
      <c r="A34" s="28" t="s">
        <v>359</v>
      </c>
      <c r="B34" s="144" t="s">
        <v>538</v>
      </c>
      <c r="C34" s="87">
        <v>0.24583333333333335</v>
      </c>
      <c r="D34" s="87">
        <v>0</v>
      </c>
      <c r="E34" s="80">
        <v>60</v>
      </c>
      <c r="F34" s="8" t="s">
        <v>354</v>
      </c>
      <c r="G34" s="80">
        <v>1190</v>
      </c>
      <c r="H34" s="80">
        <v>996</v>
      </c>
      <c r="I34" s="12" t="s">
        <v>360</v>
      </c>
      <c r="J34" s="80" t="s">
        <v>356</v>
      </c>
      <c r="K34" s="80">
        <v>4</v>
      </c>
      <c r="L34" s="80">
        <v>120</v>
      </c>
      <c r="M34" s="133">
        <v>5891.451</v>
      </c>
      <c r="N34" s="155" t="s">
        <v>540</v>
      </c>
      <c r="O34" s="80">
        <v>264.5</v>
      </c>
      <c r="P34" s="80">
        <v>266</v>
      </c>
      <c r="Q34" s="7">
        <f>AVERAGE(O34:O52)</f>
        <v>264.41999999999996</v>
      </c>
      <c r="R34" s="7">
        <f>AVERAGE(P34:P52)</f>
        <v>266.08000000000004</v>
      </c>
    </row>
    <row r="35" spans="1:51" s="151" customFormat="1" ht="15" customHeight="1" x14ac:dyDescent="0.25">
      <c r="A35" s="145" t="s">
        <v>359</v>
      </c>
      <c r="B35" s="146" t="s">
        <v>539</v>
      </c>
      <c r="C35" s="147">
        <v>0.24791666666666667</v>
      </c>
      <c r="D35" s="147">
        <v>0</v>
      </c>
      <c r="E35" s="148">
        <v>60</v>
      </c>
      <c r="F35" s="149" t="s">
        <v>354</v>
      </c>
      <c r="G35" s="148">
        <f>G34-120</f>
        <v>1070</v>
      </c>
      <c r="H35" s="148">
        <f>H34-120</f>
        <v>876</v>
      </c>
      <c r="I35" s="150" t="s">
        <v>591</v>
      </c>
      <c r="J35" s="148" t="s">
        <v>356</v>
      </c>
      <c r="K35" s="148">
        <v>4</v>
      </c>
      <c r="L35" s="148">
        <v>120</v>
      </c>
      <c r="M35" s="173">
        <v>5891.451</v>
      </c>
      <c r="O35" s="148">
        <v>264.39999999999998</v>
      </c>
      <c r="P35" s="148">
        <v>266.10000000000002</v>
      </c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</row>
    <row r="36" spans="1:51" s="139" customFormat="1" ht="15" customHeight="1" x14ac:dyDescent="0.25">
      <c r="A36" s="174" t="s">
        <v>490</v>
      </c>
      <c r="B36" s="140" t="s">
        <v>36</v>
      </c>
      <c r="C36" s="141">
        <v>0.25208333333333333</v>
      </c>
      <c r="D36" s="141">
        <v>0.13541666666666666</v>
      </c>
      <c r="E36" s="140">
        <v>300</v>
      </c>
      <c r="F36" s="142" t="s">
        <v>354</v>
      </c>
      <c r="G36" s="140">
        <v>1190</v>
      </c>
      <c r="H36" s="140">
        <v>1101</v>
      </c>
      <c r="I36" s="139" t="s">
        <v>195</v>
      </c>
      <c r="J36" s="142" t="s">
        <v>496</v>
      </c>
      <c r="K36" s="142">
        <v>4</v>
      </c>
      <c r="L36" s="142">
        <v>120</v>
      </c>
      <c r="M36" s="142">
        <v>5889.9508999999998</v>
      </c>
      <c r="O36" s="140"/>
      <c r="P36" s="140"/>
      <c r="S36" s="7" t="s">
        <v>220</v>
      </c>
      <c r="T36" s="7">
        <v>0</v>
      </c>
      <c r="U36" s="7">
        <v>0</v>
      </c>
      <c r="V36" s="7" t="s">
        <v>926</v>
      </c>
      <c r="W36" s="43">
        <v>94.388360630223332</v>
      </c>
      <c r="X36" s="43">
        <v>-13.323204171426475</v>
      </c>
      <c r="Y36" s="43">
        <v>110.7488579670885</v>
      </c>
      <c r="Z36" s="44">
        <v>106.00895</v>
      </c>
      <c r="AA36" s="44">
        <v>17.37557</v>
      </c>
      <c r="AB36" s="45">
        <v>263.7269</v>
      </c>
      <c r="AC36" s="45">
        <v>43.636400000000002</v>
      </c>
      <c r="AD36" s="46">
        <v>10.3436809108</v>
      </c>
      <c r="AE36" s="45">
        <v>1.4470000000000001</v>
      </c>
      <c r="AF36" s="45">
        <v>0.22900000000000001</v>
      </c>
      <c r="AG36" s="45">
        <v>4.87</v>
      </c>
      <c r="AH36" s="45">
        <v>65.888999999999996</v>
      </c>
      <c r="AI36" s="43">
        <v>1880.3389999999999</v>
      </c>
      <c r="AJ36" s="45">
        <v>6.2463899999999999</v>
      </c>
      <c r="AK36" s="45">
        <v>6.6036299999999999</v>
      </c>
      <c r="AL36" s="45">
        <v>77.570750000000004</v>
      </c>
      <c r="AM36" s="45">
        <v>-0.15393999999999999</v>
      </c>
      <c r="AN36" s="47">
        <v>148991253.19999999</v>
      </c>
      <c r="AO36" s="48">
        <v>1.3712287999999999</v>
      </c>
      <c r="AP36" s="47">
        <v>381171.42927000002</v>
      </c>
      <c r="AQ36" s="48">
        <v>0.32750750000000001</v>
      </c>
      <c r="AR36" s="45">
        <v>108.3913</v>
      </c>
      <c r="AS36" s="47" t="s">
        <v>608</v>
      </c>
      <c r="AT36" s="45">
        <v>71.4696</v>
      </c>
      <c r="AU36" s="46">
        <v>6.2381072484143804E-2</v>
      </c>
      <c r="AV36" s="7"/>
      <c r="AW36" s="7" t="s">
        <v>639</v>
      </c>
      <c r="AY36" s="139" t="s">
        <v>640</v>
      </c>
    </row>
    <row r="37" spans="1:51" s="139" customFormat="1" ht="15" customHeight="1" x14ac:dyDescent="0.25">
      <c r="A37" s="174" t="s">
        <v>490</v>
      </c>
      <c r="B37" s="140" t="s">
        <v>37</v>
      </c>
      <c r="C37" s="141">
        <v>0.25763888888888892</v>
      </c>
      <c r="D37" s="141">
        <v>0.14027777777777778</v>
      </c>
      <c r="E37" s="140">
        <v>300</v>
      </c>
      <c r="F37" s="142" t="s">
        <v>354</v>
      </c>
      <c r="G37" s="140">
        <v>1190</v>
      </c>
      <c r="H37" s="140">
        <v>1101</v>
      </c>
      <c r="I37" s="139" t="s">
        <v>703</v>
      </c>
      <c r="J37" s="142" t="s">
        <v>496</v>
      </c>
      <c r="K37" s="142">
        <v>4</v>
      </c>
      <c r="L37" s="142">
        <v>120</v>
      </c>
      <c r="M37" s="142">
        <v>5889.9508999999998</v>
      </c>
      <c r="O37" s="140"/>
      <c r="P37" s="140"/>
      <c r="S37" s="7" t="s">
        <v>220</v>
      </c>
      <c r="T37" s="7">
        <v>0</v>
      </c>
      <c r="U37" s="7">
        <v>0</v>
      </c>
      <c r="V37" s="7" t="s">
        <v>927</v>
      </c>
      <c r="W37" s="43">
        <v>94.430859306054572</v>
      </c>
      <c r="X37" s="43">
        <v>-12.490046927740384</v>
      </c>
      <c r="Y37" s="43">
        <v>381.16715386349438</v>
      </c>
      <c r="Z37" s="44">
        <v>106.06627</v>
      </c>
      <c r="AA37" s="44">
        <v>17.363700000000001</v>
      </c>
      <c r="AB37" s="45">
        <v>264.8956</v>
      </c>
      <c r="AC37" s="45">
        <v>41.9861</v>
      </c>
      <c r="AD37" s="46">
        <v>10.477379296700001</v>
      </c>
      <c r="AE37" s="45">
        <v>1.492</v>
      </c>
      <c r="AF37" s="45">
        <v>0.23599999999999999</v>
      </c>
      <c r="AG37" s="45">
        <v>4.87</v>
      </c>
      <c r="AH37" s="45">
        <v>65.930000000000007</v>
      </c>
      <c r="AI37" s="43">
        <v>1879.5540000000001</v>
      </c>
      <c r="AJ37" s="45">
        <v>6.2293099999999999</v>
      </c>
      <c r="AK37" s="45">
        <v>6.6087699999999998</v>
      </c>
      <c r="AL37" s="45">
        <v>77.503119999999996</v>
      </c>
      <c r="AM37" s="45">
        <v>-0.15412000000000001</v>
      </c>
      <c r="AN37" s="47">
        <v>148991911.30000001</v>
      </c>
      <c r="AO37" s="48">
        <v>1.3708765000000001</v>
      </c>
      <c r="AP37" s="47">
        <v>381330.56993</v>
      </c>
      <c r="AQ37" s="48">
        <v>0.33546280000000001</v>
      </c>
      <c r="AR37" s="45">
        <v>108.44119999999999</v>
      </c>
      <c r="AS37" s="47" t="s">
        <v>608</v>
      </c>
      <c r="AT37" s="45">
        <v>71.419700000000006</v>
      </c>
      <c r="AU37" s="46">
        <v>6.2376622913703397E-2</v>
      </c>
      <c r="AV37" s="7"/>
      <c r="AW37" s="7" t="s">
        <v>639</v>
      </c>
      <c r="AY37" s="139" t="s">
        <v>640</v>
      </c>
    </row>
    <row r="38" spans="1:51" s="139" customFormat="1" ht="15" customHeight="1" x14ac:dyDescent="0.25">
      <c r="A38" s="174" t="s">
        <v>492</v>
      </c>
      <c r="B38" s="140" t="s">
        <v>40</v>
      </c>
      <c r="C38" s="141">
        <v>0.26319444444444445</v>
      </c>
      <c r="D38" s="141">
        <v>0.14583333333333334</v>
      </c>
      <c r="E38" s="140">
        <v>300</v>
      </c>
      <c r="F38" s="142" t="s">
        <v>354</v>
      </c>
      <c r="G38" s="140">
        <v>1190</v>
      </c>
      <c r="H38" s="140">
        <v>1101</v>
      </c>
      <c r="I38" s="139" t="s">
        <v>195</v>
      </c>
      <c r="J38" s="142" t="s">
        <v>496</v>
      </c>
      <c r="K38" s="142">
        <v>4</v>
      </c>
      <c r="L38" s="142">
        <v>120</v>
      </c>
      <c r="M38" s="142">
        <v>5889.9508999999998</v>
      </c>
      <c r="O38" s="140"/>
      <c r="P38" s="140"/>
      <c r="S38" s="7" t="s">
        <v>241</v>
      </c>
      <c r="T38" s="7">
        <v>0</v>
      </c>
      <c r="U38" s="7">
        <v>0</v>
      </c>
      <c r="V38" s="7" t="s">
        <v>926</v>
      </c>
      <c r="W38" s="43">
        <v>98.264733841930294</v>
      </c>
      <c r="X38" s="43">
        <v>19.459511889692969</v>
      </c>
      <c r="Y38" s="43">
        <v>110.84289000365379</v>
      </c>
      <c r="Z38" s="44">
        <v>106.12434</v>
      </c>
      <c r="AA38" s="44">
        <v>17.35164</v>
      </c>
      <c r="AB38" s="45">
        <v>266.02640000000002</v>
      </c>
      <c r="AC38" s="45">
        <v>40.333399999999997</v>
      </c>
      <c r="AD38" s="46">
        <v>10.6110776826</v>
      </c>
      <c r="AE38" s="45">
        <v>1.542</v>
      </c>
      <c r="AF38" s="45">
        <v>0.24399999999999999</v>
      </c>
      <c r="AG38" s="45">
        <v>4.87</v>
      </c>
      <c r="AH38" s="45">
        <v>65.971999999999994</v>
      </c>
      <c r="AI38" s="43">
        <v>1878.752</v>
      </c>
      <c r="AJ38" s="45">
        <v>6.2129700000000003</v>
      </c>
      <c r="AK38" s="45">
        <v>6.6139999999999999</v>
      </c>
      <c r="AL38" s="45">
        <v>77.435490000000001</v>
      </c>
      <c r="AM38" s="45">
        <v>-0.15429000000000001</v>
      </c>
      <c r="AN38" s="47">
        <v>148992569.30000001</v>
      </c>
      <c r="AO38" s="48">
        <v>1.3705229999999999</v>
      </c>
      <c r="AP38" s="47">
        <v>381493.45144999999</v>
      </c>
      <c r="AQ38" s="48">
        <v>0.34309149999999999</v>
      </c>
      <c r="AR38" s="45">
        <v>108.4919</v>
      </c>
      <c r="AS38" s="47" t="s">
        <v>608</v>
      </c>
      <c r="AT38" s="45">
        <v>71.369</v>
      </c>
      <c r="AU38" s="46">
        <v>6.2372158187189962E-2</v>
      </c>
      <c r="AV38" s="7"/>
      <c r="AW38" s="7" t="s">
        <v>799</v>
      </c>
    </row>
    <row r="39" spans="1:51" s="139" customFormat="1" ht="15" customHeight="1" x14ac:dyDescent="0.25">
      <c r="A39" s="174" t="s">
        <v>492</v>
      </c>
      <c r="B39" s="140" t="s">
        <v>41</v>
      </c>
      <c r="C39" s="141">
        <v>0.26874999999999999</v>
      </c>
      <c r="D39" s="141">
        <v>0.15138888888888888</v>
      </c>
      <c r="E39" s="140">
        <v>300</v>
      </c>
      <c r="F39" s="142" t="s">
        <v>354</v>
      </c>
      <c r="G39" s="140">
        <v>1190</v>
      </c>
      <c r="H39" s="140">
        <v>1101</v>
      </c>
      <c r="I39" s="139" t="s">
        <v>703</v>
      </c>
      <c r="J39" s="142" t="s">
        <v>496</v>
      </c>
      <c r="K39" s="142">
        <v>4</v>
      </c>
      <c r="L39" s="142">
        <v>120</v>
      </c>
      <c r="M39" s="142">
        <v>5889.9508999999998</v>
      </c>
      <c r="O39" s="140"/>
      <c r="P39" s="140"/>
      <c r="S39" s="7" t="s">
        <v>241</v>
      </c>
      <c r="T39" s="7">
        <v>0</v>
      </c>
      <c r="U39" s="7">
        <v>0</v>
      </c>
      <c r="V39" s="7" t="s">
        <v>927</v>
      </c>
      <c r="W39" s="43">
        <v>97.755683769914171</v>
      </c>
      <c r="X39" s="43">
        <v>15.884748789528688</v>
      </c>
      <c r="Y39" s="43">
        <v>381.49595059358376</v>
      </c>
      <c r="Z39" s="44">
        <v>106.18319</v>
      </c>
      <c r="AA39" s="44">
        <v>17.339390000000002</v>
      </c>
      <c r="AB39" s="45">
        <v>267.12400000000002</v>
      </c>
      <c r="AC39" s="45">
        <v>38.679099999999998</v>
      </c>
      <c r="AD39" s="46">
        <v>10.7447760685</v>
      </c>
      <c r="AE39" s="45">
        <v>1.597</v>
      </c>
      <c r="AF39" s="45">
        <v>0.253</v>
      </c>
      <c r="AG39" s="45">
        <v>4.87</v>
      </c>
      <c r="AH39" s="45">
        <v>66.015000000000001</v>
      </c>
      <c r="AI39" s="43">
        <v>1877.932</v>
      </c>
      <c r="AJ39" s="45">
        <v>6.1974</v>
      </c>
      <c r="AK39" s="45">
        <v>6.6193</v>
      </c>
      <c r="AL39" s="45">
        <v>77.367859999999993</v>
      </c>
      <c r="AM39" s="45">
        <v>-0.15445999999999999</v>
      </c>
      <c r="AN39" s="47">
        <v>148993227</v>
      </c>
      <c r="AO39" s="48">
        <v>1.3701684999999999</v>
      </c>
      <c r="AP39" s="47">
        <v>381659.91498</v>
      </c>
      <c r="AQ39" s="48">
        <v>0.3503851</v>
      </c>
      <c r="AR39" s="45">
        <v>108.5433</v>
      </c>
      <c r="AS39" s="47" t="s">
        <v>608</v>
      </c>
      <c r="AT39" s="45">
        <v>71.317599999999999</v>
      </c>
      <c r="AU39" s="46">
        <v>6.2367680830615668E-2</v>
      </c>
      <c r="AV39" s="7"/>
      <c r="AW39" s="7" t="s">
        <v>799</v>
      </c>
    </row>
    <row r="40" spans="1:51" s="139" customFormat="1" ht="15" customHeight="1" x14ac:dyDescent="0.25">
      <c r="A40" s="174" t="s">
        <v>503</v>
      </c>
      <c r="B40" s="140" t="s">
        <v>428</v>
      </c>
      <c r="C40" s="141">
        <v>0.27569444444444446</v>
      </c>
      <c r="D40" s="141">
        <v>0.15763888888888888</v>
      </c>
      <c r="E40" s="140">
        <v>300</v>
      </c>
      <c r="F40" s="142" t="s">
        <v>354</v>
      </c>
      <c r="G40" s="140">
        <v>1190</v>
      </c>
      <c r="H40" s="140">
        <v>1101</v>
      </c>
      <c r="I40" s="139" t="s">
        <v>195</v>
      </c>
      <c r="J40" s="142" t="s">
        <v>496</v>
      </c>
      <c r="K40" s="142">
        <v>4</v>
      </c>
      <c r="L40" s="142">
        <v>120</v>
      </c>
      <c r="M40" s="142">
        <v>5889.9508999999998</v>
      </c>
      <c r="O40" s="140"/>
      <c r="P40" s="140"/>
      <c r="S40" s="7" t="s">
        <v>797</v>
      </c>
      <c r="T40" s="7">
        <v>0</v>
      </c>
      <c r="U40" s="7">
        <v>0</v>
      </c>
      <c r="V40" s="7" t="s">
        <v>926</v>
      </c>
      <c r="W40" s="43">
        <v>92.251843925707234</v>
      </c>
      <c r="X40" s="43">
        <v>-28.452589642218339</v>
      </c>
      <c r="Y40" s="43">
        <v>110.94857524218696</v>
      </c>
      <c r="Z40" s="44">
        <v>106.25785999999999</v>
      </c>
      <c r="AA40" s="44">
        <v>17.323830000000001</v>
      </c>
      <c r="AB40" s="45">
        <v>268.4554</v>
      </c>
      <c r="AC40" s="45">
        <v>36.609900000000003</v>
      </c>
      <c r="AD40" s="46">
        <v>10.911899050900001</v>
      </c>
      <c r="AE40" s="45">
        <v>1.673</v>
      </c>
      <c r="AF40" s="45">
        <v>0.26500000000000001</v>
      </c>
      <c r="AG40" s="45">
        <v>4.87</v>
      </c>
      <c r="AH40" s="45">
        <v>66.069000000000003</v>
      </c>
      <c r="AI40" s="43">
        <v>1876.885</v>
      </c>
      <c r="AJ40" s="45">
        <v>6.1790500000000002</v>
      </c>
      <c r="AK40" s="45">
        <v>6.6260000000000003</v>
      </c>
      <c r="AL40" s="45">
        <v>77.283330000000007</v>
      </c>
      <c r="AM40" s="45">
        <v>-0.15468000000000001</v>
      </c>
      <c r="AN40" s="47">
        <v>148994049</v>
      </c>
      <c r="AO40" s="48">
        <v>1.3697237</v>
      </c>
      <c r="AP40" s="47">
        <v>381872.7831</v>
      </c>
      <c r="AQ40" s="48">
        <v>0.35901830000000001</v>
      </c>
      <c r="AR40" s="45">
        <v>108.6086</v>
      </c>
      <c r="AS40" s="47" t="s">
        <v>608</v>
      </c>
      <c r="AT40" s="45">
        <v>71.252200000000002</v>
      </c>
      <c r="AU40" s="46">
        <v>6.2362062979545871E-2</v>
      </c>
      <c r="AV40" s="7"/>
      <c r="AW40" s="7" t="s">
        <v>799</v>
      </c>
    </row>
    <row r="41" spans="1:51" s="139" customFormat="1" ht="15" customHeight="1" x14ac:dyDescent="0.25">
      <c r="A41" s="139" t="s">
        <v>142</v>
      </c>
      <c r="B41" s="140" t="s">
        <v>611</v>
      </c>
      <c r="C41" s="141">
        <v>0.28125</v>
      </c>
      <c r="D41" s="141">
        <v>0.16319444444444445</v>
      </c>
      <c r="E41" s="140">
        <v>300</v>
      </c>
      <c r="F41" s="142" t="s">
        <v>354</v>
      </c>
      <c r="G41" s="140">
        <v>1190</v>
      </c>
      <c r="H41" s="140">
        <v>1101</v>
      </c>
      <c r="I41" s="139" t="s">
        <v>195</v>
      </c>
      <c r="J41" s="142" t="s">
        <v>496</v>
      </c>
      <c r="K41" s="142">
        <v>4</v>
      </c>
      <c r="L41" s="142">
        <v>120</v>
      </c>
      <c r="M41" s="142">
        <v>5889.9508999999998</v>
      </c>
      <c r="O41" s="140"/>
      <c r="P41" s="140"/>
      <c r="S41" s="7" t="s">
        <v>50</v>
      </c>
      <c r="T41" s="7">
        <v>0</v>
      </c>
      <c r="U41" s="7">
        <v>0</v>
      </c>
      <c r="V41" s="7" t="s">
        <v>926</v>
      </c>
      <c r="W41" s="43">
        <v>99.742769794260511</v>
      </c>
      <c r="X41" s="43">
        <v>30.338169776589567</v>
      </c>
      <c r="Y41" s="43">
        <v>111.00635783192183</v>
      </c>
      <c r="Z41" s="44">
        <v>106.31851</v>
      </c>
      <c r="AA41" s="44">
        <v>17.311199999999999</v>
      </c>
      <c r="AB41" s="45">
        <v>269.49220000000003</v>
      </c>
      <c r="AC41" s="45">
        <v>34.9542</v>
      </c>
      <c r="AD41" s="46">
        <v>11.0455974367</v>
      </c>
      <c r="AE41" s="45">
        <v>1.7410000000000001</v>
      </c>
      <c r="AF41" s="45">
        <v>0.27500000000000002</v>
      </c>
      <c r="AG41" s="45">
        <v>4.87</v>
      </c>
      <c r="AH41" s="45">
        <v>66.111999999999995</v>
      </c>
      <c r="AI41" s="43">
        <v>1876.0309999999999</v>
      </c>
      <c r="AJ41" s="45">
        <v>6.16526</v>
      </c>
      <c r="AK41" s="45">
        <v>6.6314099999999998</v>
      </c>
      <c r="AL41" s="45">
        <v>77.215699999999998</v>
      </c>
      <c r="AM41" s="45">
        <v>-0.15484999999999999</v>
      </c>
      <c r="AN41" s="47">
        <v>148994706.40000001</v>
      </c>
      <c r="AO41" s="48">
        <v>1.3693664999999999</v>
      </c>
      <c r="AP41" s="47">
        <v>382046.70487999998</v>
      </c>
      <c r="AQ41" s="48">
        <v>0.36552859999999998</v>
      </c>
      <c r="AR41" s="45">
        <v>108.6618</v>
      </c>
      <c r="AS41" s="47" t="s">
        <v>608</v>
      </c>
      <c r="AT41" s="45">
        <v>71.198999999999998</v>
      </c>
      <c r="AU41" s="46">
        <v>6.2357551521807261E-2</v>
      </c>
      <c r="AV41" s="7"/>
      <c r="AW41" s="7" t="s">
        <v>799</v>
      </c>
    </row>
    <row r="42" spans="1:51" s="139" customFormat="1" ht="15" customHeight="1" x14ac:dyDescent="0.25">
      <c r="A42" s="139" t="s">
        <v>196</v>
      </c>
      <c r="B42" s="140" t="s">
        <v>613</v>
      </c>
      <c r="C42" s="141">
        <v>0.28680555555555554</v>
      </c>
      <c r="D42" s="141">
        <v>0.16874999999999998</v>
      </c>
      <c r="E42" s="140">
        <v>300</v>
      </c>
      <c r="F42" s="142" t="s">
        <v>354</v>
      </c>
      <c r="G42" s="140">
        <v>1190</v>
      </c>
      <c r="H42" s="140">
        <v>1101</v>
      </c>
      <c r="I42" s="139" t="s">
        <v>195</v>
      </c>
      <c r="J42" s="142" t="s">
        <v>496</v>
      </c>
      <c r="K42" s="142">
        <v>4</v>
      </c>
      <c r="L42" s="142">
        <v>120</v>
      </c>
      <c r="M42" s="142">
        <v>5889.9508999999998</v>
      </c>
      <c r="O42" s="140"/>
      <c r="P42" s="140"/>
      <c r="S42" s="7" t="s">
        <v>790</v>
      </c>
      <c r="T42" s="7">
        <v>0</v>
      </c>
      <c r="U42" s="7">
        <v>0</v>
      </c>
      <c r="V42" s="7" t="s">
        <v>926</v>
      </c>
      <c r="W42" s="43">
        <v>100.40690430404742</v>
      </c>
      <c r="X42" s="43">
        <v>34.552009089247896</v>
      </c>
      <c r="Y42" s="43">
        <v>111.04874035447938</v>
      </c>
      <c r="Z42" s="44">
        <v>106.37999000000001</v>
      </c>
      <c r="AA42" s="44">
        <v>17.298400000000001</v>
      </c>
      <c r="AB42" s="45">
        <v>270.50740000000002</v>
      </c>
      <c r="AC42" s="45">
        <v>33.298999999999999</v>
      </c>
      <c r="AD42" s="46">
        <v>11.1792958226</v>
      </c>
      <c r="AE42" s="45">
        <v>1.8160000000000001</v>
      </c>
      <c r="AF42" s="45">
        <v>0.28699999999999998</v>
      </c>
      <c r="AG42" s="45">
        <v>4.8600000000000003</v>
      </c>
      <c r="AH42" s="45">
        <v>66.156999999999996</v>
      </c>
      <c r="AI42" s="43">
        <v>1875.162</v>
      </c>
      <c r="AJ42" s="45">
        <v>6.1523000000000003</v>
      </c>
      <c r="AK42" s="45">
        <v>6.6368499999999999</v>
      </c>
      <c r="AL42" s="45">
        <v>77.148070000000004</v>
      </c>
      <c r="AM42" s="45">
        <v>-0.15501999999999999</v>
      </c>
      <c r="AN42" s="47">
        <v>148995363.59999999</v>
      </c>
      <c r="AO42" s="48">
        <v>1.3690083</v>
      </c>
      <c r="AP42" s="47">
        <v>382223.66574999999</v>
      </c>
      <c r="AQ42" s="48">
        <v>0.37167879999999998</v>
      </c>
      <c r="AR42" s="45">
        <v>108.7158</v>
      </c>
      <c r="AS42" s="47" t="s">
        <v>608</v>
      </c>
      <c r="AT42" s="45">
        <v>71.144999999999996</v>
      </c>
      <c r="AU42" s="46">
        <v>6.2353027434007793E-2</v>
      </c>
      <c r="AV42" s="7"/>
      <c r="AW42" s="7" t="s">
        <v>799</v>
      </c>
    </row>
    <row r="43" spans="1:51" s="139" customFormat="1" ht="15" customHeight="1" x14ac:dyDescent="0.25">
      <c r="A43" s="139" t="s">
        <v>196</v>
      </c>
      <c r="B43" s="140" t="s">
        <v>614</v>
      </c>
      <c r="C43" s="141">
        <v>0.29236111111111113</v>
      </c>
      <c r="D43" s="141">
        <v>0.17361111111111113</v>
      </c>
      <c r="E43" s="140">
        <v>300</v>
      </c>
      <c r="F43" s="142" t="s">
        <v>354</v>
      </c>
      <c r="G43" s="140">
        <v>1190</v>
      </c>
      <c r="H43" s="140">
        <v>1101</v>
      </c>
      <c r="I43" s="139" t="s">
        <v>197</v>
      </c>
      <c r="J43" s="142" t="s">
        <v>496</v>
      </c>
      <c r="K43" s="142">
        <v>4</v>
      </c>
      <c r="L43" s="142">
        <v>120</v>
      </c>
      <c r="M43" s="142">
        <v>5889.9508999999998</v>
      </c>
      <c r="O43" s="140"/>
      <c r="P43" s="140"/>
      <c r="S43" s="7" t="s">
        <v>790</v>
      </c>
      <c r="T43" s="7">
        <v>0</v>
      </c>
      <c r="U43" s="7">
        <v>0</v>
      </c>
      <c r="V43" s="7" t="s">
        <v>767</v>
      </c>
      <c r="W43" s="43">
        <v>109.00515461488794</v>
      </c>
      <c r="X43" s="43">
        <v>63.5009923344683</v>
      </c>
      <c r="Y43" s="43">
        <v>111.09926935512749</v>
      </c>
      <c r="Z43" s="44">
        <v>106.44232</v>
      </c>
      <c r="AA43" s="44">
        <v>17.28546</v>
      </c>
      <c r="AB43" s="45">
        <v>271.50389999999999</v>
      </c>
      <c r="AC43" s="45">
        <v>31.644600000000001</v>
      </c>
      <c r="AD43" s="46">
        <v>11.312994208399999</v>
      </c>
      <c r="AE43" s="45">
        <v>1.9</v>
      </c>
      <c r="AF43" s="45">
        <v>0.3</v>
      </c>
      <c r="AG43" s="45">
        <v>4.8600000000000003</v>
      </c>
      <c r="AH43" s="45">
        <v>66.201999999999998</v>
      </c>
      <c r="AI43" s="43">
        <v>1874.2809999999999</v>
      </c>
      <c r="AJ43" s="45">
        <v>6.1401700000000003</v>
      </c>
      <c r="AK43" s="45">
        <v>6.6423100000000002</v>
      </c>
      <c r="AL43" s="45">
        <v>77.080439999999996</v>
      </c>
      <c r="AM43" s="45">
        <v>-0.1552</v>
      </c>
      <c r="AN43" s="47">
        <v>148996020.59999999</v>
      </c>
      <c r="AO43" s="48">
        <v>1.3686488000000001</v>
      </c>
      <c r="AP43" s="47">
        <v>382403.49121000001</v>
      </c>
      <c r="AQ43" s="48">
        <v>0.37746229999999997</v>
      </c>
      <c r="AR43" s="45">
        <v>108.7706</v>
      </c>
      <c r="AS43" s="47" t="s">
        <v>608</v>
      </c>
      <c r="AT43" s="45">
        <v>71.090199999999996</v>
      </c>
      <c r="AU43" s="46">
        <v>6.2348486927129208E-2</v>
      </c>
      <c r="AV43" s="7"/>
      <c r="AW43" s="7" t="s">
        <v>799</v>
      </c>
    </row>
    <row r="44" spans="1:51" s="139" customFormat="1" ht="15" customHeight="1" x14ac:dyDescent="0.25">
      <c r="A44" s="139" t="s">
        <v>198</v>
      </c>
      <c r="B44" s="140" t="s">
        <v>619</v>
      </c>
      <c r="C44" s="141">
        <v>0.2986111111111111</v>
      </c>
      <c r="D44" s="141">
        <v>0.17986111111111111</v>
      </c>
      <c r="E44" s="140">
        <v>300</v>
      </c>
      <c r="F44" s="142" t="s">
        <v>354</v>
      </c>
      <c r="G44" s="140">
        <v>1190</v>
      </c>
      <c r="H44" s="140">
        <v>1101</v>
      </c>
      <c r="I44" s="139" t="s">
        <v>195</v>
      </c>
      <c r="J44" s="142" t="s">
        <v>496</v>
      </c>
      <c r="K44" s="142">
        <v>4</v>
      </c>
      <c r="L44" s="142">
        <v>120</v>
      </c>
      <c r="M44" s="142">
        <v>5889.9508999999998</v>
      </c>
      <c r="O44" s="140"/>
      <c r="P44" s="140"/>
      <c r="S44" s="7" t="s">
        <v>123</v>
      </c>
      <c r="T44" s="7">
        <v>0</v>
      </c>
      <c r="U44" s="7">
        <v>0</v>
      </c>
      <c r="V44" s="7" t="s">
        <v>926</v>
      </c>
      <c r="W44" s="43">
        <v>88.029045945279393</v>
      </c>
      <c r="X44" s="43">
        <v>-48.883076296474307</v>
      </c>
      <c r="Y44" s="43">
        <v>111.16188106688401</v>
      </c>
      <c r="Z44" s="44">
        <v>106.51345999999999</v>
      </c>
      <c r="AA44" s="44">
        <v>17.27073</v>
      </c>
      <c r="AB44" s="45">
        <v>272.60570000000001</v>
      </c>
      <c r="AC44" s="45">
        <v>29.7851</v>
      </c>
      <c r="AD44" s="46">
        <v>11.4634048925</v>
      </c>
      <c r="AE44" s="45">
        <v>2.0049999999999999</v>
      </c>
      <c r="AF44" s="45">
        <v>0.317</v>
      </c>
      <c r="AG44" s="45">
        <v>4.8600000000000003</v>
      </c>
      <c r="AH44" s="45">
        <v>66.254000000000005</v>
      </c>
      <c r="AI44" s="43">
        <v>1873.2739999999999</v>
      </c>
      <c r="AJ44" s="45">
        <v>6.1275300000000001</v>
      </c>
      <c r="AK44" s="45">
        <v>6.6484699999999997</v>
      </c>
      <c r="AL44" s="45">
        <v>77.004360000000005</v>
      </c>
      <c r="AM44" s="45">
        <v>-0.15539</v>
      </c>
      <c r="AN44" s="47">
        <v>148996759.59999999</v>
      </c>
      <c r="AO44" s="48">
        <v>1.3682432</v>
      </c>
      <c r="AP44" s="47">
        <v>382608.99767000001</v>
      </c>
      <c r="AQ44" s="48">
        <v>0.38352229999999998</v>
      </c>
      <c r="AR44" s="45">
        <v>108.83320000000001</v>
      </c>
      <c r="AS44" s="47" t="s">
        <v>608</v>
      </c>
      <c r="AT44" s="45">
        <v>71.027500000000003</v>
      </c>
      <c r="AU44" s="46">
        <v>6.2343364174445054E-2</v>
      </c>
      <c r="AV44" s="7"/>
      <c r="AW44" s="7" t="s">
        <v>799</v>
      </c>
    </row>
    <row r="45" spans="1:51" s="139" customFormat="1" ht="15" customHeight="1" x14ac:dyDescent="0.25">
      <c r="A45" s="139" t="s">
        <v>198</v>
      </c>
      <c r="B45" s="140" t="s">
        <v>620</v>
      </c>
      <c r="C45" s="141">
        <v>0.3034722222222222</v>
      </c>
      <c r="D45" s="141">
        <v>0.18611111111111112</v>
      </c>
      <c r="E45" s="140">
        <v>300</v>
      </c>
      <c r="F45" s="142" t="s">
        <v>354</v>
      </c>
      <c r="G45" s="140">
        <v>1190</v>
      </c>
      <c r="H45" s="140">
        <v>1101</v>
      </c>
      <c r="I45" s="139" t="s">
        <v>585</v>
      </c>
      <c r="J45" s="142" t="s">
        <v>496</v>
      </c>
      <c r="K45" s="142">
        <v>4</v>
      </c>
      <c r="L45" s="142">
        <v>120</v>
      </c>
      <c r="M45" s="142">
        <v>5889.9508999999998</v>
      </c>
      <c r="O45" s="140"/>
      <c r="P45" s="140"/>
      <c r="S45" s="7" t="s">
        <v>123</v>
      </c>
      <c r="T45" s="7">
        <v>0</v>
      </c>
      <c r="U45" s="7">
        <v>0</v>
      </c>
      <c r="V45" s="7" t="s">
        <v>766</v>
      </c>
      <c r="W45" s="43">
        <v>78.3120765040225</v>
      </c>
      <c r="X45" s="43">
        <v>-68.269358584500281</v>
      </c>
      <c r="Y45" s="43">
        <v>111.21423105564372</v>
      </c>
      <c r="Z45" s="44">
        <v>106.56956</v>
      </c>
      <c r="AA45" s="44">
        <v>17.259170000000001</v>
      </c>
      <c r="AB45" s="45">
        <v>273.45080000000002</v>
      </c>
      <c r="AC45" s="45">
        <v>28.340499999999999</v>
      </c>
      <c r="AD45" s="46">
        <v>11.580390980100001</v>
      </c>
      <c r="AE45" s="45">
        <v>2.0979999999999999</v>
      </c>
      <c r="AF45" s="45">
        <v>0.33200000000000002</v>
      </c>
      <c r="AG45" s="45">
        <v>4.8600000000000003</v>
      </c>
      <c r="AH45" s="45">
        <v>66.295000000000002</v>
      </c>
      <c r="AI45" s="43">
        <v>1872.481</v>
      </c>
      <c r="AJ45" s="45">
        <v>6.1184500000000002</v>
      </c>
      <c r="AK45" s="45">
        <v>6.6532600000000004</v>
      </c>
      <c r="AL45" s="45">
        <v>76.945189999999997</v>
      </c>
      <c r="AM45" s="45">
        <v>-0.15554000000000001</v>
      </c>
      <c r="AN45" s="47">
        <v>148997334.19999999</v>
      </c>
      <c r="AO45" s="48">
        <v>1.3679266000000001</v>
      </c>
      <c r="AP45" s="47">
        <v>382771.02253999998</v>
      </c>
      <c r="AQ45" s="48">
        <v>0.38790390000000002</v>
      </c>
      <c r="AR45" s="45">
        <v>108.8827</v>
      </c>
      <c r="AS45" s="47" t="s">
        <v>608</v>
      </c>
      <c r="AT45" s="45">
        <v>70.977999999999994</v>
      </c>
      <c r="AU45" s="46">
        <v>6.2339365497177293E-2</v>
      </c>
      <c r="AV45" s="7"/>
      <c r="AW45" s="7" t="s">
        <v>799</v>
      </c>
    </row>
    <row r="46" spans="1:51" s="139" customFormat="1" ht="15" customHeight="1" x14ac:dyDescent="0.25">
      <c r="A46" s="139" t="s">
        <v>584</v>
      </c>
      <c r="B46" s="140" t="s">
        <v>622</v>
      </c>
      <c r="C46" s="141">
        <v>0.30902777777777779</v>
      </c>
      <c r="D46" s="141">
        <v>0.19027777777777777</v>
      </c>
      <c r="E46" s="140">
        <v>300</v>
      </c>
      <c r="F46" s="142" t="s">
        <v>354</v>
      </c>
      <c r="G46" s="140">
        <v>1190</v>
      </c>
      <c r="H46" s="140">
        <v>1101</v>
      </c>
      <c r="I46" s="139" t="s">
        <v>195</v>
      </c>
      <c r="J46" s="142" t="s">
        <v>496</v>
      </c>
      <c r="K46" s="142">
        <v>4</v>
      </c>
      <c r="L46" s="142">
        <v>120</v>
      </c>
      <c r="M46" s="142">
        <v>5889.9508999999998</v>
      </c>
      <c r="O46" s="140"/>
      <c r="P46" s="140"/>
      <c r="S46" s="7" t="s">
        <v>124</v>
      </c>
      <c r="T46" s="7">
        <v>0</v>
      </c>
      <c r="U46" s="7">
        <v>0</v>
      </c>
      <c r="V46" s="7" t="s">
        <v>926</v>
      </c>
      <c r="W46" s="43">
        <v>95.716092897006789</v>
      </c>
      <c r="X46" s="43">
        <v>-0.99084403923537701</v>
      </c>
      <c r="Y46" s="43">
        <v>111.265448773044</v>
      </c>
      <c r="Z46" s="44">
        <v>106.6345</v>
      </c>
      <c r="AA46" s="44">
        <v>17.245830000000002</v>
      </c>
      <c r="AB46" s="45">
        <v>274.4058</v>
      </c>
      <c r="AC46" s="45">
        <v>26.691800000000001</v>
      </c>
      <c r="AD46" s="46">
        <v>11.7140893659</v>
      </c>
      <c r="AE46" s="45">
        <v>2.2149999999999999</v>
      </c>
      <c r="AF46" s="45">
        <v>0.35</v>
      </c>
      <c r="AG46" s="45">
        <v>4.8600000000000003</v>
      </c>
      <c r="AH46" s="45">
        <v>66.341999999999999</v>
      </c>
      <c r="AI46" s="43">
        <v>1871.5650000000001</v>
      </c>
      <c r="AJ46" s="45">
        <v>6.1088800000000001</v>
      </c>
      <c r="AK46" s="45">
        <v>6.6587100000000001</v>
      </c>
      <c r="AL46" s="45">
        <v>76.877560000000003</v>
      </c>
      <c r="AM46" s="45">
        <v>-0.15572</v>
      </c>
      <c r="AN46" s="47">
        <v>148997990.69999999</v>
      </c>
      <c r="AO46" s="48">
        <v>1.3675638000000001</v>
      </c>
      <c r="AP46" s="47">
        <v>382958.36466000002</v>
      </c>
      <c r="AQ46" s="48">
        <v>0.39255089999999998</v>
      </c>
      <c r="AR46" s="45">
        <v>108.94</v>
      </c>
      <c r="AS46" s="47" t="s">
        <v>608</v>
      </c>
      <c r="AT46" s="45">
        <v>70.920699999999997</v>
      </c>
      <c r="AU46" s="46">
        <v>6.2334783311097881E-2</v>
      </c>
      <c r="AV46" s="7"/>
      <c r="AW46" s="7" t="s">
        <v>799</v>
      </c>
    </row>
    <row r="47" spans="1:51" s="139" customFormat="1" ht="15" customHeight="1" x14ac:dyDescent="0.25">
      <c r="A47" s="139" t="s">
        <v>253</v>
      </c>
      <c r="B47" s="140" t="s">
        <v>623</v>
      </c>
      <c r="C47" s="141">
        <v>0.31388888888888888</v>
      </c>
      <c r="D47" s="141">
        <v>0.19444444444444445</v>
      </c>
      <c r="E47" s="140">
        <v>30</v>
      </c>
      <c r="F47" s="142" t="s">
        <v>354</v>
      </c>
      <c r="G47" s="140">
        <v>1190</v>
      </c>
      <c r="H47" s="140">
        <v>1101</v>
      </c>
      <c r="I47" s="139" t="s">
        <v>254</v>
      </c>
      <c r="J47" s="142" t="s">
        <v>496</v>
      </c>
      <c r="K47" s="142">
        <v>4</v>
      </c>
      <c r="L47" s="142">
        <v>120</v>
      </c>
      <c r="M47" s="142">
        <v>5889.9508999999998</v>
      </c>
      <c r="O47" s="140"/>
      <c r="P47" s="140"/>
      <c r="S47" s="7" t="s">
        <v>253</v>
      </c>
      <c r="T47" s="7"/>
      <c r="U47" s="7"/>
      <c r="V47" s="7" t="s">
        <v>126</v>
      </c>
      <c r="W47" s="7"/>
      <c r="X47" s="7"/>
      <c r="Y47" s="7"/>
      <c r="Z47" s="44">
        <v>106.66731</v>
      </c>
      <c r="AA47" s="44">
        <v>17.23912</v>
      </c>
      <c r="AB47" s="45">
        <v>274.87959999999998</v>
      </c>
      <c r="AC47" s="45">
        <v>25.868400000000001</v>
      </c>
      <c r="AD47" s="46">
        <v>11.780938558800001</v>
      </c>
      <c r="AE47" s="45">
        <v>2.2799999999999998</v>
      </c>
      <c r="AF47" s="45">
        <v>0.36099999999999999</v>
      </c>
      <c r="AG47" s="45">
        <v>4.8600000000000003</v>
      </c>
      <c r="AH47" s="45">
        <v>66.366</v>
      </c>
      <c r="AI47" s="43">
        <v>1871.1030000000001</v>
      </c>
      <c r="AJ47" s="45">
        <v>6.1044299999999998</v>
      </c>
      <c r="AK47" s="45">
        <v>6.6614300000000002</v>
      </c>
      <c r="AL47" s="45">
        <v>76.84375</v>
      </c>
      <c r="AM47" s="45">
        <v>-0.15579999999999999</v>
      </c>
      <c r="AN47" s="47">
        <v>148998318.90000001</v>
      </c>
      <c r="AO47" s="48">
        <v>1.3673820000000001</v>
      </c>
      <c r="AP47" s="47">
        <v>383052.84899000003</v>
      </c>
      <c r="AQ47" s="48">
        <v>0.39472879999999999</v>
      </c>
      <c r="AR47" s="45">
        <v>108.96899999999999</v>
      </c>
      <c r="AS47" s="47" t="s">
        <v>608</v>
      </c>
      <c r="AT47" s="45">
        <v>70.8917</v>
      </c>
      <c r="AU47" s="46">
        <v>6.2332487166033831E-2</v>
      </c>
      <c r="AV47" s="7"/>
      <c r="AW47" s="7" t="s">
        <v>636</v>
      </c>
    </row>
    <row r="48" spans="1:51" s="139" customFormat="1" ht="15" customHeight="1" x14ac:dyDescent="0.25">
      <c r="A48" s="139" t="s">
        <v>253</v>
      </c>
      <c r="B48" s="140" t="s">
        <v>625</v>
      </c>
      <c r="C48" s="141">
        <v>0.31736111111111115</v>
      </c>
      <c r="D48" s="141">
        <v>0.19722222222222222</v>
      </c>
      <c r="E48" s="140">
        <v>30</v>
      </c>
      <c r="F48" s="142" t="s">
        <v>354</v>
      </c>
      <c r="G48" s="140">
        <v>1190</v>
      </c>
      <c r="H48" s="140">
        <v>1101</v>
      </c>
      <c r="I48" s="139" t="s">
        <v>254</v>
      </c>
      <c r="J48" s="142" t="s">
        <v>496</v>
      </c>
      <c r="K48" s="142">
        <v>4</v>
      </c>
      <c r="L48" s="142">
        <v>180</v>
      </c>
      <c r="M48" s="142">
        <v>5889.9508999999998</v>
      </c>
      <c r="O48" s="140"/>
      <c r="P48" s="140"/>
      <c r="S48" s="7" t="s">
        <v>253</v>
      </c>
      <c r="T48" s="7"/>
      <c r="U48" s="7"/>
      <c r="V48" s="7" t="s">
        <v>125</v>
      </c>
      <c r="W48" s="7"/>
      <c r="X48" s="7"/>
      <c r="Y48" s="7"/>
      <c r="Z48" s="44">
        <v>106.70864</v>
      </c>
      <c r="AA48" s="44">
        <v>17.230689999999999</v>
      </c>
      <c r="AB48" s="45">
        <v>275.46899999999999</v>
      </c>
      <c r="AC48" s="45">
        <v>24.840199999999999</v>
      </c>
      <c r="AD48" s="46">
        <v>11.8645000499</v>
      </c>
      <c r="AE48" s="45">
        <v>2.367</v>
      </c>
      <c r="AF48" s="45">
        <v>0.374</v>
      </c>
      <c r="AG48" s="45">
        <v>4.8600000000000003</v>
      </c>
      <c r="AH48" s="45">
        <v>66.396000000000001</v>
      </c>
      <c r="AI48" s="43">
        <v>1870.5229999999999</v>
      </c>
      <c r="AJ48" s="45">
        <v>6.09917</v>
      </c>
      <c r="AK48" s="45">
        <v>6.6648199999999997</v>
      </c>
      <c r="AL48" s="45">
        <v>76.801479999999998</v>
      </c>
      <c r="AM48" s="45">
        <v>-0.15590999999999999</v>
      </c>
      <c r="AN48" s="47">
        <v>148998729.09999999</v>
      </c>
      <c r="AO48" s="48">
        <v>1.3671542999999999</v>
      </c>
      <c r="AP48" s="47">
        <v>383171.67022999999</v>
      </c>
      <c r="AQ48" s="48">
        <v>0.39731329999999998</v>
      </c>
      <c r="AR48" s="45">
        <v>109.0056</v>
      </c>
      <c r="AS48" s="47" t="s">
        <v>608</v>
      </c>
      <c r="AT48" s="45">
        <v>70.855099999999993</v>
      </c>
      <c r="AU48" s="46">
        <v>6.2329611301176376E-2</v>
      </c>
      <c r="AV48" s="7"/>
      <c r="AW48" s="7" t="s">
        <v>636</v>
      </c>
    </row>
    <row r="49" spans="1:49" s="123" customFormat="1" ht="15" customHeight="1" x14ac:dyDescent="0.25">
      <c r="A49" s="123" t="s">
        <v>144</v>
      </c>
      <c r="B49" s="121" t="s">
        <v>255</v>
      </c>
      <c r="C49" s="120">
        <v>0.3215277777777778</v>
      </c>
      <c r="D49" s="120"/>
      <c r="E49" s="121">
        <v>600</v>
      </c>
      <c r="F49" s="122" t="s">
        <v>354</v>
      </c>
      <c r="G49" s="121">
        <v>1190</v>
      </c>
      <c r="H49" s="121">
        <v>1101</v>
      </c>
      <c r="I49" s="123" t="s">
        <v>254</v>
      </c>
      <c r="J49" s="122" t="s">
        <v>496</v>
      </c>
      <c r="K49" s="122">
        <v>4</v>
      </c>
      <c r="L49" s="122">
        <v>120</v>
      </c>
      <c r="M49" s="122">
        <v>5889.9508999999998</v>
      </c>
      <c r="O49" s="121"/>
      <c r="P49" s="121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 t="s">
        <v>799</v>
      </c>
    </row>
    <row r="50" spans="1:49" ht="15" customHeight="1" x14ac:dyDescent="0.25">
      <c r="A50" s="28" t="s">
        <v>4</v>
      </c>
      <c r="B50" s="8" t="s">
        <v>423</v>
      </c>
      <c r="C50" s="29">
        <v>0.34097222222222223</v>
      </c>
      <c r="D50" s="29"/>
      <c r="E50" s="8">
        <v>10</v>
      </c>
      <c r="F50" s="8" t="s">
        <v>354</v>
      </c>
      <c r="G50" s="8">
        <v>1190</v>
      </c>
      <c r="H50" s="8">
        <v>1101</v>
      </c>
      <c r="I50" s="10" t="s">
        <v>355</v>
      </c>
      <c r="J50" s="40" t="s">
        <v>356</v>
      </c>
      <c r="K50" s="8">
        <v>4</v>
      </c>
      <c r="L50" s="8">
        <v>120</v>
      </c>
      <c r="M50" s="8">
        <v>5889.9508999999998</v>
      </c>
      <c r="N50" s="177" t="s">
        <v>256</v>
      </c>
      <c r="O50" s="175">
        <v>264.39999999999998</v>
      </c>
      <c r="P50" s="175">
        <v>266</v>
      </c>
      <c r="Q50" s="176"/>
    </row>
    <row r="51" spans="1:49" ht="15" customHeight="1" x14ac:dyDescent="0.25">
      <c r="A51" s="28" t="s">
        <v>359</v>
      </c>
      <c r="B51" s="80" t="s">
        <v>424</v>
      </c>
      <c r="C51" s="87">
        <v>0.34722222222222227</v>
      </c>
      <c r="D51" s="87"/>
      <c r="E51" s="80">
        <v>60</v>
      </c>
      <c r="F51" s="8" t="s">
        <v>354</v>
      </c>
      <c r="G51" s="80">
        <v>1190</v>
      </c>
      <c r="H51" s="80">
        <v>996</v>
      </c>
      <c r="I51" s="12" t="s">
        <v>360</v>
      </c>
      <c r="J51" s="40" t="s">
        <v>356</v>
      </c>
      <c r="K51" s="8">
        <v>4</v>
      </c>
      <c r="L51" s="8">
        <v>120</v>
      </c>
      <c r="M51" s="133">
        <v>5891.451</v>
      </c>
      <c r="O51" s="80">
        <v>264.39999999999998</v>
      </c>
      <c r="P51" s="80">
        <v>266.10000000000002</v>
      </c>
    </row>
    <row r="52" spans="1:49" s="151" customFormat="1" ht="15" customHeight="1" x14ac:dyDescent="0.25">
      <c r="A52" s="145" t="s">
        <v>359</v>
      </c>
      <c r="B52" s="148" t="s">
        <v>309</v>
      </c>
      <c r="C52" s="147">
        <v>0.34861111111111115</v>
      </c>
      <c r="D52" s="147"/>
      <c r="E52" s="148">
        <v>60</v>
      </c>
      <c r="F52" s="149" t="s">
        <v>354</v>
      </c>
      <c r="G52" s="148">
        <f>G51-120</f>
        <v>1070</v>
      </c>
      <c r="H52" s="148">
        <f>H51-120</f>
        <v>876</v>
      </c>
      <c r="I52" s="150" t="s">
        <v>591</v>
      </c>
      <c r="J52" s="149" t="s">
        <v>356</v>
      </c>
      <c r="K52" s="149">
        <v>4</v>
      </c>
      <c r="L52" s="149">
        <v>120</v>
      </c>
      <c r="M52" s="173">
        <v>5891.451</v>
      </c>
      <c r="O52" s="148">
        <v>264.39999999999998</v>
      </c>
      <c r="P52" s="148">
        <v>266.2</v>
      </c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</row>
    <row r="53" spans="1:49" ht="30" customHeight="1" x14ac:dyDescent="0.25">
      <c r="B53" s="7"/>
      <c r="C53" s="7"/>
      <c r="E53" s="7"/>
      <c r="F53" s="7"/>
      <c r="L53" s="7"/>
      <c r="M53" s="7"/>
      <c r="N53" s="301" t="s">
        <v>425</v>
      </c>
    </row>
    <row r="54" spans="1:49" x14ac:dyDescent="0.25">
      <c r="B54" s="7"/>
      <c r="C54" s="7"/>
      <c r="E54" s="7"/>
      <c r="F54" s="7"/>
      <c r="J54" s="177"/>
      <c r="K54" s="177"/>
      <c r="L54" s="177"/>
      <c r="M54" s="7"/>
    </row>
    <row r="56" spans="1:49" x14ac:dyDescent="0.25">
      <c r="B56" s="68" t="s">
        <v>215</v>
      </c>
      <c r="C56" s="69" t="s">
        <v>216</v>
      </c>
      <c r="D56" s="70">
        <v>5888.5839999999998</v>
      </c>
      <c r="E56" s="71"/>
      <c r="F56" s="75" t="s">
        <v>217</v>
      </c>
      <c r="G56" s="75" t="s">
        <v>218</v>
      </c>
      <c r="H56" s="75" t="s">
        <v>219</v>
      </c>
      <c r="I56" s="72" t="s">
        <v>220</v>
      </c>
      <c r="J56" s="75" t="s">
        <v>221</v>
      </c>
      <c r="K56" s="75" t="s">
        <v>222</v>
      </c>
      <c r="L56" s="79"/>
      <c r="M56" s="7"/>
      <c r="N56" s="73" t="s">
        <v>478</v>
      </c>
      <c r="O56" s="377" t="s">
        <v>937</v>
      </c>
      <c r="P56" s="377" t="s">
        <v>938</v>
      </c>
    </row>
    <row r="57" spans="1:49" x14ac:dyDescent="0.25">
      <c r="B57" s="74"/>
      <c r="C57" s="69" t="s">
        <v>223</v>
      </c>
      <c r="D57" s="70">
        <v>5889.9508999999998</v>
      </c>
      <c r="E57" s="71"/>
      <c r="F57" s="75" t="s">
        <v>224</v>
      </c>
      <c r="G57" s="75" t="s">
        <v>225</v>
      </c>
      <c r="H57" s="75" t="s">
        <v>226</v>
      </c>
      <c r="I57" s="72" t="s">
        <v>227</v>
      </c>
      <c r="J57" s="75" t="s">
        <v>228</v>
      </c>
      <c r="K57" s="75" t="s">
        <v>229</v>
      </c>
      <c r="L57" s="79"/>
      <c r="M57" s="7"/>
      <c r="N57" s="73" t="s">
        <v>765</v>
      </c>
      <c r="O57" s="377" t="s">
        <v>939</v>
      </c>
      <c r="P57" s="377" t="s">
        <v>940</v>
      </c>
    </row>
    <row r="58" spans="1:49" x14ac:dyDescent="0.25">
      <c r="B58" s="74"/>
      <c r="C58" s="69" t="s">
        <v>230</v>
      </c>
      <c r="D58" s="70" t="s">
        <v>231</v>
      </c>
      <c r="E58" s="71"/>
      <c r="F58" s="75" t="s">
        <v>232</v>
      </c>
      <c r="G58" s="75" t="s">
        <v>233</v>
      </c>
      <c r="H58" s="75" t="s">
        <v>234</v>
      </c>
      <c r="I58" s="72" t="s">
        <v>797</v>
      </c>
      <c r="J58" s="75" t="s">
        <v>236</v>
      </c>
      <c r="K58" s="75" t="s">
        <v>789</v>
      </c>
      <c r="L58" s="79"/>
      <c r="M58" s="7"/>
      <c r="N58" s="73" t="s">
        <v>665</v>
      </c>
      <c r="O58" s="377" t="s">
        <v>941</v>
      </c>
      <c r="P58" s="377" t="s">
        <v>942</v>
      </c>
    </row>
    <row r="59" spans="1:49" x14ac:dyDescent="0.25">
      <c r="B59" s="74"/>
      <c r="C59" s="69" t="s">
        <v>237</v>
      </c>
      <c r="D59" s="70">
        <v>7647.38</v>
      </c>
      <c r="E59" s="71"/>
      <c r="F59" s="75" t="s">
        <v>238</v>
      </c>
      <c r="G59" s="75" t="s">
        <v>239</v>
      </c>
      <c r="H59" s="75" t="s">
        <v>240</v>
      </c>
      <c r="I59" s="72" t="s">
        <v>241</v>
      </c>
      <c r="J59" s="75" t="s">
        <v>242</v>
      </c>
      <c r="K59" s="75" t="s">
        <v>243</v>
      </c>
      <c r="L59" s="79"/>
      <c r="M59" s="7"/>
      <c r="N59" s="73" t="s">
        <v>666</v>
      </c>
      <c r="O59" s="377" t="s">
        <v>943</v>
      </c>
      <c r="P59" s="377" t="s">
        <v>944</v>
      </c>
    </row>
    <row r="60" spans="1:49" x14ac:dyDescent="0.25">
      <c r="B60" s="74"/>
      <c r="C60" s="69" t="s">
        <v>244</v>
      </c>
      <c r="D60" s="70">
        <v>7698.9647000000004</v>
      </c>
      <c r="E60" s="71"/>
      <c r="F60" s="75" t="s">
        <v>245</v>
      </c>
      <c r="G60" s="75" t="s">
        <v>246</v>
      </c>
      <c r="H60" s="75" t="s">
        <v>49</v>
      </c>
      <c r="I60" s="72" t="s">
        <v>50</v>
      </c>
      <c r="J60" s="75" t="s">
        <v>121</v>
      </c>
      <c r="K60" s="75" t="s">
        <v>122</v>
      </c>
      <c r="L60" s="79"/>
      <c r="M60" s="7"/>
      <c r="N60" s="73" t="s">
        <v>790</v>
      </c>
      <c r="O60" s="377" t="s">
        <v>791</v>
      </c>
      <c r="P60" s="377" t="s">
        <v>945</v>
      </c>
    </row>
    <row r="61" spans="1:49" x14ac:dyDescent="0.25">
      <c r="B61" s="74"/>
      <c r="C61" s="69" t="s">
        <v>206</v>
      </c>
      <c r="D61" s="70">
        <v>6562.79</v>
      </c>
      <c r="E61" s="71"/>
      <c r="F61" s="75"/>
      <c r="G61" s="75"/>
      <c r="H61" s="75"/>
      <c r="I61" s="72"/>
      <c r="J61" s="75"/>
      <c r="K61" s="75"/>
      <c r="L61" s="79"/>
      <c r="M61" s="7"/>
      <c r="N61" s="66"/>
      <c r="O61" s="67"/>
      <c r="P61" s="67"/>
    </row>
    <row r="62" spans="1:49" x14ac:dyDescent="0.25">
      <c r="B62" s="74"/>
      <c r="C62" s="69"/>
      <c r="D62" s="70"/>
      <c r="E62" s="71"/>
      <c r="F62" s="75"/>
      <c r="G62" s="79"/>
      <c r="H62" s="79"/>
      <c r="I62" s="66"/>
      <c r="J62" s="79"/>
      <c r="K62" s="79"/>
      <c r="L62" s="79"/>
      <c r="M62" s="7"/>
      <c r="N62" s="66"/>
      <c r="O62" s="67"/>
      <c r="P62" s="67"/>
    </row>
    <row r="63" spans="1:49" x14ac:dyDescent="0.25">
      <c r="B63" s="74"/>
      <c r="C63" s="69" t="s">
        <v>267</v>
      </c>
      <c r="D63" s="548" t="s">
        <v>207</v>
      </c>
      <c r="E63" s="548"/>
      <c r="F63" s="75" t="s">
        <v>208</v>
      </c>
      <c r="G63" s="79"/>
      <c r="H63" s="79"/>
      <c r="I63" s="76" t="s">
        <v>440</v>
      </c>
      <c r="J63" s="549" t="s">
        <v>209</v>
      </c>
      <c r="K63" s="549"/>
      <c r="L63" s="77" t="s">
        <v>210</v>
      </c>
      <c r="M63" s="7"/>
      <c r="N63" s="66"/>
      <c r="O63" s="67"/>
      <c r="P63" s="67"/>
    </row>
    <row r="64" spans="1:49" x14ac:dyDescent="0.25">
      <c r="B64" s="74"/>
      <c r="C64" s="69" t="s">
        <v>268</v>
      </c>
      <c r="D64" s="548" t="s">
        <v>211</v>
      </c>
      <c r="E64" s="548"/>
      <c r="F64" s="79"/>
      <c r="G64" s="79"/>
      <c r="H64" s="79"/>
      <c r="I64" s="66"/>
      <c r="J64" s="549" t="s">
        <v>212</v>
      </c>
      <c r="K64" s="549"/>
      <c r="L64" s="77" t="s">
        <v>213</v>
      </c>
      <c r="M64" s="7"/>
      <c r="N64" s="66"/>
      <c r="O64" s="67"/>
      <c r="P64" s="67"/>
    </row>
    <row r="65" spans="2:16" x14ac:dyDescent="0.25">
      <c r="B65" s="74"/>
      <c r="C65" s="69" t="s">
        <v>269</v>
      </c>
      <c r="D65" s="548" t="s">
        <v>214</v>
      </c>
      <c r="E65" s="548"/>
      <c r="F65" s="79"/>
      <c r="G65" s="79"/>
      <c r="H65" s="79"/>
      <c r="I65" s="66"/>
      <c r="J65" s="79"/>
      <c r="K65" s="79"/>
      <c r="L65" s="79"/>
      <c r="M65" s="7"/>
      <c r="N65" s="66"/>
      <c r="O65" s="67"/>
      <c r="P65" s="67"/>
    </row>
    <row r="66" spans="2:16" x14ac:dyDescent="0.25">
      <c r="B66" s="74"/>
      <c r="C66" s="69" t="s">
        <v>70</v>
      </c>
      <c r="D66" s="548" t="s">
        <v>400</v>
      </c>
      <c r="E66" s="548"/>
      <c r="F66" s="79"/>
      <c r="G66" s="79"/>
      <c r="H66" s="79"/>
      <c r="I66" s="19"/>
      <c r="J66" s="79"/>
      <c r="K66" s="79"/>
      <c r="L66" s="79"/>
      <c r="M66" s="7"/>
      <c r="N66" s="66"/>
      <c r="O66" s="67"/>
      <c r="P66" s="67"/>
    </row>
    <row r="67" spans="2:16" x14ac:dyDescent="0.25">
      <c r="B67" s="74"/>
      <c r="C67" s="19"/>
      <c r="D67" s="9"/>
      <c r="E67" s="29"/>
      <c r="F67" s="79"/>
      <c r="G67" s="79"/>
      <c r="H67" s="79"/>
      <c r="I67" s="19"/>
      <c r="J67" s="79"/>
      <c r="K67" s="79"/>
      <c r="L67" s="79"/>
      <c r="M67" s="7"/>
      <c r="N67" s="66"/>
      <c r="O67" s="67"/>
      <c r="P67" s="67"/>
    </row>
    <row r="68" spans="2:16" x14ac:dyDescent="0.25">
      <c r="B68" s="74"/>
      <c r="C68" s="289" t="s">
        <v>401</v>
      </c>
      <c r="D68" s="16">
        <v>1</v>
      </c>
      <c r="E68" s="542" t="s">
        <v>402</v>
      </c>
      <c r="F68" s="543"/>
      <c r="G68" s="543"/>
      <c r="H68" s="544"/>
      <c r="I68" s="19"/>
      <c r="J68" s="79"/>
      <c r="K68" s="79"/>
      <c r="L68" s="79"/>
      <c r="M68" s="7"/>
      <c r="N68" s="66"/>
      <c r="O68" s="67"/>
      <c r="P68" s="67"/>
    </row>
    <row r="69" spans="2:16" x14ac:dyDescent="0.25">
      <c r="B69" s="74"/>
      <c r="C69" s="79"/>
      <c r="D69" s="78"/>
      <c r="E69" s="545" t="s">
        <v>403</v>
      </c>
      <c r="F69" s="546"/>
      <c r="G69" s="546"/>
      <c r="H69" s="547"/>
      <c r="I69" s="19"/>
      <c r="J69" s="79"/>
      <c r="K69" s="79"/>
      <c r="L69" s="79"/>
      <c r="M69" s="7"/>
      <c r="N69" s="66"/>
      <c r="O69" s="67"/>
      <c r="P69" s="67"/>
    </row>
    <row r="70" spans="2:16" x14ac:dyDescent="0.25">
      <c r="B70" s="74"/>
      <c r="C70" s="19"/>
      <c r="D70" s="78">
        <v>2</v>
      </c>
      <c r="E70" s="542" t="s">
        <v>404</v>
      </c>
      <c r="F70" s="543"/>
      <c r="G70" s="543"/>
      <c r="H70" s="544"/>
      <c r="I70" s="19"/>
      <c r="J70" s="79"/>
      <c r="K70" s="79"/>
      <c r="L70" s="79"/>
      <c r="M70" s="7"/>
      <c r="N70" s="66"/>
      <c r="O70" s="67"/>
      <c r="P70" s="67"/>
    </row>
    <row r="71" spans="2:16" x14ac:dyDescent="0.25">
      <c r="B71" s="74"/>
      <c r="C71" s="19"/>
      <c r="D71" s="78"/>
      <c r="E71" s="545" t="s">
        <v>405</v>
      </c>
      <c r="F71" s="546"/>
      <c r="G71" s="546"/>
      <c r="H71" s="547"/>
      <c r="I71" s="19"/>
      <c r="J71" s="79"/>
      <c r="K71" s="79"/>
      <c r="L71" s="79"/>
      <c r="M71" s="7"/>
      <c r="N71" s="66"/>
      <c r="O71" s="67"/>
      <c r="P71" s="67"/>
    </row>
    <row r="72" spans="2:16" x14ac:dyDescent="0.25">
      <c r="B72" s="74"/>
      <c r="C72" s="79"/>
      <c r="D72" s="16">
        <v>3</v>
      </c>
      <c r="E72" s="542" t="s">
        <v>406</v>
      </c>
      <c r="F72" s="543"/>
      <c r="G72" s="543"/>
      <c r="H72" s="544"/>
      <c r="I72" s="19"/>
      <c r="J72" s="79"/>
      <c r="K72" s="79"/>
      <c r="L72" s="79"/>
      <c r="M72" s="7"/>
      <c r="N72" s="66"/>
      <c r="O72" s="67"/>
      <c r="P72" s="67"/>
    </row>
    <row r="73" spans="2:16" x14ac:dyDescent="0.25">
      <c r="B73" s="74"/>
      <c r="C73" s="79"/>
      <c r="D73" s="16"/>
      <c r="E73" s="545" t="s">
        <v>407</v>
      </c>
      <c r="F73" s="546"/>
      <c r="G73" s="546"/>
      <c r="H73" s="547"/>
      <c r="I73" s="19"/>
      <c r="J73" s="79"/>
      <c r="K73" s="79"/>
      <c r="L73" s="79"/>
      <c r="M73" s="7"/>
      <c r="N73" s="66"/>
      <c r="O73" s="67"/>
      <c r="P73" s="67"/>
    </row>
    <row r="74" spans="2:16" x14ac:dyDescent="0.25">
      <c r="B74" s="74"/>
      <c r="C74" s="79"/>
      <c r="D74" s="16">
        <v>4</v>
      </c>
      <c r="E74" s="542" t="s">
        <v>408</v>
      </c>
      <c r="F74" s="543"/>
      <c r="G74" s="543"/>
      <c r="H74" s="544"/>
      <c r="I74" s="19"/>
      <c r="J74" s="79"/>
      <c r="K74" s="79"/>
      <c r="L74" s="79"/>
      <c r="M74" s="7"/>
      <c r="N74" s="66"/>
      <c r="O74" s="67"/>
      <c r="P74" s="67"/>
    </row>
    <row r="75" spans="2:16" x14ac:dyDescent="0.25">
      <c r="B75" s="74"/>
      <c r="C75" s="79"/>
      <c r="D75" s="9"/>
      <c r="E75" s="545" t="s">
        <v>409</v>
      </c>
      <c r="F75" s="546"/>
      <c r="G75" s="546"/>
      <c r="H75" s="547"/>
      <c r="I75" s="19"/>
      <c r="J75" s="79"/>
      <c r="K75" s="79"/>
      <c r="L75" s="79"/>
      <c r="M75" s="7"/>
      <c r="N75" s="66"/>
      <c r="O75" s="67"/>
      <c r="P75" s="67"/>
    </row>
    <row r="76" spans="2:16" x14ac:dyDescent="0.25">
      <c r="B76" s="7"/>
      <c r="C76" s="79"/>
      <c r="D76" s="79"/>
      <c r="E76" s="7"/>
      <c r="F76" s="7"/>
      <c r="G76" s="7"/>
      <c r="H76" s="12"/>
      <c r="J76" s="7"/>
      <c r="K76" s="7"/>
      <c r="L76" s="7"/>
      <c r="M76" s="7"/>
      <c r="N76" s="66"/>
      <c r="O76" s="67"/>
      <c r="P76" s="67"/>
    </row>
  </sheetData>
  <mergeCells count="37">
    <mergeCell ref="E73:H73"/>
    <mergeCell ref="E74:H74"/>
    <mergeCell ref="E75:H75"/>
    <mergeCell ref="E68:H68"/>
    <mergeCell ref="E69:H69"/>
    <mergeCell ref="E70:H70"/>
    <mergeCell ref="E71:H71"/>
    <mergeCell ref="E72:H72"/>
    <mergeCell ref="F8:I8"/>
    <mergeCell ref="K8:P8"/>
    <mergeCell ref="A1:H1"/>
    <mergeCell ref="A3:E3"/>
    <mergeCell ref="F3:I3"/>
    <mergeCell ref="K3:N3"/>
    <mergeCell ref="F4:I4"/>
    <mergeCell ref="K4:P4"/>
    <mergeCell ref="A5:E5"/>
    <mergeCell ref="F5:I5"/>
    <mergeCell ref="K5:P5"/>
    <mergeCell ref="F6:I6"/>
    <mergeCell ref="F7:I7"/>
    <mergeCell ref="K6:M6"/>
    <mergeCell ref="AL12:AM12"/>
    <mergeCell ref="D63:E63"/>
    <mergeCell ref="F9:I9"/>
    <mergeCell ref="K9:P9"/>
    <mergeCell ref="G12:H12"/>
    <mergeCell ref="O12:P12"/>
    <mergeCell ref="Q12:R12"/>
    <mergeCell ref="S12:V12"/>
    <mergeCell ref="J63:K63"/>
    <mergeCell ref="D64:E64"/>
    <mergeCell ref="D65:E65"/>
    <mergeCell ref="D66:E66"/>
    <mergeCell ref="W12:Y12"/>
    <mergeCell ref="AJ12:AK12"/>
    <mergeCell ref="J64:K64"/>
  </mergeCells>
  <phoneticPr fontId="7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75"/>
  <sheetViews>
    <sheetView workbookViewId="0">
      <selection activeCell="K6" sqref="K6:M6"/>
    </sheetView>
  </sheetViews>
  <sheetFormatPr defaultColWidth="8.85546875" defaultRowHeight="15" x14ac:dyDescent="0.25"/>
  <cols>
    <col min="1" max="1" width="20.7109375" style="155" customWidth="1" collapsed="1"/>
    <col min="2" max="2" width="11.7109375" style="80" customWidth="1" collapsed="1"/>
    <col min="3" max="3" width="10.7109375" style="80" customWidth="1" collapsed="1"/>
    <col min="4" max="4" width="10.7109375" style="88" customWidth="1" collapsed="1"/>
    <col min="5" max="5" width="5.7109375" style="80" customWidth="1" collapsed="1"/>
    <col min="6" max="6" width="14.7109375" style="80" customWidth="1" collapsed="1"/>
    <col min="7" max="8" width="7.7109375" style="80" customWidth="1" collapsed="1"/>
    <col min="9" max="9" width="30.7109375" style="155" customWidth="1" collapsed="1"/>
    <col min="10" max="12" width="7.7109375" style="80" customWidth="1" collapsed="1"/>
    <col min="13" max="13" width="11.7109375" style="80" customWidth="1" collapsed="1"/>
    <col min="14" max="14" width="25.7109375" style="155" customWidth="1" collapsed="1"/>
    <col min="15" max="16" width="7.7109375" style="80" customWidth="1" collapsed="1"/>
    <col min="17" max="18" width="7.7109375" style="7" customWidth="1"/>
    <col min="19" max="19" width="15.7109375" style="7" customWidth="1" collapsed="1"/>
    <col min="20" max="22" width="7.7109375" style="7" customWidth="1" collapsed="1"/>
    <col min="23" max="24" width="9.7109375" style="7" customWidth="1" collapsed="1"/>
    <col min="25" max="25" width="11.7109375" style="7" customWidth="1" collapsed="1"/>
    <col min="26" max="27" width="10.7109375" style="7" customWidth="1" collapsed="1"/>
    <col min="28" max="30" width="8.7109375" style="7" customWidth="1" collapsed="1"/>
    <col min="31" max="32" width="5.7109375" style="7" customWidth="1" collapsed="1"/>
    <col min="33" max="33" width="9.7109375" style="7" customWidth="1" collapsed="1"/>
    <col min="34" max="34" width="10.7109375" style="7" customWidth="1" collapsed="1"/>
    <col min="35" max="39" width="9.7109375" style="7" customWidth="1" collapsed="1"/>
    <col min="40" max="40" width="11.7109375" style="7" customWidth="1" collapsed="1"/>
    <col min="41" max="44" width="7.7109375" style="7" customWidth="1" collapsed="1"/>
    <col min="45" max="45" width="3.7109375" style="7" customWidth="1" collapsed="1"/>
    <col min="46" max="47" width="6.7109375" style="7" customWidth="1" collapsed="1"/>
    <col min="48" max="48" width="6.7109375" style="7" customWidth="1"/>
    <col min="49" max="49" width="7.7109375" style="7" customWidth="1"/>
    <col min="50" max="50" width="10.7109375" style="7" customWidth="1"/>
    <col min="51" max="51" width="20.7109375" style="7" customWidth="1" collapsed="1"/>
    <col min="52" max="16384" width="8.85546875" style="7"/>
  </cols>
  <sheetData>
    <row r="1" spans="1:51" ht="20.100000000000001" customHeight="1" x14ac:dyDescent="0.25">
      <c r="A1" s="554" t="s">
        <v>414</v>
      </c>
      <c r="B1" s="554"/>
      <c r="C1" s="554"/>
      <c r="D1" s="554"/>
      <c r="E1" s="554"/>
      <c r="F1" s="554"/>
      <c r="G1" s="554"/>
      <c r="H1" s="554"/>
      <c r="I1" s="74"/>
      <c r="J1" s="8"/>
      <c r="K1" s="8"/>
      <c r="L1" s="8"/>
      <c r="M1" s="7"/>
      <c r="N1" s="74"/>
      <c r="O1" s="67"/>
      <c r="P1" s="67"/>
    </row>
    <row r="2" spans="1:51" ht="15" customHeight="1" x14ac:dyDescent="0.25">
      <c r="A2" s="7"/>
      <c r="B2" s="7"/>
      <c r="C2" s="160"/>
      <c r="E2" s="7"/>
      <c r="F2" s="7"/>
      <c r="I2" s="74"/>
      <c r="J2" s="8"/>
      <c r="K2" s="8"/>
      <c r="L2" s="8"/>
      <c r="M2" s="7"/>
      <c r="N2" s="74"/>
      <c r="O2" s="11"/>
      <c r="P2" s="11"/>
    </row>
    <row r="3" spans="1:51" ht="15" customHeight="1" x14ac:dyDescent="0.25">
      <c r="A3" s="558" t="s">
        <v>137</v>
      </c>
      <c r="B3" s="558"/>
      <c r="C3" s="558"/>
      <c r="D3" s="558"/>
      <c r="E3" s="558"/>
      <c r="F3" s="557" t="s">
        <v>138</v>
      </c>
      <c r="G3" s="557"/>
      <c r="H3" s="557"/>
      <c r="I3" s="557"/>
      <c r="J3" s="8"/>
      <c r="K3" s="551" t="s">
        <v>139</v>
      </c>
      <c r="L3" s="551"/>
      <c r="M3" s="551"/>
      <c r="N3" s="551"/>
      <c r="O3" s="11"/>
      <c r="P3" s="11"/>
      <c r="Q3" s="11"/>
      <c r="R3" s="11"/>
    </row>
    <row r="4" spans="1:51" ht="15" customHeight="1" x14ac:dyDescent="0.25">
      <c r="A4" s="68" t="s">
        <v>426</v>
      </c>
      <c r="B4" s="81"/>
      <c r="C4" s="152"/>
      <c r="D4" s="153"/>
      <c r="E4" s="27"/>
      <c r="F4" s="557" t="s">
        <v>485</v>
      </c>
      <c r="G4" s="557"/>
      <c r="H4" s="557"/>
      <c r="I4" s="557"/>
      <c r="J4" s="8"/>
      <c r="K4" s="555" t="s">
        <v>265</v>
      </c>
      <c r="L4" s="555"/>
      <c r="M4" s="555"/>
      <c r="N4" s="555"/>
      <c r="O4" s="555"/>
      <c r="P4" s="555"/>
      <c r="Q4" s="11"/>
      <c r="R4" s="11"/>
    </row>
    <row r="5" spans="1:51" ht="15" customHeight="1" x14ac:dyDescent="0.25">
      <c r="A5" s="559"/>
      <c r="B5" s="559"/>
      <c r="C5" s="559"/>
      <c r="D5" s="559"/>
      <c r="E5" s="559"/>
      <c r="F5" s="557" t="s">
        <v>777</v>
      </c>
      <c r="G5" s="557"/>
      <c r="H5" s="557"/>
      <c r="I5" s="557"/>
      <c r="J5" s="8"/>
      <c r="K5" s="555" t="s">
        <v>266</v>
      </c>
      <c r="L5" s="555"/>
      <c r="M5" s="555"/>
      <c r="N5" s="555"/>
      <c r="O5" s="555"/>
      <c r="P5" s="555"/>
      <c r="Q5" s="11"/>
      <c r="R5" s="11"/>
    </row>
    <row r="6" spans="1:51" ht="15" customHeight="1" x14ac:dyDescent="0.25">
      <c r="A6" s="81" t="s">
        <v>267</v>
      </c>
      <c r="B6" s="27" t="s">
        <v>268</v>
      </c>
      <c r="C6" s="152" t="s">
        <v>269</v>
      </c>
      <c r="D6" s="153" t="s">
        <v>70</v>
      </c>
      <c r="E6" s="27"/>
      <c r="F6" s="557" t="s">
        <v>252</v>
      </c>
      <c r="G6" s="557"/>
      <c r="H6" s="557"/>
      <c r="I6" s="557"/>
      <c r="J6" s="8"/>
      <c r="K6" s="560" t="s">
        <v>71</v>
      </c>
      <c r="L6" s="561"/>
      <c r="M6" s="562"/>
      <c r="N6" s="501" t="s">
        <v>1235</v>
      </c>
      <c r="O6" s="11"/>
      <c r="P6" s="11"/>
      <c r="Q6" s="11"/>
      <c r="R6" s="11"/>
    </row>
    <row r="7" spans="1:51" ht="15" customHeight="1" x14ac:dyDescent="0.25">
      <c r="A7" s="81" t="s">
        <v>72</v>
      </c>
      <c r="B7" s="27" t="s">
        <v>73</v>
      </c>
      <c r="C7" s="152" t="s">
        <v>74</v>
      </c>
      <c r="D7" s="153" t="s">
        <v>75</v>
      </c>
      <c r="E7" s="27"/>
      <c r="F7" s="557" t="s">
        <v>774</v>
      </c>
      <c r="G7" s="557"/>
      <c r="H7" s="557"/>
      <c r="I7" s="557"/>
      <c r="J7" s="8"/>
      <c r="K7" s="8"/>
      <c r="L7" s="8"/>
      <c r="M7" s="11"/>
      <c r="N7" s="178"/>
      <c r="O7" s="67"/>
      <c r="P7" s="67"/>
    </row>
    <row r="8" spans="1:51" ht="15" customHeight="1" x14ac:dyDescent="0.25">
      <c r="A8" s="81" t="s">
        <v>76</v>
      </c>
      <c r="B8" s="81" t="s">
        <v>261</v>
      </c>
      <c r="C8" s="152" t="s">
        <v>262</v>
      </c>
      <c r="D8" s="153" t="s">
        <v>263</v>
      </c>
      <c r="F8" s="557" t="s">
        <v>429</v>
      </c>
      <c r="G8" s="557"/>
      <c r="H8" s="557"/>
      <c r="I8" s="557"/>
      <c r="J8" s="15"/>
      <c r="K8" s="553" t="s">
        <v>430</v>
      </c>
      <c r="L8" s="553"/>
      <c r="M8" s="553"/>
      <c r="N8" s="553"/>
      <c r="O8" s="553"/>
      <c r="P8" s="553"/>
      <c r="Q8" s="11"/>
      <c r="R8" s="11"/>
    </row>
    <row r="9" spans="1:51" ht="15" customHeight="1" x14ac:dyDescent="0.25">
      <c r="A9" s="68"/>
      <c r="B9" s="81"/>
      <c r="C9" s="152"/>
      <c r="D9" s="153"/>
      <c r="F9" s="557" t="s">
        <v>431</v>
      </c>
      <c r="G9" s="557"/>
      <c r="H9" s="557"/>
      <c r="I9" s="557"/>
      <c r="J9" s="15"/>
      <c r="K9" s="553"/>
      <c r="L9" s="553"/>
      <c r="M9" s="553"/>
      <c r="N9" s="553"/>
      <c r="O9" s="553"/>
      <c r="P9" s="553"/>
      <c r="Q9" s="11"/>
      <c r="R9" s="11"/>
    </row>
    <row r="10" spans="1:51" ht="15" customHeight="1" x14ac:dyDescent="0.25">
      <c r="A10" s="68"/>
      <c r="B10" s="81"/>
      <c r="C10" s="152"/>
      <c r="D10" s="153"/>
      <c r="F10" s="85"/>
      <c r="G10" s="85"/>
      <c r="H10" s="85"/>
      <c r="I10" s="179"/>
      <c r="J10" s="15"/>
      <c r="K10" s="15"/>
      <c r="L10" s="15"/>
      <c r="M10" s="7"/>
      <c r="N10" s="74"/>
      <c r="O10" s="11"/>
      <c r="P10" s="11"/>
      <c r="Q10" s="11"/>
      <c r="R10" s="11"/>
    </row>
    <row r="11" spans="1:51" ht="15" customHeight="1" x14ac:dyDescent="0.25">
      <c r="A11" s="68"/>
      <c r="B11" s="81"/>
      <c r="C11" s="152"/>
      <c r="D11" s="153"/>
      <c r="F11" s="7"/>
      <c r="I11" s="14"/>
      <c r="J11" s="15"/>
      <c r="K11" s="15"/>
      <c r="L11" s="15"/>
      <c r="M11" s="7"/>
      <c r="N11" s="74"/>
      <c r="O11" s="11"/>
      <c r="P11" s="11"/>
      <c r="Q11" s="11"/>
      <c r="R11" s="11"/>
    </row>
    <row r="12" spans="1:51" ht="15" customHeight="1" x14ac:dyDescent="0.25">
      <c r="A12" s="14"/>
      <c r="B12" s="17"/>
      <c r="C12" s="224" t="s">
        <v>432</v>
      </c>
      <c r="D12" s="16" t="s">
        <v>433</v>
      </c>
      <c r="E12" s="15" t="s">
        <v>434</v>
      </c>
      <c r="F12" s="15"/>
      <c r="G12" s="549" t="s">
        <v>435</v>
      </c>
      <c r="H12" s="549"/>
      <c r="I12" s="14"/>
      <c r="J12" s="24" t="s">
        <v>436</v>
      </c>
      <c r="K12" s="24" t="s">
        <v>437</v>
      </c>
      <c r="L12" s="15" t="s">
        <v>438</v>
      </c>
      <c r="M12" s="25" t="s">
        <v>439</v>
      </c>
      <c r="N12" s="17"/>
      <c r="O12" s="551" t="s">
        <v>440</v>
      </c>
      <c r="P12" s="551"/>
      <c r="Q12" s="551" t="s">
        <v>441</v>
      </c>
      <c r="R12" s="551"/>
      <c r="S12" s="549" t="s">
        <v>442</v>
      </c>
      <c r="T12" s="549"/>
      <c r="U12" s="549"/>
      <c r="V12" s="549"/>
      <c r="W12" s="549" t="s">
        <v>109</v>
      </c>
      <c r="X12" s="549"/>
      <c r="Y12" s="549"/>
      <c r="Z12" s="24" t="s">
        <v>110</v>
      </c>
      <c r="AA12" s="24" t="s">
        <v>111</v>
      </c>
      <c r="AB12" s="24" t="s">
        <v>112</v>
      </c>
      <c r="AC12" s="24" t="s">
        <v>113</v>
      </c>
      <c r="AD12" s="12"/>
      <c r="AE12" s="12"/>
      <c r="AF12" s="12"/>
      <c r="AG12" s="15" t="s">
        <v>114</v>
      </c>
      <c r="AH12" s="15" t="s">
        <v>115</v>
      </c>
      <c r="AI12" s="15" t="s">
        <v>116</v>
      </c>
      <c r="AJ12" s="550" t="s">
        <v>117</v>
      </c>
      <c r="AK12" s="550"/>
      <c r="AL12" s="550" t="s">
        <v>118</v>
      </c>
      <c r="AM12" s="550"/>
      <c r="AN12" s="26" t="s">
        <v>119</v>
      </c>
      <c r="AO12" s="15" t="s">
        <v>120</v>
      </c>
      <c r="AP12" s="15" t="s">
        <v>312</v>
      </c>
      <c r="AQ12" s="15" t="s">
        <v>313</v>
      </c>
      <c r="AR12" s="15" t="s">
        <v>314</v>
      </c>
      <c r="AS12" s="15" t="s">
        <v>315</v>
      </c>
      <c r="AT12" s="15" t="s">
        <v>316</v>
      </c>
      <c r="AU12" s="15" t="s">
        <v>317</v>
      </c>
      <c r="AV12" s="27" t="s">
        <v>270</v>
      </c>
      <c r="AW12" s="27" t="s">
        <v>272</v>
      </c>
    </row>
    <row r="13" spans="1:51" ht="15" customHeight="1" thickBot="1" x14ac:dyDescent="0.3">
      <c r="A13" s="365" t="s">
        <v>318</v>
      </c>
      <c r="B13" s="366" t="s">
        <v>319</v>
      </c>
      <c r="C13" s="367" t="s">
        <v>320</v>
      </c>
      <c r="D13" s="368" t="s">
        <v>321</v>
      </c>
      <c r="E13" s="369" t="s">
        <v>322</v>
      </c>
      <c r="F13" s="369" t="s">
        <v>323</v>
      </c>
      <c r="G13" s="369" t="s">
        <v>324</v>
      </c>
      <c r="H13" s="369" t="s">
        <v>325</v>
      </c>
      <c r="I13" s="366" t="s">
        <v>326</v>
      </c>
      <c r="J13" s="369" t="s">
        <v>327</v>
      </c>
      <c r="K13" s="370"/>
      <c r="L13" s="369" t="s">
        <v>328</v>
      </c>
      <c r="M13" s="371" t="s">
        <v>329</v>
      </c>
      <c r="N13" s="366" t="s">
        <v>330</v>
      </c>
      <c r="O13" s="372" t="s">
        <v>331</v>
      </c>
      <c r="P13" s="372" t="s">
        <v>332</v>
      </c>
      <c r="Q13" s="372" t="s">
        <v>333</v>
      </c>
      <c r="R13" s="372" t="s">
        <v>334</v>
      </c>
      <c r="S13" s="369" t="s">
        <v>335</v>
      </c>
      <c r="T13" s="373" t="s">
        <v>336</v>
      </c>
      <c r="U13" s="373" t="s">
        <v>337</v>
      </c>
      <c r="V13" s="373" t="s">
        <v>338</v>
      </c>
      <c r="W13" s="369" t="s">
        <v>339</v>
      </c>
      <c r="X13" s="369" t="s">
        <v>340</v>
      </c>
      <c r="Y13" s="369" t="s">
        <v>173</v>
      </c>
      <c r="Z13" s="373" t="s">
        <v>542</v>
      </c>
      <c r="AA13" s="373" t="s">
        <v>174</v>
      </c>
      <c r="AB13" s="373" t="s">
        <v>175</v>
      </c>
      <c r="AC13" s="373" t="s">
        <v>175</v>
      </c>
      <c r="AD13" s="373" t="s">
        <v>176</v>
      </c>
      <c r="AE13" s="373" t="s">
        <v>177</v>
      </c>
      <c r="AF13" s="373" t="s">
        <v>178</v>
      </c>
      <c r="AG13" s="373" t="s">
        <v>179</v>
      </c>
      <c r="AH13" s="373" t="s">
        <v>180</v>
      </c>
      <c r="AI13" s="373" t="s">
        <v>0</v>
      </c>
      <c r="AJ13" s="374" t="s">
        <v>339</v>
      </c>
      <c r="AK13" s="374" t="s">
        <v>340</v>
      </c>
      <c r="AL13" s="374" t="s">
        <v>339</v>
      </c>
      <c r="AM13" s="374" t="s">
        <v>340</v>
      </c>
      <c r="AN13" s="375" t="s">
        <v>1</v>
      </c>
      <c r="AO13" s="373" t="s">
        <v>2</v>
      </c>
      <c r="AP13" s="373" t="s">
        <v>1</v>
      </c>
      <c r="AQ13" s="373" t="s">
        <v>2</v>
      </c>
      <c r="AR13" s="369" t="s">
        <v>175</v>
      </c>
      <c r="AS13" s="369" t="s">
        <v>430</v>
      </c>
      <c r="AT13" s="369" t="s">
        <v>175</v>
      </c>
      <c r="AU13" s="369" t="s">
        <v>3</v>
      </c>
      <c r="AV13" s="376" t="s">
        <v>271</v>
      </c>
      <c r="AW13" s="376" t="s">
        <v>273</v>
      </c>
      <c r="AX13" s="376" t="s">
        <v>800</v>
      </c>
      <c r="AY13" s="376" t="s">
        <v>637</v>
      </c>
    </row>
    <row r="14" spans="1:51" ht="30" customHeight="1" x14ac:dyDescent="0.25">
      <c r="A14" s="42" t="s">
        <v>4</v>
      </c>
      <c r="B14" s="8" t="s">
        <v>5</v>
      </c>
      <c r="C14" s="157">
        <v>6.6666666666666666E-2</v>
      </c>
      <c r="D14" s="9" t="s">
        <v>775</v>
      </c>
      <c r="E14" s="8">
        <v>10</v>
      </c>
      <c r="F14" s="8" t="s">
        <v>354</v>
      </c>
      <c r="G14" s="8">
        <v>1190</v>
      </c>
      <c r="H14" s="8">
        <v>1100</v>
      </c>
      <c r="I14" s="30" t="s">
        <v>355</v>
      </c>
      <c r="J14" s="8" t="s">
        <v>356</v>
      </c>
      <c r="K14" s="8">
        <v>1</v>
      </c>
      <c r="L14" s="8">
        <v>120</v>
      </c>
      <c r="M14" s="8">
        <v>5889.9508999999998</v>
      </c>
      <c r="N14" s="74" t="s">
        <v>610</v>
      </c>
      <c r="O14" s="8">
        <v>264.39999999999998</v>
      </c>
      <c r="P14" s="8">
        <v>266</v>
      </c>
    </row>
    <row r="15" spans="1:51" s="123" customFormat="1" ht="15" customHeight="1" x14ac:dyDescent="0.25">
      <c r="A15" s="180" t="s">
        <v>351</v>
      </c>
      <c r="B15" s="121" t="s">
        <v>11</v>
      </c>
      <c r="C15" s="120">
        <v>7.7083333333333337E-2</v>
      </c>
      <c r="D15" s="181" t="s">
        <v>775</v>
      </c>
      <c r="E15" s="121">
        <v>300</v>
      </c>
      <c r="F15" s="122" t="s">
        <v>354</v>
      </c>
      <c r="G15" s="122">
        <v>1190</v>
      </c>
      <c r="H15" s="122">
        <v>1100</v>
      </c>
      <c r="I15" s="180" t="s">
        <v>394</v>
      </c>
      <c r="J15" s="122" t="s">
        <v>496</v>
      </c>
      <c r="K15" s="122">
        <v>1</v>
      </c>
      <c r="L15" s="122">
        <v>120</v>
      </c>
      <c r="M15" s="122">
        <v>5889.9508999999998</v>
      </c>
      <c r="N15" s="180"/>
      <c r="O15" s="121"/>
      <c r="P15" s="121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 t="s">
        <v>799</v>
      </c>
    </row>
    <row r="16" spans="1:51" s="123" customFormat="1" ht="15" customHeight="1" x14ac:dyDescent="0.25">
      <c r="A16" s="180" t="s">
        <v>351</v>
      </c>
      <c r="B16" s="121" t="s">
        <v>13</v>
      </c>
      <c r="C16" s="120">
        <v>8.0555555555555561E-2</v>
      </c>
      <c r="D16" s="181" t="s">
        <v>775</v>
      </c>
      <c r="E16" s="121">
        <v>300</v>
      </c>
      <c r="F16" s="122" t="s">
        <v>354</v>
      </c>
      <c r="G16" s="122">
        <v>1190</v>
      </c>
      <c r="H16" s="122">
        <v>1100</v>
      </c>
      <c r="I16" s="180" t="s">
        <v>394</v>
      </c>
      <c r="J16" s="122" t="s">
        <v>496</v>
      </c>
      <c r="K16" s="122">
        <v>1</v>
      </c>
      <c r="L16" s="122">
        <v>120</v>
      </c>
      <c r="M16" s="122">
        <v>5889.9508999999998</v>
      </c>
      <c r="N16" s="180"/>
      <c r="O16" s="121"/>
      <c r="P16" s="121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 t="s">
        <v>799</v>
      </c>
    </row>
    <row r="17" spans="1:49" s="123" customFormat="1" ht="15" customHeight="1" x14ac:dyDescent="0.25">
      <c r="A17" s="180" t="s">
        <v>351</v>
      </c>
      <c r="B17" s="121" t="s">
        <v>14</v>
      </c>
      <c r="C17" s="120">
        <v>8.4722222222222213E-2</v>
      </c>
      <c r="D17" s="181" t="s">
        <v>775</v>
      </c>
      <c r="E17" s="121">
        <v>300</v>
      </c>
      <c r="F17" s="122" t="s">
        <v>354</v>
      </c>
      <c r="G17" s="122">
        <v>1190</v>
      </c>
      <c r="H17" s="122">
        <v>1100</v>
      </c>
      <c r="I17" s="180" t="s">
        <v>394</v>
      </c>
      <c r="J17" s="122" t="s">
        <v>496</v>
      </c>
      <c r="K17" s="122">
        <v>1</v>
      </c>
      <c r="L17" s="122">
        <v>120</v>
      </c>
      <c r="M17" s="122">
        <v>5889.9508999999998</v>
      </c>
      <c r="N17" s="180"/>
      <c r="O17" s="121"/>
      <c r="P17" s="121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 t="s">
        <v>799</v>
      </c>
    </row>
    <row r="18" spans="1:49" s="123" customFormat="1" ht="15" customHeight="1" x14ac:dyDescent="0.25">
      <c r="A18" s="180" t="s">
        <v>351</v>
      </c>
      <c r="B18" s="121" t="s">
        <v>16</v>
      </c>
      <c r="C18" s="120">
        <v>8.8888888888888892E-2</v>
      </c>
      <c r="D18" s="181" t="s">
        <v>775</v>
      </c>
      <c r="E18" s="121">
        <v>300</v>
      </c>
      <c r="F18" s="122" t="s">
        <v>354</v>
      </c>
      <c r="G18" s="122">
        <v>1190</v>
      </c>
      <c r="H18" s="122">
        <v>1100</v>
      </c>
      <c r="I18" s="180" t="s">
        <v>394</v>
      </c>
      <c r="J18" s="122" t="s">
        <v>496</v>
      </c>
      <c r="K18" s="122">
        <v>1</v>
      </c>
      <c r="L18" s="122">
        <v>120</v>
      </c>
      <c r="M18" s="122">
        <v>5889.9508999999998</v>
      </c>
      <c r="N18" s="180"/>
      <c r="O18" s="121"/>
      <c r="P18" s="121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41"/>
      <c r="AW18" s="7" t="s">
        <v>799</v>
      </c>
    </row>
    <row r="19" spans="1:49" s="123" customFormat="1" ht="15" customHeight="1" x14ac:dyDescent="0.25">
      <c r="A19" s="180" t="s">
        <v>351</v>
      </c>
      <c r="B19" s="121" t="s">
        <v>18</v>
      </c>
      <c r="C19" s="120">
        <v>9.3055555555555558E-2</v>
      </c>
      <c r="D19" s="181" t="s">
        <v>775</v>
      </c>
      <c r="E19" s="121">
        <v>300</v>
      </c>
      <c r="F19" s="122" t="s">
        <v>354</v>
      </c>
      <c r="G19" s="122">
        <v>1190</v>
      </c>
      <c r="H19" s="122">
        <v>1100</v>
      </c>
      <c r="I19" s="180" t="s">
        <v>394</v>
      </c>
      <c r="J19" s="122" t="s">
        <v>496</v>
      </c>
      <c r="K19" s="122">
        <v>1</v>
      </c>
      <c r="L19" s="122">
        <v>120</v>
      </c>
      <c r="M19" s="122">
        <v>5889.9508999999998</v>
      </c>
      <c r="N19" s="180"/>
      <c r="O19" s="121"/>
      <c r="P19" s="121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41"/>
      <c r="AW19" s="7" t="s">
        <v>799</v>
      </c>
    </row>
    <row r="20" spans="1:49" s="123" customFormat="1" ht="15" customHeight="1" x14ac:dyDescent="0.25">
      <c r="A20" s="180" t="s">
        <v>351</v>
      </c>
      <c r="B20" s="121" t="s">
        <v>19</v>
      </c>
      <c r="C20" s="120">
        <v>9.6527777777777768E-2</v>
      </c>
      <c r="D20" s="181" t="s">
        <v>775</v>
      </c>
      <c r="E20" s="121">
        <v>300</v>
      </c>
      <c r="F20" s="122" t="s">
        <v>354</v>
      </c>
      <c r="G20" s="122">
        <v>1190</v>
      </c>
      <c r="H20" s="122">
        <v>1100</v>
      </c>
      <c r="I20" s="180" t="s">
        <v>394</v>
      </c>
      <c r="J20" s="122" t="s">
        <v>496</v>
      </c>
      <c r="K20" s="122">
        <v>1</v>
      </c>
      <c r="L20" s="122">
        <v>120</v>
      </c>
      <c r="M20" s="122">
        <v>5889.9508999999998</v>
      </c>
      <c r="N20" s="180"/>
      <c r="O20" s="121"/>
      <c r="P20" s="121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41"/>
      <c r="AW20" s="7" t="s">
        <v>799</v>
      </c>
    </row>
    <row r="21" spans="1:49" ht="15" customHeight="1" x14ac:dyDescent="0.25">
      <c r="A21" s="42" t="s">
        <v>359</v>
      </c>
      <c r="B21" s="144" t="s">
        <v>22</v>
      </c>
      <c r="C21" s="87">
        <v>0.11041666666666666</v>
      </c>
      <c r="D21" s="9" t="s">
        <v>775</v>
      </c>
      <c r="E21" s="80">
        <v>60</v>
      </c>
      <c r="F21" s="8" t="s">
        <v>354</v>
      </c>
      <c r="G21" s="80">
        <v>1190</v>
      </c>
      <c r="H21" s="80">
        <v>996</v>
      </c>
      <c r="I21" s="154" t="s">
        <v>360</v>
      </c>
      <c r="J21" s="8" t="s">
        <v>356</v>
      </c>
      <c r="K21" s="80">
        <v>4</v>
      </c>
      <c r="L21" s="80">
        <v>120</v>
      </c>
      <c r="M21" s="133">
        <v>5891.451</v>
      </c>
      <c r="N21" s="155" t="s">
        <v>772</v>
      </c>
      <c r="O21" s="80">
        <v>264.39999999999998</v>
      </c>
      <c r="P21" s="80">
        <v>266.2</v>
      </c>
      <c r="Q21" s="80"/>
      <c r="R21" s="80"/>
      <c r="AV21" s="41"/>
      <c r="AW21" s="41"/>
    </row>
    <row r="22" spans="1:49" s="151" customFormat="1" ht="15" customHeight="1" x14ac:dyDescent="0.25">
      <c r="A22" s="182" t="s">
        <v>359</v>
      </c>
      <c r="B22" s="148" t="s">
        <v>99</v>
      </c>
      <c r="C22" s="147">
        <v>0.11527777777777777</v>
      </c>
      <c r="D22" s="183" t="s">
        <v>775</v>
      </c>
      <c r="E22" s="148">
        <v>60</v>
      </c>
      <c r="F22" s="149" t="s">
        <v>354</v>
      </c>
      <c r="G22" s="149">
        <f>G21-120</f>
        <v>1070</v>
      </c>
      <c r="H22" s="148">
        <f>H21-120</f>
        <v>876</v>
      </c>
      <c r="I22" s="184" t="s">
        <v>591</v>
      </c>
      <c r="J22" s="148" t="s">
        <v>356</v>
      </c>
      <c r="K22" s="148">
        <v>4</v>
      </c>
      <c r="L22" s="148">
        <v>120</v>
      </c>
      <c r="M22" s="133">
        <v>5891.451</v>
      </c>
      <c r="N22" s="185"/>
      <c r="O22" s="148">
        <v>264.39999999999998</v>
      </c>
      <c r="P22" s="148">
        <v>266.39999999999998</v>
      </c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41"/>
      <c r="AW22" s="41"/>
    </row>
    <row r="23" spans="1:49" s="135" customFormat="1" ht="15" customHeight="1" x14ac:dyDescent="0.25">
      <c r="A23" s="186" t="s">
        <v>490</v>
      </c>
      <c r="B23" s="136" t="s">
        <v>160</v>
      </c>
      <c r="C23" s="137">
        <v>0.12291666666666667</v>
      </c>
      <c r="D23" s="187" t="s">
        <v>773</v>
      </c>
      <c r="E23" s="136">
        <v>300</v>
      </c>
      <c r="F23" s="130" t="s">
        <v>354</v>
      </c>
      <c r="G23" s="130">
        <v>1190</v>
      </c>
      <c r="H23" s="130">
        <v>1100</v>
      </c>
      <c r="I23" s="188" t="s">
        <v>195</v>
      </c>
      <c r="J23" s="136" t="s">
        <v>496</v>
      </c>
      <c r="K23" s="136">
        <v>4</v>
      </c>
      <c r="L23" s="136">
        <v>120</v>
      </c>
      <c r="M23" s="122">
        <v>5889.9508999999998</v>
      </c>
      <c r="N23" s="186"/>
      <c r="O23" s="136"/>
      <c r="P23" s="136"/>
      <c r="Q23" s="135">
        <f>AVERAGE(O21:O35)</f>
        <v>264.39999999999998</v>
      </c>
      <c r="R23" s="135">
        <f>AVERAGE(P21:P35)</f>
        <v>266.26666666666665</v>
      </c>
      <c r="S23" s="7" t="s">
        <v>220</v>
      </c>
      <c r="T23" s="7">
        <v>0</v>
      </c>
      <c r="U23" s="7">
        <v>0</v>
      </c>
      <c r="V23" s="7" t="s">
        <v>926</v>
      </c>
      <c r="W23" s="43">
        <v>95.059231835421429</v>
      </c>
      <c r="X23" s="43">
        <v>-14.076755278481485</v>
      </c>
      <c r="Y23" s="43">
        <v>111.39346298860437</v>
      </c>
      <c r="Z23" s="44">
        <v>118.47280000000001</v>
      </c>
      <c r="AA23" s="44">
        <v>16.238720000000001</v>
      </c>
      <c r="AB23" s="45">
        <v>149.95060000000001</v>
      </c>
      <c r="AC23" s="45">
        <v>72.160300000000007</v>
      </c>
      <c r="AD23" s="46">
        <v>7.3009027203999999</v>
      </c>
      <c r="AE23" s="45">
        <v>1.05</v>
      </c>
      <c r="AF23" s="45">
        <v>0.16600000000000001</v>
      </c>
      <c r="AG23" s="45">
        <v>4.67</v>
      </c>
      <c r="AH23" s="45">
        <v>74.724999999999994</v>
      </c>
      <c r="AI23" s="43">
        <v>1869.4659999999999</v>
      </c>
      <c r="AJ23" s="45">
        <v>6.7964000000000002</v>
      </c>
      <c r="AK23" s="45">
        <v>5.76457</v>
      </c>
      <c r="AL23" s="45">
        <v>66.971909999999994</v>
      </c>
      <c r="AM23" s="45">
        <v>-0.18114</v>
      </c>
      <c r="AN23" s="47">
        <v>149092011.19999999</v>
      </c>
      <c r="AO23" s="48">
        <v>1.3027352999999999</v>
      </c>
      <c r="AP23" s="47">
        <v>383388.20697</v>
      </c>
      <c r="AQ23" s="48">
        <v>-8.6958000000000001E-3</v>
      </c>
      <c r="AR23" s="45">
        <v>119.5121</v>
      </c>
      <c r="AS23" s="47" t="s">
        <v>608</v>
      </c>
      <c r="AT23" s="45">
        <v>60.3596</v>
      </c>
      <c r="AU23" s="46">
        <v>6.1515995410741084E-2</v>
      </c>
      <c r="AV23" s="49"/>
      <c r="AW23" s="49" t="s">
        <v>799</v>
      </c>
    </row>
    <row r="24" spans="1:49" s="135" customFormat="1" ht="15" customHeight="1" x14ac:dyDescent="0.25">
      <c r="A24" s="186" t="s">
        <v>490</v>
      </c>
      <c r="B24" s="136" t="s">
        <v>163</v>
      </c>
      <c r="C24" s="137">
        <v>0.1277777777777778</v>
      </c>
      <c r="D24" s="189" t="s">
        <v>778</v>
      </c>
      <c r="E24" s="136">
        <v>300</v>
      </c>
      <c r="F24" s="130" t="s">
        <v>354</v>
      </c>
      <c r="G24" s="130">
        <v>1190</v>
      </c>
      <c r="H24" s="130">
        <v>1100</v>
      </c>
      <c r="I24" s="188" t="s">
        <v>703</v>
      </c>
      <c r="J24" s="136" t="s">
        <v>496</v>
      </c>
      <c r="K24" s="136">
        <v>4</v>
      </c>
      <c r="L24" s="136">
        <v>120</v>
      </c>
      <c r="M24" s="122">
        <v>5889.9508999999998</v>
      </c>
      <c r="N24" s="186"/>
      <c r="O24" s="136"/>
      <c r="P24" s="136"/>
      <c r="S24" s="7" t="s">
        <v>220</v>
      </c>
      <c r="T24" s="7">
        <v>0</v>
      </c>
      <c r="U24" s="7">
        <v>0</v>
      </c>
      <c r="V24" s="7" t="s">
        <v>927</v>
      </c>
      <c r="W24" s="43">
        <v>95.026796115998664</v>
      </c>
      <c r="X24" s="43">
        <v>-13.770966221734788</v>
      </c>
      <c r="Y24" s="43">
        <v>383.22285754416839</v>
      </c>
      <c r="Z24" s="44">
        <v>118.51239</v>
      </c>
      <c r="AA24" s="44">
        <v>16.23104</v>
      </c>
      <c r="AB24" s="45">
        <v>154.96080000000001</v>
      </c>
      <c r="AC24" s="45">
        <v>72.826599999999999</v>
      </c>
      <c r="AD24" s="46">
        <v>7.4178888058999997</v>
      </c>
      <c r="AE24" s="45">
        <v>1.046</v>
      </c>
      <c r="AF24" s="45">
        <v>0.16500000000000001</v>
      </c>
      <c r="AG24" s="45">
        <v>4.67</v>
      </c>
      <c r="AH24" s="45">
        <v>74.751000000000005</v>
      </c>
      <c r="AI24" s="43">
        <v>1869.473</v>
      </c>
      <c r="AJ24" s="45">
        <v>6.7713299999999998</v>
      </c>
      <c r="AK24" s="45">
        <v>5.7642499999999997</v>
      </c>
      <c r="AL24" s="45">
        <v>66.912760000000006</v>
      </c>
      <c r="AM24" s="45">
        <v>-0.18129000000000001</v>
      </c>
      <c r="AN24" s="47">
        <v>149092558.19999999</v>
      </c>
      <c r="AO24" s="48">
        <v>1.3022817</v>
      </c>
      <c r="AP24" s="47">
        <v>383386.82021999999</v>
      </c>
      <c r="AQ24" s="48">
        <v>2.1010999999999998E-3</v>
      </c>
      <c r="AR24" s="45">
        <v>119.54600000000001</v>
      </c>
      <c r="AS24" s="47" t="s">
        <v>608</v>
      </c>
      <c r="AT24" s="45">
        <v>60.325800000000001</v>
      </c>
      <c r="AU24" s="46">
        <v>6.1510266415135732E-2</v>
      </c>
      <c r="AV24" s="49"/>
      <c r="AW24" s="49" t="s">
        <v>799</v>
      </c>
    </row>
    <row r="25" spans="1:49" s="135" customFormat="1" ht="15" customHeight="1" x14ac:dyDescent="0.25">
      <c r="A25" s="186" t="s">
        <v>492</v>
      </c>
      <c r="B25" s="136" t="s">
        <v>166</v>
      </c>
      <c r="C25" s="137">
        <v>0.13472222222222222</v>
      </c>
      <c r="D25" s="189" t="s">
        <v>630</v>
      </c>
      <c r="E25" s="136">
        <v>300</v>
      </c>
      <c r="F25" s="130" t="s">
        <v>354</v>
      </c>
      <c r="G25" s="130">
        <v>1190</v>
      </c>
      <c r="H25" s="130">
        <v>1100</v>
      </c>
      <c r="I25" s="188" t="s">
        <v>195</v>
      </c>
      <c r="J25" s="136" t="s">
        <v>496</v>
      </c>
      <c r="K25" s="136">
        <v>4</v>
      </c>
      <c r="L25" s="136">
        <v>120</v>
      </c>
      <c r="M25" s="122">
        <v>5889.9508999999998</v>
      </c>
      <c r="N25" s="186"/>
      <c r="O25" s="136"/>
      <c r="P25" s="136"/>
      <c r="S25" s="7" t="s">
        <v>241</v>
      </c>
      <c r="T25" s="7">
        <v>0</v>
      </c>
      <c r="U25" s="7">
        <v>0</v>
      </c>
      <c r="V25" s="7" t="s">
        <v>926</v>
      </c>
      <c r="W25" s="43">
        <v>98.342364094489724</v>
      </c>
      <c r="X25" s="43">
        <v>18.16477445041204</v>
      </c>
      <c r="Y25" s="43">
        <v>111.39169487017602</v>
      </c>
      <c r="Z25" s="44">
        <v>118.56878</v>
      </c>
      <c r="AA25" s="44">
        <v>16.2197</v>
      </c>
      <c r="AB25" s="45">
        <v>162.69479999999999</v>
      </c>
      <c r="AC25" s="45">
        <v>73.567899999999995</v>
      </c>
      <c r="AD25" s="46">
        <v>7.5850117851999999</v>
      </c>
      <c r="AE25" s="45">
        <v>1.042</v>
      </c>
      <c r="AF25" s="45">
        <v>0.16500000000000001</v>
      </c>
      <c r="AG25" s="45">
        <v>4.67</v>
      </c>
      <c r="AH25" s="45">
        <v>74.787999999999997</v>
      </c>
      <c r="AI25" s="43">
        <v>1869.444</v>
      </c>
      <c r="AJ25" s="45">
        <v>6.7354200000000004</v>
      </c>
      <c r="AK25" s="45">
        <v>5.7641799999999996</v>
      </c>
      <c r="AL25" s="45">
        <v>66.828249999999997</v>
      </c>
      <c r="AM25" s="45">
        <v>-0.18151</v>
      </c>
      <c r="AN25" s="47">
        <v>149093339.40000001</v>
      </c>
      <c r="AO25" s="48">
        <v>1.3016323999999999</v>
      </c>
      <c r="AP25" s="47">
        <v>383392.72733999998</v>
      </c>
      <c r="AQ25" s="48">
        <v>1.7600399999999999E-2</v>
      </c>
      <c r="AR25" s="45">
        <v>119.5943</v>
      </c>
      <c r="AS25" s="47" t="s">
        <v>608</v>
      </c>
      <c r="AT25" s="45">
        <v>60.277500000000003</v>
      </c>
      <c r="AU25" s="46">
        <v>6.150206571662039E-2</v>
      </c>
      <c r="AV25" s="49"/>
      <c r="AW25" s="49" t="s">
        <v>799</v>
      </c>
    </row>
    <row r="26" spans="1:49" s="135" customFormat="1" ht="15" customHeight="1" x14ac:dyDescent="0.25">
      <c r="A26" s="186" t="s">
        <v>492</v>
      </c>
      <c r="B26" s="136" t="s">
        <v>167</v>
      </c>
      <c r="C26" s="137">
        <v>0.13958333333333334</v>
      </c>
      <c r="D26" s="189" t="s">
        <v>631</v>
      </c>
      <c r="E26" s="136">
        <v>300</v>
      </c>
      <c r="F26" s="130" t="s">
        <v>354</v>
      </c>
      <c r="G26" s="130">
        <v>1190</v>
      </c>
      <c r="H26" s="130">
        <v>1100</v>
      </c>
      <c r="I26" s="188" t="s">
        <v>703</v>
      </c>
      <c r="J26" s="136" t="s">
        <v>496</v>
      </c>
      <c r="K26" s="136">
        <v>4</v>
      </c>
      <c r="L26" s="136">
        <v>120</v>
      </c>
      <c r="M26" s="122">
        <v>5889.9508999999998</v>
      </c>
      <c r="N26" s="186"/>
      <c r="O26" s="136"/>
      <c r="P26" s="136"/>
      <c r="S26" s="7" t="s">
        <v>241</v>
      </c>
      <c r="T26" s="7">
        <v>0</v>
      </c>
      <c r="U26" s="7">
        <v>0</v>
      </c>
      <c r="V26" s="7" t="s">
        <v>927</v>
      </c>
      <c r="W26" s="43">
        <v>97.826304128380087</v>
      </c>
      <c r="X26" s="43">
        <v>14.018664805920181</v>
      </c>
      <c r="Y26" s="43">
        <v>383.23305644651214</v>
      </c>
      <c r="Z26" s="44">
        <v>118.60816</v>
      </c>
      <c r="AA26" s="44">
        <v>16.211500000000001</v>
      </c>
      <c r="AB26" s="45">
        <v>168.4453</v>
      </c>
      <c r="AC26" s="45">
        <v>73.922899999999998</v>
      </c>
      <c r="AD26" s="46">
        <v>7.7019978705999996</v>
      </c>
      <c r="AE26" s="45">
        <v>1.04</v>
      </c>
      <c r="AF26" s="45">
        <v>0.16500000000000001</v>
      </c>
      <c r="AG26" s="45">
        <v>4.67</v>
      </c>
      <c r="AH26" s="45">
        <v>74.813000000000002</v>
      </c>
      <c r="AI26" s="43">
        <v>1869.3969999999999</v>
      </c>
      <c r="AJ26" s="45">
        <v>6.7102599999999999</v>
      </c>
      <c r="AK26" s="45">
        <v>5.7643899999999997</v>
      </c>
      <c r="AL26" s="45">
        <v>66.769099999999995</v>
      </c>
      <c r="AM26" s="45">
        <v>-0.18165999999999999</v>
      </c>
      <c r="AN26" s="47">
        <v>149093886</v>
      </c>
      <c r="AO26" s="48">
        <v>1.3011769</v>
      </c>
      <c r="AP26" s="47">
        <v>383402.40600000002</v>
      </c>
      <c r="AQ26" s="48">
        <v>2.8488800000000002E-2</v>
      </c>
      <c r="AR26" s="45">
        <v>119.6281</v>
      </c>
      <c r="AS26" s="47" t="s">
        <v>608</v>
      </c>
      <c r="AT26" s="45">
        <v>60.2438</v>
      </c>
      <c r="AU26" s="46">
        <v>6.1496312723899403E-2</v>
      </c>
      <c r="AV26" s="49"/>
      <c r="AW26" s="49" t="s">
        <v>799</v>
      </c>
    </row>
    <row r="27" spans="1:49" s="135" customFormat="1" ht="15" customHeight="1" x14ac:dyDescent="0.25">
      <c r="A27" s="186" t="s">
        <v>503</v>
      </c>
      <c r="B27" s="136" t="s">
        <v>170</v>
      </c>
      <c r="C27" s="137">
        <v>0.14652777777777778</v>
      </c>
      <c r="D27" s="189" t="s">
        <v>632</v>
      </c>
      <c r="E27" s="136">
        <v>300</v>
      </c>
      <c r="F27" s="130" t="s">
        <v>354</v>
      </c>
      <c r="G27" s="130">
        <v>1190</v>
      </c>
      <c r="H27" s="130">
        <v>1100</v>
      </c>
      <c r="I27" s="188" t="s">
        <v>195</v>
      </c>
      <c r="J27" s="136" t="s">
        <v>496</v>
      </c>
      <c r="K27" s="136">
        <v>4</v>
      </c>
      <c r="L27" s="136">
        <v>120</v>
      </c>
      <c r="M27" s="122">
        <v>5889.9508999999998</v>
      </c>
      <c r="N27" s="186"/>
      <c r="O27" s="136"/>
      <c r="P27" s="136"/>
      <c r="S27" s="7" t="s">
        <v>797</v>
      </c>
      <c r="T27" s="7">
        <v>0</v>
      </c>
      <c r="U27" s="7">
        <v>0</v>
      </c>
      <c r="V27" s="7" t="s">
        <v>926</v>
      </c>
      <c r="W27" s="43">
        <v>93.12822538370321</v>
      </c>
      <c r="X27" s="43">
        <v>-29.151225753119157</v>
      </c>
      <c r="Y27" s="43">
        <v>111.40330957963988</v>
      </c>
      <c r="Z27" s="44">
        <v>118.66433000000001</v>
      </c>
      <c r="AA27" s="44">
        <v>16.199400000000001</v>
      </c>
      <c r="AB27" s="45">
        <v>176.96889999999999</v>
      </c>
      <c r="AC27" s="45">
        <v>74.175299999999993</v>
      </c>
      <c r="AD27" s="46">
        <v>7.8691208498999998</v>
      </c>
      <c r="AE27" s="45">
        <v>1.0389999999999999</v>
      </c>
      <c r="AF27" s="45">
        <v>0.16400000000000001</v>
      </c>
      <c r="AG27" s="45">
        <v>4.67</v>
      </c>
      <c r="AH27" s="45">
        <v>74.849999999999994</v>
      </c>
      <c r="AI27" s="43">
        <v>1869.2909999999999</v>
      </c>
      <c r="AJ27" s="45">
        <v>6.6743199999999998</v>
      </c>
      <c r="AK27" s="45">
        <v>5.7650699999999997</v>
      </c>
      <c r="AL27" s="45">
        <v>66.684600000000003</v>
      </c>
      <c r="AM27" s="45">
        <v>-0.18187999999999999</v>
      </c>
      <c r="AN27" s="47">
        <v>149094666.5</v>
      </c>
      <c r="AO27" s="48">
        <v>1.3005249999999999</v>
      </c>
      <c r="AP27" s="47">
        <v>383424.17624</v>
      </c>
      <c r="AQ27" s="48">
        <v>4.4077100000000001E-2</v>
      </c>
      <c r="AR27" s="45">
        <v>119.6763</v>
      </c>
      <c r="AS27" s="47" t="s">
        <v>608</v>
      </c>
      <c r="AT27" s="45">
        <v>60.195599999999999</v>
      </c>
      <c r="AU27" s="46">
        <v>6.1488079187225833E-2</v>
      </c>
      <c r="AV27" s="50"/>
      <c r="AW27" s="49" t="s">
        <v>799</v>
      </c>
    </row>
    <row r="28" spans="1:49" s="135" customFormat="1" ht="15" customHeight="1" x14ac:dyDescent="0.25">
      <c r="A28" s="186" t="s">
        <v>142</v>
      </c>
      <c r="B28" s="136" t="s">
        <v>60</v>
      </c>
      <c r="C28" s="137">
        <v>0.15069444444444444</v>
      </c>
      <c r="D28" s="189" t="s">
        <v>776</v>
      </c>
      <c r="E28" s="136">
        <v>300</v>
      </c>
      <c r="F28" s="130" t="s">
        <v>354</v>
      </c>
      <c r="G28" s="130">
        <v>1190</v>
      </c>
      <c r="H28" s="130">
        <v>1100</v>
      </c>
      <c r="I28" s="188" t="s">
        <v>195</v>
      </c>
      <c r="J28" s="136" t="s">
        <v>496</v>
      </c>
      <c r="K28" s="136">
        <v>4</v>
      </c>
      <c r="L28" s="136">
        <v>120</v>
      </c>
      <c r="M28" s="122">
        <v>5889.9508999999998</v>
      </c>
      <c r="N28" s="186"/>
      <c r="O28" s="136"/>
      <c r="P28" s="136"/>
      <c r="S28" s="7" t="s">
        <v>50</v>
      </c>
      <c r="T28" s="7">
        <v>0</v>
      </c>
      <c r="U28" s="7">
        <v>0</v>
      </c>
      <c r="V28" s="7" t="s">
        <v>926</v>
      </c>
      <c r="W28" s="43">
        <v>99.550952274759368</v>
      </c>
      <c r="X28" s="43">
        <v>29.050642607546774</v>
      </c>
      <c r="Y28" s="43">
        <v>111.40302909662591</v>
      </c>
      <c r="Z28" s="44">
        <v>118.69801</v>
      </c>
      <c r="AA28" s="44">
        <v>16.191929999999999</v>
      </c>
      <c r="AB28" s="45">
        <v>182.15039999999999</v>
      </c>
      <c r="AC28" s="45">
        <v>74.177300000000002</v>
      </c>
      <c r="AD28" s="46">
        <v>7.9693946373999998</v>
      </c>
      <c r="AE28" s="45">
        <v>1.0389999999999999</v>
      </c>
      <c r="AF28" s="45">
        <v>0.16400000000000001</v>
      </c>
      <c r="AG28" s="45">
        <v>4.67</v>
      </c>
      <c r="AH28" s="45">
        <v>74.872</v>
      </c>
      <c r="AI28" s="43">
        <v>1869.2059999999999</v>
      </c>
      <c r="AJ28" s="45">
        <v>6.6527799999999999</v>
      </c>
      <c r="AK28" s="45">
        <v>5.7656799999999997</v>
      </c>
      <c r="AL28" s="45">
        <v>66.633889999999994</v>
      </c>
      <c r="AM28" s="45">
        <v>-0.18201000000000001</v>
      </c>
      <c r="AN28" s="47">
        <v>149095134.59999999</v>
      </c>
      <c r="AO28" s="48">
        <v>1.3001332000000001</v>
      </c>
      <c r="AP28" s="47">
        <v>383441.73048999999</v>
      </c>
      <c r="AQ28" s="48">
        <v>5.34385E-2</v>
      </c>
      <c r="AR28" s="45">
        <v>119.7052</v>
      </c>
      <c r="AS28" s="47" t="s">
        <v>608</v>
      </c>
      <c r="AT28" s="45">
        <v>60.166699999999999</v>
      </c>
      <c r="AU28" s="46">
        <v>6.1483130729381524E-2</v>
      </c>
      <c r="AV28" s="7"/>
      <c r="AW28" s="49" t="s">
        <v>799</v>
      </c>
    </row>
    <row r="29" spans="1:49" s="135" customFormat="1" ht="15" customHeight="1" x14ac:dyDescent="0.25">
      <c r="A29" s="135" t="s">
        <v>196</v>
      </c>
      <c r="B29" s="136" t="s">
        <v>523</v>
      </c>
      <c r="C29" s="137">
        <v>0.15694444444444444</v>
      </c>
      <c r="D29" s="189" t="s">
        <v>451</v>
      </c>
      <c r="E29" s="136">
        <v>300</v>
      </c>
      <c r="F29" s="130" t="s">
        <v>354</v>
      </c>
      <c r="G29" s="130">
        <v>1190</v>
      </c>
      <c r="H29" s="130">
        <v>1100</v>
      </c>
      <c r="I29" s="188" t="s">
        <v>195</v>
      </c>
      <c r="J29" s="136" t="s">
        <v>496</v>
      </c>
      <c r="K29" s="136">
        <v>4</v>
      </c>
      <c r="L29" s="136">
        <v>120</v>
      </c>
      <c r="M29" s="122">
        <v>5889.9508999999998</v>
      </c>
      <c r="N29" s="186"/>
      <c r="O29" s="136"/>
      <c r="P29" s="136"/>
      <c r="S29" s="7" t="s">
        <v>790</v>
      </c>
      <c r="T29" s="7">
        <v>0</v>
      </c>
      <c r="U29" s="7">
        <v>0</v>
      </c>
      <c r="V29" s="7" t="s">
        <v>926</v>
      </c>
      <c r="W29" s="43">
        <v>99.946983843597209</v>
      </c>
      <c r="X29" s="43">
        <v>32.265239444971336</v>
      </c>
      <c r="Y29" s="43">
        <v>111.42387092682156</v>
      </c>
      <c r="Z29" s="44">
        <v>118.74854000000001</v>
      </c>
      <c r="AA29" s="44">
        <v>16.180420000000002</v>
      </c>
      <c r="AB29" s="45">
        <v>189.84020000000001</v>
      </c>
      <c r="AC29" s="45">
        <v>73.97</v>
      </c>
      <c r="AD29" s="46">
        <v>8.1198053185999992</v>
      </c>
      <c r="AE29" s="45">
        <v>1.04</v>
      </c>
      <c r="AF29" s="45">
        <v>0.16400000000000001</v>
      </c>
      <c r="AG29" s="45">
        <v>4.66</v>
      </c>
      <c r="AH29" s="45">
        <v>74.905000000000001</v>
      </c>
      <c r="AI29" s="43">
        <v>1869.046</v>
      </c>
      <c r="AJ29" s="45">
        <v>6.6205400000000001</v>
      </c>
      <c r="AK29" s="45">
        <v>5.7668699999999999</v>
      </c>
      <c r="AL29" s="45">
        <v>66.557839999999999</v>
      </c>
      <c r="AM29" s="45">
        <v>-0.1822</v>
      </c>
      <c r="AN29" s="47">
        <v>149095836.5</v>
      </c>
      <c r="AO29" s="48">
        <v>1.2995443</v>
      </c>
      <c r="AP29" s="47">
        <v>383474.38075000001</v>
      </c>
      <c r="AQ29" s="48">
        <v>6.7475800000000002E-2</v>
      </c>
      <c r="AR29" s="45">
        <v>119.7487</v>
      </c>
      <c r="AS29" s="47" t="s">
        <v>608</v>
      </c>
      <c r="AT29" s="45">
        <v>60.1233</v>
      </c>
      <c r="AU29" s="46">
        <v>6.1475692886542033E-2</v>
      </c>
      <c r="AV29" s="7"/>
      <c r="AW29" s="49" t="s">
        <v>799</v>
      </c>
    </row>
    <row r="30" spans="1:49" s="135" customFormat="1" ht="15" customHeight="1" x14ac:dyDescent="0.25">
      <c r="A30" s="135" t="s">
        <v>196</v>
      </c>
      <c r="B30" s="136" t="s">
        <v>526</v>
      </c>
      <c r="C30" s="137">
        <v>0.16250000000000001</v>
      </c>
      <c r="D30" s="189" t="s">
        <v>452</v>
      </c>
      <c r="E30" s="136">
        <v>300</v>
      </c>
      <c r="F30" s="130" t="s">
        <v>354</v>
      </c>
      <c r="G30" s="130">
        <v>1190</v>
      </c>
      <c r="H30" s="130">
        <v>1100</v>
      </c>
      <c r="I30" s="188" t="s">
        <v>197</v>
      </c>
      <c r="J30" s="136" t="s">
        <v>496</v>
      </c>
      <c r="K30" s="136">
        <v>4</v>
      </c>
      <c r="L30" s="136">
        <v>120</v>
      </c>
      <c r="M30" s="122">
        <v>5889.9508999999998</v>
      </c>
      <c r="N30" s="186"/>
      <c r="O30" s="136"/>
      <c r="P30" s="136"/>
      <c r="S30" s="7" t="s">
        <v>790</v>
      </c>
      <c r="T30" s="7">
        <v>0</v>
      </c>
      <c r="U30" s="7">
        <v>0</v>
      </c>
      <c r="V30" s="7" t="s">
        <v>767</v>
      </c>
      <c r="W30" s="43">
        <v>107.23363347589702</v>
      </c>
      <c r="X30" s="43">
        <v>62.641837405333881</v>
      </c>
      <c r="Y30" s="43">
        <v>111.42962854660209</v>
      </c>
      <c r="Z30" s="44">
        <v>118.79349000000001</v>
      </c>
      <c r="AA30" s="44">
        <v>16.169889999999999</v>
      </c>
      <c r="AB30" s="45">
        <v>196.43950000000001</v>
      </c>
      <c r="AC30" s="45">
        <v>73.581000000000003</v>
      </c>
      <c r="AD30" s="46">
        <v>8.2535037019999997</v>
      </c>
      <c r="AE30" s="45">
        <v>1.042</v>
      </c>
      <c r="AF30" s="45">
        <v>0.16500000000000001</v>
      </c>
      <c r="AG30" s="45">
        <v>4.66</v>
      </c>
      <c r="AH30" s="45">
        <v>74.933999999999997</v>
      </c>
      <c r="AI30" s="43">
        <v>1868.874</v>
      </c>
      <c r="AJ30" s="45">
        <v>6.5919800000000004</v>
      </c>
      <c r="AK30" s="45">
        <v>5.7682099999999998</v>
      </c>
      <c r="AL30" s="45">
        <v>66.49024</v>
      </c>
      <c r="AM30" s="45">
        <v>-0.18237999999999999</v>
      </c>
      <c r="AN30" s="47">
        <v>149096460.19999999</v>
      </c>
      <c r="AO30" s="48">
        <v>1.2990199</v>
      </c>
      <c r="AP30" s="47">
        <v>383509.76312999998</v>
      </c>
      <c r="AQ30" s="48">
        <v>7.9933799999999999E-2</v>
      </c>
      <c r="AR30" s="45">
        <v>119.78740000000001</v>
      </c>
      <c r="AS30" s="47" t="s">
        <v>608</v>
      </c>
      <c r="AT30" s="45">
        <v>60.084600000000002</v>
      </c>
      <c r="AU30" s="46">
        <v>6.14690696826279E-2</v>
      </c>
      <c r="AV30" s="7"/>
      <c r="AW30" s="49" t="s">
        <v>799</v>
      </c>
    </row>
    <row r="31" spans="1:49" s="135" customFormat="1" ht="15" customHeight="1" x14ac:dyDescent="0.25">
      <c r="A31" s="135" t="s">
        <v>198</v>
      </c>
      <c r="B31" s="136" t="s">
        <v>529</v>
      </c>
      <c r="C31" s="137">
        <v>0.16874999999999998</v>
      </c>
      <c r="D31" s="189" t="s">
        <v>276</v>
      </c>
      <c r="E31" s="136">
        <v>300</v>
      </c>
      <c r="F31" s="130" t="s">
        <v>354</v>
      </c>
      <c r="G31" s="130">
        <v>1190</v>
      </c>
      <c r="H31" s="130">
        <v>1100</v>
      </c>
      <c r="I31" s="188" t="s">
        <v>195</v>
      </c>
      <c r="J31" s="136" t="s">
        <v>496</v>
      </c>
      <c r="K31" s="136">
        <v>4</v>
      </c>
      <c r="L31" s="136">
        <v>120</v>
      </c>
      <c r="M31" s="122">
        <v>5889.9508999999998</v>
      </c>
      <c r="N31" s="186"/>
      <c r="O31" s="136"/>
      <c r="P31" s="136"/>
      <c r="S31" s="7" t="s">
        <v>123</v>
      </c>
      <c r="T31" s="7">
        <v>0</v>
      </c>
      <c r="U31" s="7">
        <v>0</v>
      </c>
      <c r="V31" s="7" t="s">
        <v>926</v>
      </c>
      <c r="W31" s="43">
        <v>89.148965966289481</v>
      </c>
      <c r="X31" s="43">
        <v>-50.233898208581984</v>
      </c>
      <c r="Y31" s="43">
        <v>111.43964295027649</v>
      </c>
      <c r="Z31" s="44">
        <v>118.84416</v>
      </c>
      <c r="AA31" s="44">
        <v>16.157699999999998</v>
      </c>
      <c r="AB31" s="45">
        <v>203.44390000000001</v>
      </c>
      <c r="AC31" s="45">
        <v>72.930199999999999</v>
      </c>
      <c r="AD31" s="46">
        <v>8.4039143832000001</v>
      </c>
      <c r="AE31" s="45">
        <v>1.046</v>
      </c>
      <c r="AF31" s="45">
        <v>0.16500000000000001</v>
      </c>
      <c r="AG31" s="45">
        <v>4.66</v>
      </c>
      <c r="AH31" s="45">
        <v>74.966999999999999</v>
      </c>
      <c r="AI31" s="43">
        <v>1868.645</v>
      </c>
      <c r="AJ31" s="45">
        <v>6.5600199999999997</v>
      </c>
      <c r="AK31" s="45">
        <v>5.77</v>
      </c>
      <c r="AL31" s="45">
        <v>66.414180000000002</v>
      </c>
      <c r="AM31" s="45">
        <v>-0.18257000000000001</v>
      </c>
      <c r="AN31" s="47">
        <v>149097161.5</v>
      </c>
      <c r="AO31" s="48">
        <v>1.2984287000000001</v>
      </c>
      <c r="AP31" s="47">
        <v>383556.70672000002</v>
      </c>
      <c r="AQ31" s="48">
        <v>9.3907699999999997E-2</v>
      </c>
      <c r="AR31" s="45">
        <v>119.83110000000001</v>
      </c>
      <c r="AS31" s="47" t="s">
        <v>608</v>
      </c>
      <c r="AT31" s="45">
        <v>60.040999999999997</v>
      </c>
      <c r="AU31" s="46">
        <v>6.1461602790648433E-2</v>
      </c>
      <c r="AV31" s="7"/>
      <c r="AW31" s="49" t="s">
        <v>799</v>
      </c>
    </row>
    <row r="32" spans="1:49" s="135" customFormat="1" ht="15" customHeight="1" x14ac:dyDescent="0.25">
      <c r="A32" s="135" t="s">
        <v>198</v>
      </c>
      <c r="B32" s="136" t="s">
        <v>532</v>
      </c>
      <c r="C32" s="137">
        <v>0.17430555555555557</v>
      </c>
      <c r="D32" s="189" t="s">
        <v>277</v>
      </c>
      <c r="E32" s="136">
        <v>300</v>
      </c>
      <c r="F32" s="130" t="s">
        <v>354</v>
      </c>
      <c r="G32" s="130">
        <v>1190</v>
      </c>
      <c r="H32" s="130">
        <v>1100</v>
      </c>
      <c r="I32" s="188" t="s">
        <v>585</v>
      </c>
      <c r="J32" s="136" t="s">
        <v>496</v>
      </c>
      <c r="K32" s="136">
        <v>4</v>
      </c>
      <c r="L32" s="136">
        <v>120</v>
      </c>
      <c r="M32" s="122">
        <v>5889.9508999999998</v>
      </c>
      <c r="N32" s="186"/>
      <c r="O32" s="136"/>
      <c r="P32" s="136"/>
      <c r="S32" s="7" t="s">
        <v>123</v>
      </c>
      <c r="T32" s="7">
        <v>0</v>
      </c>
      <c r="U32" s="7">
        <v>0</v>
      </c>
      <c r="V32" s="7" t="s">
        <v>766</v>
      </c>
      <c r="W32" s="43">
        <v>79.532455344543905</v>
      </c>
      <c r="X32" s="43">
        <v>-70.024050423555408</v>
      </c>
      <c r="Y32" s="43">
        <v>111.45370295316184</v>
      </c>
      <c r="Z32" s="44">
        <v>118.88930999999999</v>
      </c>
      <c r="AA32" s="44">
        <v>16.14658</v>
      </c>
      <c r="AB32" s="45">
        <v>209.21260000000001</v>
      </c>
      <c r="AC32" s="45">
        <v>72.181600000000003</v>
      </c>
      <c r="AD32" s="46">
        <v>8.5376127665000006</v>
      </c>
      <c r="AE32" s="45">
        <v>1.05</v>
      </c>
      <c r="AF32" s="45">
        <v>0.16600000000000001</v>
      </c>
      <c r="AG32" s="45">
        <v>4.66</v>
      </c>
      <c r="AH32" s="45">
        <v>74.995999999999995</v>
      </c>
      <c r="AI32" s="43">
        <v>1868.4110000000001</v>
      </c>
      <c r="AJ32" s="45">
        <v>6.5317800000000004</v>
      </c>
      <c r="AK32" s="45">
        <v>5.7718499999999997</v>
      </c>
      <c r="AL32" s="45">
        <v>66.346580000000003</v>
      </c>
      <c r="AM32" s="45">
        <v>-0.18275</v>
      </c>
      <c r="AN32" s="47">
        <v>149097784.59999999</v>
      </c>
      <c r="AO32" s="48">
        <v>1.2979022</v>
      </c>
      <c r="AP32" s="47">
        <v>383604.75718000002</v>
      </c>
      <c r="AQ32" s="48">
        <v>0.10627590000000001</v>
      </c>
      <c r="AR32" s="45">
        <v>119.87009999999999</v>
      </c>
      <c r="AS32" s="47" t="s">
        <v>608</v>
      </c>
      <c r="AT32" s="45">
        <v>60.002000000000002</v>
      </c>
      <c r="AU32" s="46">
        <v>6.1454953063606502E-2</v>
      </c>
      <c r="AV32" s="7"/>
      <c r="AW32" s="49" t="s">
        <v>639</v>
      </c>
    </row>
    <row r="33" spans="1:49" s="135" customFormat="1" ht="15" customHeight="1" x14ac:dyDescent="0.25">
      <c r="A33" s="135" t="s">
        <v>584</v>
      </c>
      <c r="B33" s="190" t="s">
        <v>534</v>
      </c>
      <c r="C33" s="137">
        <v>0.17986111111111111</v>
      </c>
      <c r="D33" s="189" t="s">
        <v>449</v>
      </c>
      <c r="E33" s="136">
        <v>300</v>
      </c>
      <c r="F33" s="130" t="s">
        <v>354</v>
      </c>
      <c r="G33" s="130">
        <v>1190</v>
      </c>
      <c r="H33" s="130">
        <v>1100</v>
      </c>
      <c r="I33" s="188" t="s">
        <v>195</v>
      </c>
      <c r="J33" s="136" t="s">
        <v>496</v>
      </c>
      <c r="K33" s="136">
        <v>4</v>
      </c>
      <c r="L33" s="136">
        <v>120</v>
      </c>
      <c r="M33" s="122">
        <v>5889.9508999999998</v>
      </c>
      <c r="N33" s="186"/>
      <c r="O33" s="136"/>
      <c r="P33" s="136"/>
      <c r="S33" s="7" t="s">
        <v>124</v>
      </c>
      <c r="T33" s="7">
        <v>0</v>
      </c>
      <c r="U33" s="7">
        <v>0</v>
      </c>
      <c r="V33" s="7" t="s">
        <v>926</v>
      </c>
      <c r="W33" s="43">
        <v>96.050878458398984</v>
      </c>
      <c r="X33" s="43">
        <v>-1.7345804547223163</v>
      </c>
      <c r="Y33" s="43">
        <v>111.46470633590206</v>
      </c>
      <c r="Z33" s="44">
        <v>118.9346</v>
      </c>
      <c r="AA33" s="44">
        <v>16.135169999999999</v>
      </c>
      <c r="AB33" s="45">
        <v>214.5146</v>
      </c>
      <c r="AC33" s="45">
        <v>71.292900000000003</v>
      </c>
      <c r="AD33" s="46">
        <v>8.6713111496999993</v>
      </c>
      <c r="AE33" s="45">
        <v>1.0549999999999999</v>
      </c>
      <c r="AF33" s="45">
        <v>0.16700000000000001</v>
      </c>
      <c r="AG33" s="45">
        <v>4.66</v>
      </c>
      <c r="AH33" s="45">
        <v>75.025999999999996</v>
      </c>
      <c r="AI33" s="43">
        <v>1868.1479999999999</v>
      </c>
      <c r="AJ33" s="45">
        <v>6.5037399999999996</v>
      </c>
      <c r="AK33" s="45">
        <v>5.7739200000000004</v>
      </c>
      <c r="AL33" s="45">
        <v>66.278980000000004</v>
      </c>
      <c r="AM33" s="45">
        <v>-0.18292</v>
      </c>
      <c r="AN33" s="47">
        <v>149098407.5</v>
      </c>
      <c r="AO33" s="48">
        <v>1.2973747</v>
      </c>
      <c r="AP33" s="47">
        <v>383658.72980999999</v>
      </c>
      <c r="AQ33" s="48">
        <v>0.1185789</v>
      </c>
      <c r="AR33" s="45">
        <v>119.9093</v>
      </c>
      <c r="AS33" s="47" t="s">
        <v>608</v>
      </c>
      <c r="AT33" s="45">
        <v>59.962899999999998</v>
      </c>
      <c r="AU33" s="46">
        <v>6.1448290706503712E-2</v>
      </c>
      <c r="AV33" s="7"/>
      <c r="AW33" s="49" t="s">
        <v>799</v>
      </c>
    </row>
    <row r="34" spans="1:49" s="135" customFormat="1" ht="15" customHeight="1" x14ac:dyDescent="0.25">
      <c r="A34" s="132" t="s">
        <v>253</v>
      </c>
      <c r="B34" s="190" t="s">
        <v>537</v>
      </c>
      <c r="C34" s="137">
        <v>0.18541666666666667</v>
      </c>
      <c r="D34" s="189" t="s">
        <v>275</v>
      </c>
      <c r="E34" s="136">
        <v>30</v>
      </c>
      <c r="F34" s="130" t="s">
        <v>354</v>
      </c>
      <c r="G34" s="130">
        <v>1190</v>
      </c>
      <c r="H34" s="130">
        <v>1100</v>
      </c>
      <c r="I34" s="188" t="s">
        <v>254</v>
      </c>
      <c r="J34" s="136" t="s">
        <v>496</v>
      </c>
      <c r="K34" s="136">
        <v>4</v>
      </c>
      <c r="L34" s="136">
        <v>120</v>
      </c>
      <c r="M34" s="122">
        <v>5889.9508999999998</v>
      </c>
      <c r="N34" s="186"/>
      <c r="O34" s="136"/>
      <c r="P34" s="136"/>
      <c r="S34" s="7" t="s">
        <v>253</v>
      </c>
      <c r="T34" s="7"/>
      <c r="U34" s="7"/>
      <c r="V34" s="7" t="s">
        <v>127</v>
      </c>
      <c r="W34" s="7"/>
      <c r="X34" s="7"/>
      <c r="Y34" s="7"/>
      <c r="Z34" s="44">
        <v>118.96299999999999</v>
      </c>
      <c r="AA34" s="44">
        <v>16.1279</v>
      </c>
      <c r="AB34" s="45">
        <v>217.5898</v>
      </c>
      <c r="AC34" s="45">
        <v>70.674800000000005</v>
      </c>
      <c r="AD34" s="46">
        <v>8.7548726393000003</v>
      </c>
      <c r="AE34" s="45">
        <v>1.0589999999999999</v>
      </c>
      <c r="AF34" s="45">
        <v>0.16800000000000001</v>
      </c>
      <c r="AG34" s="45">
        <v>4.66</v>
      </c>
      <c r="AH34" s="45">
        <v>75.043999999999997</v>
      </c>
      <c r="AI34" s="43">
        <v>1867.9690000000001</v>
      </c>
      <c r="AJ34" s="45">
        <v>6.4863299999999997</v>
      </c>
      <c r="AK34" s="45">
        <v>5.7753399999999999</v>
      </c>
      <c r="AL34" s="45">
        <v>66.236729999999994</v>
      </c>
      <c r="AM34" s="45">
        <v>-0.18303</v>
      </c>
      <c r="AN34" s="47">
        <v>149098796.59999999</v>
      </c>
      <c r="AO34" s="48">
        <v>1.2970446</v>
      </c>
      <c r="AP34" s="47">
        <v>383695.45490000001</v>
      </c>
      <c r="AQ34" s="48">
        <v>0.1262287</v>
      </c>
      <c r="AR34" s="45">
        <v>119.93389999999999</v>
      </c>
      <c r="AS34" s="47" t="s">
        <v>608</v>
      </c>
      <c r="AT34" s="45">
        <v>59.938299999999998</v>
      </c>
      <c r="AU34" s="46">
        <v>6.1444121523414365E-2</v>
      </c>
      <c r="AV34" s="7"/>
      <c r="AW34" s="49" t="s">
        <v>636</v>
      </c>
    </row>
    <row r="35" spans="1:49" ht="15" customHeight="1" x14ac:dyDescent="0.25">
      <c r="A35" s="42" t="s">
        <v>359</v>
      </c>
      <c r="B35" s="144" t="s">
        <v>539</v>
      </c>
      <c r="C35" s="87">
        <v>0.18680555555555556</v>
      </c>
      <c r="D35" s="9" t="s">
        <v>775</v>
      </c>
      <c r="E35" s="80">
        <v>60</v>
      </c>
      <c r="F35" s="8" t="s">
        <v>354</v>
      </c>
      <c r="G35" s="80">
        <v>1190</v>
      </c>
      <c r="H35" s="80">
        <v>996</v>
      </c>
      <c r="I35" s="154" t="s">
        <v>360</v>
      </c>
      <c r="J35" s="8" t="s">
        <v>356</v>
      </c>
      <c r="K35" s="80">
        <v>4</v>
      </c>
      <c r="L35" s="80">
        <v>120</v>
      </c>
      <c r="M35" s="133">
        <v>5891.451</v>
      </c>
      <c r="O35" s="80">
        <v>264.39999999999998</v>
      </c>
      <c r="P35" s="80">
        <v>266.2</v>
      </c>
    </row>
    <row r="36" spans="1:49" ht="15" customHeight="1" x14ac:dyDescent="0.25">
      <c r="A36" s="28" t="s">
        <v>359</v>
      </c>
      <c r="B36" s="144" t="s">
        <v>69</v>
      </c>
      <c r="C36" s="87">
        <v>0.21319444444444444</v>
      </c>
      <c r="D36" s="87">
        <v>0</v>
      </c>
      <c r="E36" s="80">
        <v>60</v>
      </c>
      <c r="F36" s="8" t="s">
        <v>25</v>
      </c>
      <c r="G36" s="80">
        <v>880</v>
      </c>
      <c r="H36" s="8">
        <v>866</v>
      </c>
      <c r="I36" s="12" t="s">
        <v>360</v>
      </c>
      <c r="J36" s="80" t="s">
        <v>356</v>
      </c>
      <c r="K36" s="80">
        <v>4</v>
      </c>
      <c r="L36" s="80">
        <v>120</v>
      </c>
      <c r="M36" s="38">
        <v>7647.38</v>
      </c>
      <c r="N36" s="7" t="s">
        <v>26</v>
      </c>
      <c r="O36" s="80">
        <v>264.39999999999998</v>
      </c>
      <c r="P36" s="80">
        <v>266.10000000000002</v>
      </c>
    </row>
    <row r="37" spans="1:49" ht="30" customHeight="1" x14ac:dyDescent="0.25">
      <c r="A37" s="28" t="s">
        <v>181</v>
      </c>
      <c r="B37" s="80" t="s">
        <v>79</v>
      </c>
      <c r="C37" s="87">
        <v>0.22708333333333333</v>
      </c>
      <c r="D37" s="87">
        <v>0</v>
      </c>
      <c r="E37" s="80">
        <v>10</v>
      </c>
      <c r="F37" s="8" t="s">
        <v>24</v>
      </c>
      <c r="G37" s="8">
        <v>870</v>
      </c>
      <c r="H37" s="80">
        <v>780</v>
      </c>
      <c r="I37" s="10" t="s">
        <v>355</v>
      </c>
      <c r="J37" s="40" t="s">
        <v>356</v>
      </c>
      <c r="K37" s="8">
        <v>4</v>
      </c>
      <c r="L37" s="8">
        <v>120</v>
      </c>
      <c r="M37" s="8">
        <v>7698.9647000000004</v>
      </c>
      <c r="N37" s="74" t="s">
        <v>78</v>
      </c>
      <c r="O37" s="8">
        <v>264.39999999999998</v>
      </c>
      <c r="P37" s="8">
        <v>265.8</v>
      </c>
    </row>
    <row r="38" spans="1:49" ht="15" customHeight="1" x14ac:dyDescent="0.25">
      <c r="A38" s="155" t="s">
        <v>490</v>
      </c>
      <c r="B38" s="80" t="s">
        <v>40</v>
      </c>
      <c r="C38" s="87">
        <v>0.2298611111111111</v>
      </c>
      <c r="D38" s="88" t="s">
        <v>80</v>
      </c>
      <c r="E38" s="80">
        <v>300</v>
      </c>
      <c r="F38" s="8" t="s">
        <v>24</v>
      </c>
      <c r="G38" s="8">
        <v>870</v>
      </c>
      <c r="H38" s="80">
        <v>780</v>
      </c>
      <c r="I38" s="154" t="s">
        <v>195</v>
      </c>
      <c r="J38" s="8" t="s">
        <v>496</v>
      </c>
      <c r="K38" s="8">
        <v>4</v>
      </c>
      <c r="L38" s="8">
        <v>120</v>
      </c>
      <c r="M38" s="8">
        <v>7698.9647000000004</v>
      </c>
      <c r="S38" s="7" t="s">
        <v>220</v>
      </c>
      <c r="T38" s="7">
        <v>0</v>
      </c>
      <c r="U38" s="7">
        <v>0</v>
      </c>
      <c r="V38" s="7" t="s">
        <v>926</v>
      </c>
      <c r="W38" s="43">
        <v>94.520175936535367</v>
      </c>
      <c r="X38" s="43">
        <v>-14.066631924590881</v>
      </c>
      <c r="Y38" s="43">
        <v>111.69529972840769</v>
      </c>
      <c r="Z38" s="44">
        <v>119.35409</v>
      </c>
      <c r="AA38" s="44">
        <v>16.02045</v>
      </c>
      <c r="AB38" s="45">
        <v>245.05629999999999</v>
      </c>
      <c r="AC38" s="45">
        <v>59.571800000000003</v>
      </c>
      <c r="AD38" s="46">
        <v>9.8745965983000001</v>
      </c>
      <c r="AE38" s="45">
        <v>1.159</v>
      </c>
      <c r="AF38" s="45">
        <v>0.183</v>
      </c>
      <c r="AG38" s="45">
        <v>4.6500000000000004</v>
      </c>
      <c r="AH38" s="45">
        <v>75.301000000000002</v>
      </c>
      <c r="AI38" s="43">
        <v>1864.5309999999999</v>
      </c>
      <c r="AJ38" s="45">
        <v>6.2652799999999997</v>
      </c>
      <c r="AK38" s="45">
        <v>5.8013599999999999</v>
      </c>
      <c r="AL38" s="45">
        <v>65.670559999999995</v>
      </c>
      <c r="AM38" s="45">
        <v>-0.18448000000000001</v>
      </c>
      <c r="AN38" s="47">
        <v>149104001.80000001</v>
      </c>
      <c r="AO38" s="48">
        <v>1.292584</v>
      </c>
      <c r="AP38" s="47">
        <v>384402.96818000003</v>
      </c>
      <c r="AQ38" s="48">
        <v>0.22400990000000001</v>
      </c>
      <c r="AR38" s="45">
        <v>120.27500000000001</v>
      </c>
      <c r="AS38" s="47" t="s">
        <v>608</v>
      </c>
      <c r="AT38" s="45">
        <v>59.5974</v>
      </c>
      <c r="AU38" s="46">
        <v>0.32544033263458733</v>
      </c>
    </row>
    <row r="39" spans="1:49" ht="15" customHeight="1" x14ac:dyDescent="0.25">
      <c r="A39" s="155" t="s">
        <v>490</v>
      </c>
      <c r="B39" s="80" t="s">
        <v>41</v>
      </c>
      <c r="C39" s="87">
        <v>0.23541666666666669</v>
      </c>
      <c r="D39" s="88" t="s">
        <v>81</v>
      </c>
      <c r="E39" s="80">
        <v>300</v>
      </c>
      <c r="F39" s="8" t="s">
        <v>24</v>
      </c>
      <c r="G39" s="8">
        <v>870</v>
      </c>
      <c r="H39" s="80">
        <v>780</v>
      </c>
      <c r="I39" s="154" t="s">
        <v>703</v>
      </c>
      <c r="J39" s="8" t="s">
        <v>496</v>
      </c>
      <c r="K39" s="8">
        <v>4</v>
      </c>
      <c r="L39" s="8">
        <v>120</v>
      </c>
      <c r="M39" s="8">
        <v>7698.9647000000004</v>
      </c>
      <c r="S39" s="7" t="s">
        <v>220</v>
      </c>
      <c r="T39" s="7">
        <v>0</v>
      </c>
      <c r="U39" s="7">
        <v>0</v>
      </c>
      <c r="V39" s="7" t="s">
        <v>927</v>
      </c>
      <c r="W39" s="43">
        <v>94.482044107698229</v>
      </c>
      <c r="X39" s="43">
        <v>-13.806926051603645</v>
      </c>
      <c r="Y39" s="43">
        <v>384.34810823894463</v>
      </c>
      <c r="Z39" s="44">
        <v>119.40259</v>
      </c>
      <c r="AA39" s="44">
        <v>16.006440000000001</v>
      </c>
      <c r="AB39" s="45">
        <v>247.1807</v>
      </c>
      <c r="AC39" s="45">
        <v>58.045200000000001</v>
      </c>
      <c r="AD39" s="46">
        <v>10.008294981400001</v>
      </c>
      <c r="AE39" s="45">
        <v>1.1779999999999999</v>
      </c>
      <c r="AF39" s="45">
        <v>0.186</v>
      </c>
      <c r="AG39" s="45">
        <v>4.6500000000000004</v>
      </c>
      <c r="AH39" s="45">
        <v>75.332999999999998</v>
      </c>
      <c r="AI39" s="43">
        <v>1863.9970000000001</v>
      </c>
      <c r="AJ39" s="45">
        <v>6.24085</v>
      </c>
      <c r="AK39" s="45">
        <v>5.8051899999999996</v>
      </c>
      <c r="AL39" s="45">
        <v>65.602959999999996</v>
      </c>
      <c r="AM39" s="45">
        <v>-0.18465999999999999</v>
      </c>
      <c r="AN39" s="47">
        <v>149104622.09999999</v>
      </c>
      <c r="AO39" s="48">
        <v>1.2920469000000001</v>
      </c>
      <c r="AP39" s="47">
        <v>384513.1201</v>
      </c>
      <c r="AQ39" s="48">
        <v>0.23488239999999999</v>
      </c>
      <c r="AR39" s="45">
        <v>120.3176</v>
      </c>
      <c r="AS39" s="47" t="s">
        <v>608</v>
      </c>
      <c r="AT39" s="45">
        <v>59.5548</v>
      </c>
      <c r="AU39" s="46">
        <v>0.32535292537642735</v>
      </c>
    </row>
    <row r="40" spans="1:49" ht="15" customHeight="1" x14ac:dyDescent="0.25">
      <c r="A40" s="155" t="s">
        <v>492</v>
      </c>
      <c r="B40" s="80" t="s">
        <v>428</v>
      </c>
      <c r="C40" s="87">
        <v>0.24583333333333335</v>
      </c>
      <c r="D40" s="88" t="s">
        <v>82</v>
      </c>
      <c r="E40" s="80">
        <v>300</v>
      </c>
      <c r="F40" s="8" t="s">
        <v>24</v>
      </c>
      <c r="G40" s="8">
        <v>870</v>
      </c>
      <c r="H40" s="80">
        <v>780</v>
      </c>
      <c r="I40" s="154" t="s">
        <v>195</v>
      </c>
      <c r="J40" s="8" t="s">
        <v>496</v>
      </c>
      <c r="K40" s="8">
        <v>4</v>
      </c>
      <c r="L40" s="8">
        <v>120</v>
      </c>
      <c r="M40" s="8">
        <v>7698.9647000000004</v>
      </c>
      <c r="S40" s="7" t="s">
        <v>241</v>
      </c>
      <c r="T40" s="7">
        <v>0</v>
      </c>
      <c r="U40" s="7">
        <v>0</v>
      </c>
      <c r="V40" s="7" t="s">
        <v>926</v>
      </c>
      <c r="W40" s="43">
        <v>97.812152562052049</v>
      </c>
      <c r="X40" s="43">
        <v>18.100342257341467</v>
      </c>
      <c r="Y40" s="43">
        <v>111.78676206308978</v>
      </c>
      <c r="Z40" s="44">
        <v>119.49486</v>
      </c>
      <c r="AA40" s="44">
        <v>15.97953</v>
      </c>
      <c r="AB40" s="45">
        <v>250.7748</v>
      </c>
      <c r="AC40" s="45">
        <v>55.124699999999997</v>
      </c>
      <c r="AD40" s="46">
        <v>10.2589794497</v>
      </c>
      <c r="AE40" s="45">
        <v>1.218</v>
      </c>
      <c r="AF40" s="45">
        <v>0.193</v>
      </c>
      <c r="AG40" s="45">
        <v>4.6500000000000004</v>
      </c>
      <c r="AH40" s="45">
        <v>75.394999999999996</v>
      </c>
      <c r="AI40" s="43">
        <v>1862.9290000000001</v>
      </c>
      <c r="AJ40" s="45">
        <v>6.1964699999999997</v>
      </c>
      <c r="AK40" s="45">
        <v>5.8126699999999998</v>
      </c>
      <c r="AL40" s="45">
        <v>65.476209999999995</v>
      </c>
      <c r="AM40" s="45">
        <v>-0.18498000000000001</v>
      </c>
      <c r="AN40" s="47">
        <v>149105784.5</v>
      </c>
      <c r="AO40" s="48">
        <v>1.2910372000000001</v>
      </c>
      <c r="AP40" s="47">
        <v>384733.49949000002</v>
      </c>
      <c r="AQ40" s="48">
        <v>0.25467420000000002</v>
      </c>
      <c r="AR40" s="45">
        <v>120.3989</v>
      </c>
      <c r="AS40" s="47" t="s">
        <v>608</v>
      </c>
      <c r="AT40" s="45">
        <v>59.473500000000001</v>
      </c>
      <c r="AU40" s="46">
        <v>0.32518860754257123</v>
      </c>
    </row>
    <row r="41" spans="1:49" ht="15" customHeight="1" x14ac:dyDescent="0.25">
      <c r="A41" s="155" t="s">
        <v>492</v>
      </c>
      <c r="B41" s="80" t="s">
        <v>611</v>
      </c>
      <c r="C41" s="87">
        <v>0.25069444444444444</v>
      </c>
      <c r="D41" s="88" t="s">
        <v>83</v>
      </c>
      <c r="E41" s="80">
        <v>300</v>
      </c>
      <c r="F41" s="8" t="s">
        <v>24</v>
      </c>
      <c r="G41" s="8">
        <v>870</v>
      </c>
      <c r="H41" s="80">
        <v>780</v>
      </c>
      <c r="I41" s="154" t="s">
        <v>703</v>
      </c>
      <c r="J41" s="8" t="s">
        <v>496</v>
      </c>
      <c r="K41" s="8">
        <v>4</v>
      </c>
      <c r="L41" s="8">
        <v>120</v>
      </c>
      <c r="M41" s="8">
        <v>7698.9647000000004</v>
      </c>
      <c r="S41" s="7" t="s">
        <v>241</v>
      </c>
      <c r="T41" s="7">
        <v>0</v>
      </c>
      <c r="U41" s="7">
        <v>0</v>
      </c>
      <c r="V41" s="7" t="s">
        <v>927</v>
      </c>
      <c r="W41" s="43">
        <v>97.293068380975072</v>
      </c>
      <c r="X41" s="43">
        <v>13.891090684584219</v>
      </c>
      <c r="Y41" s="43">
        <v>384.67738130313978</v>
      </c>
      <c r="Z41" s="44">
        <v>119.53855</v>
      </c>
      <c r="AA41" s="44">
        <v>15.96669</v>
      </c>
      <c r="AB41" s="45">
        <v>252.3049</v>
      </c>
      <c r="AC41" s="45">
        <v>53.740499999999997</v>
      </c>
      <c r="AD41" s="46">
        <v>10.375965534800001</v>
      </c>
      <c r="AE41" s="45">
        <v>1.2390000000000001</v>
      </c>
      <c r="AF41" s="45">
        <v>0.19600000000000001</v>
      </c>
      <c r="AG41" s="45">
        <v>4.6500000000000004</v>
      </c>
      <c r="AH41" s="45">
        <v>75.424000000000007</v>
      </c>
      <c r="AI41" s="43">
        <v>1862.403</v>
      </c>
      <c r="AJ41" s="45">
        <v>6.1764299999999999</v>
      </c>
      <c r="AK41" s="45">
        <v>5.8162799999999999</v>
      </c>
      <c r="AL41" s="45">
        <v>65.417060000000006</v>
      </c>
      <c r="AM41" s="45">
        <v>-0.18514</v>
      </c>
      <c r="AN41" s="47">
        <v>149106326.59999999</v>
      </c>
      <c r="AO41" s="48">
        <v>1.2905648999999999</v>
      </c>
      <c r="AP41" s="47">
        <v>384842.35842</v>
      </c>
      <c r="AQ41" s="48">
        <v>0.26362649999999999</v>
      </c>
      <c r="AR41" s="45">
        <v>120.4375</v>
      </c>
      <c r="AS41" s="47" t="s">
        <v>608</v>
      </c>
      <c r="AT41" s="45">
        <v>59.435000000000002</v>
      </c>
      <c r="AU41" s="46">
        <v>0.32511174578865398</v>
      </c>
    </row>
    <row r="42" spans="1:49" ht="15" customHeight="1" x14ac:dyDescent="0.25">
      <c r="A42" s="155" t="s">
        <v>503</v>
      </c>
      <c r="B42" s="80" t="s">
        <v>613</v>
      </c>
      <c r="C42" s="87">
        <v>0.25625000000000003</v>
      </c>
      <c r="D42" s="88" t="s">
        <v>84</v>
      </c>
      <c r="E42" s="80">
        <v>300</v>
      </c>
      <c r="F42" s="8" t="s">
        <v>24</v>
      </c>
      <c r="G42" s="8">
        <v>870</v>
      </c>
      <c r="H42" s="80">
        <v>780</v>
      </c>
      <c r="I42" s="154" t="s">
        <v>195</v>
      </c>
      <c r="J42" s="8" t="s">
        <v>496</v>
      </c>
      <c r="K42" s="8">
        <v>4</v>
      </c>
      <c r="L42" s="8">
        <v>120</v>
      </c>
      <c r="M42" s="8">
        <v>7698.9647000000004</v>
      </c>
      <c r="S42" s="7" t="s">
        <v>797</v>
      </c>
      <c r="T42" s="7">
        <v>0</v>
      </c>
      <c r="U42" s="7">
        <v>0</v>
      </c>
      <c r="V42" s="7" t="s">
        <v>926</v>
      </c>
      <c r="W42" s="43">
        <v>92.577864707531532</v>
      </c>
      <c r="X42" s="43">
        <v>-29.143704546195874</v>
      </c>
      <c r="Y42" s="43">
        <v>111.85997365199523</v>
      </c>
      <c r="Z42" s="44">
        <v>119.58902</v>
      </c>
      <c r="AA42" s="44">
        <v>15.95182</v>
      </c>
      <c r="AB42" s="45">
        <v>253.9563</v>
      </c>
      <c r="AC42" s="45">
        <v>52.145200000000003</v>
      </c>
      <c r="AD42" s="46">
        <v>10.509663917799999</v>
      </c>
      <c r="AE42" s="45">
        <v>1.2649999999999999</v>
      </c>
      <c r="AF42" s="45">
        <v>0.2</v>
      </c>
      <c r="AG42" s="45">
        <v>4.6500000000000004</v>
      </c>
      <c r="AH42" s="45">
        <v>75.456999999999994</v>
      </c>
      <c r="AI42" s="43">
        <v>1861.779</v>
      </c>
      <c r="AJ42" s="45">
        <v>6.1540699999999999</v>
      </c>
      <c r="AK42" s="45">
        <v>5.8204900000000004</v>
      </c>
      <c r="AL42" s="45">
        <v>65.349459999999993</v>
      </c>
      <c r="AM42" s="45">
        <v>-0.18531</v>
      </c>
      <c r="AN42" s="47">
        <v>149106946</v>
      </c>
      <c r="AO42" s="48">
        <v>1.2900242</v>
      </c>
      <c r="AP42" s="47">
        <v>384971.31939000002</v>
      </c>
      <c r="AQ42" s="48">
        <v>0.2736227</v>
      </c>
      <c r="AR42" s="45">
        <v>120.4821</v>
      </c>
      <c r="AS42" s="47" t="s">
        <v>608</v>
      </c>
      <c r="AT42" s="45">
        <v>59.390300000000003</v>
      </c>
      <c r="AU42" s="46">
        <v>0.32502375266914724</v>
      </c>
    </row>
    <row r="43" spans="1:49" ht="15" customHeight="1" x14ac:dyDescent="0.25">
      <c r="A43" s="155" t="s">
        <v>142</v>
      </c>
      <c r="B43" s="80" t="s">
        <v>614</v>
      </c>
      <c r="C43" s="87">
        <v>0.26111111111111113</v>
      </c>
      <c r="D43" s="88" t="s">
        <v>85</v>
      </c>
      <c r="E43" s="80">
        <v>300</v>
      </c>
      <c r="F43" s="8" t="s">
        <v>24</v>
      </c>
      <c r="G43" s="8">
        <v>870</v>
      </c>
      <c r="H43" s="80">
        <v>780</v>
      </c>
      <c r="I43" s="154" t="s">
        <v>195</v>
      </c>
      <c r="J43" s="8" t="s">
        <v>496</v>
      </c>
      <c r="K43" s="8">
        <v>4</v>
      </c>
      <c r="L43" s="8">
        <v>120</v>
      </c>
      <c r="M43" s="8">
        <v>7698.9647000000004</v>
      </c>
      <c r="S43" s="7" t="s">
        <v>50</v>
      </c>
      <c r="T43" s="7">
        <v>0</v>
      </c>
      <c r="U43" s="7">
        <v>0</v>
      </c>
      <c r="V43" s="7" t="s">
        <v>926</v>
      </c>
      <c r="W43" s="43">
        <v>99.053953993666866</v>
      </c>
      <c r="X43" s="43">
        <v>28.960723734400244</v>
      </c>
      <c r="Y43" s="43">
        <v>111.88660159926803</v>
      </c>
      <c r="Z43" s="44">
        <v>119.63366000000001</v>
      </c>
      <c r="AA43" s="44">
        <v>15.93862</v>
      </c>
      <c r="AB43" s="45">
        <v>255.32570000000001</v>
      </c>
      <c r="AC43" s="45">
        <v>50.738999999999997</v>
      </c>
      <c r="AD43" s="46">
        <v>10.626650003</v>
      </c>
      <c r="AE43" s="45">
        <v>1.29</v>
      </c>
      <c r="AF43" s="45">
        <v>0.20399999999999999</v>
      </c>
      <c r="AG43" s="45">
        <v>4.6500000000000004</v>
      </c>
      <c r="AH43" s="45">
        <v>75.486999999999995</v>
      </c>
      <c r="AI43" s="43">
        <v>1861.2139999999999</v>
      </c>
      <c r="AJ43" s="45">
        <v>6.1349999999999998</v>
      </c>
      <c r="AK43" s="45">
        <v>5.82423</v>
      </c>
      <c r="AL43" s="45">
        <v>65.290310000000005</v>
      </c>
      <c r="AM43" s="45">
        <v>-0.18546000000000001</v>
      </c>
      <c r="AN43" s="47">
        <v>149107487.69999999</v>
      </c>
      <c r="AO43" s="48">
        <v>1.2895502999999999</v>
      </c>
      <c r="AP43" s="47">
        <v>385088.04969000001</v>
      </c>
      <c r="AQ43" s="48">
        <v>0.28215479999999998</v>
      </c>
      <c r="AR43" s="45">
        <v>120.5217</v>
      </c>
      <c r="AS43" s="47" t="s">
        <v>608</v>
      </c>
      <c r="AT43" s="45">
        <v>59.3508</v>
      </c>
      <c r="AU43" s="46">
        <v>0.32494663053240913</v>
      </c>
    </row>
    <row r="44" spans="1:49" ht="15" customHeight="1" x14ac:dyDescent="0.25">
      <c r="A44" s="7" t="s">
        <v>196</v>
      </c>
      <c r="B44" s="80" t="s">
        <v>619</v>
      </c>
      <c r="C44" s="87">
        <v>0.26597222222222222</v>
      </c>
      <c r="D44" s="88" t="s">
        <v>86</v>
      </c>
      <c r="E44" s="80">
        <v>300</v>
      </c>
      <c r="F44" s="8" t="s">
        <v>24</v>
      </c>
      <c r="G44" s="8">
        <v>870</v>
      </c>
      <c r="H44" s="80">
        <v>780</v>
      </c>
      <c r="I44" s="154" t="s">
        <v>195</v>
      </c>
      <c r="J44" s="8" t="s">
        <v>496</v>
      </c>
      <c r="K44" s="8">
        <v>4</v>
      </c>
      <c r="L44" s="8">
        <v>120</v>
      </c>
      <c r="M44" s="8">
        <v>7698.9647000000004</v>
      </c>
      <c r="S44" s="7" t="s">
        <v>790</v>
      </c>
      <c r="T44" s="7">
        <v>0</v>
      </c>
      <c r="U44" s="7">
        <v>0</v>
      </c>
      <c r="V44" s="7" t="s">
        <v>926</v>
      </c>
      <c r="W44" s="43">
        <v>99.456745483908676</v>
      </c>
      <c r="X44" s="43">
        <v>32.076032986974333</v>
      </c>
      <c r="Y44" s="43">
        <v>111.92504805236945</v>
      </c>
      <c r="Z44" s="44">
        <v>119.67877</v>
      </c>
      <c r="AA44" s="44">
        <v>15.925269999999999</v>
      </c>
      <c r="AB44" s="45">
        <v>256.63209999999998</v>
      </c>
      <c r="AC44" s="45">
        <v>49.3247</v>
      </c>
      <c r="AD44" s="46">
        <v>10.743636088000001</v>
      </c>
      <c r="AE44" s="45">
        <v>1.3169999999999999</v>
      </c>
      <c r="AF44" s="45">
        <v>0.20799999999999999</v>
      </c>
      <c r="AG44" s="45">
        <v>4.6500000000000004</v>
      </c>
      <c r="AH44" s="45">
        <v>75.516999999999996</v>
      </c>
      <c r="AI44" s="43">
        <v>1860.633</v>
      </c>
      <c r="AJ44" s="45">
        <v>6.1164100000000001</v>
      </c>
      <c r="AK44" s="45">
        <v>5.8280099999999999</v>
      </c>
      <c r="AL44" s="45">
        <v>65.231160000000003</v>
      </c>
      <c r="AM44" s="45">
        <v>-0.18561</v>
      </c>
      <c r="AN44" s="47">
        <v>149108029.19999999</v>
      </c>
      <c r="AO44" s="48">
        <v>1.2890756000000001</v>
      </c>
      <c r="AP44" s="47">
        <v>385208.32033999998</v>
      </c>
      <c r="AQ44" s="48">
        <v>0.29047879999999998</v>
      </c>
      <c r="AR44" s="45">
        <v>120.5617</v>
      </c>
      <c r="AS44" s="47" t="s">
        <v>608</v>
      </c>
      <c r="AT44" s="45">
        <v>59.3108</v>
      </c>
      <c r="AU44" s="46">
        <v>0.32486937820426071</v>
      </c>
    </row>
    <row r="45" spans="1:49" ht="15" customHeight="1" x14ac:dyDescent="0.25">
      <c r="A45" s="7" t="s">
        <v>196</v>
      </c>
      <c r="B45" s="80" t="s">
        <v>620</v>
      </c>
      <c r="C45" s="87">
        <v>0.27083333333333331</v>
      </c>
      <c r="D45" s="88" t="s">
        <v>87</v>
      </c>
      <c r="E45" s="80">
        <v>300</v>
      </c>
      <c r="F45" s="8" t="s">
        <v>24</v>
      </c>
      <c r="G45" s="8">
        <v>870</v>
      </c>
      <c r="H45" s="80">
        <v>780</v>
      </c>
      <c r="I45" s="154" t="s">
        <v>197</v>
      </c>
      <c r="J45" s="8" t="s">
        <v>496</v>
      </c>
      <c r="K45" s="8">
        <v>4</v>
      </c>
      <c r="L45" s="8">
        <v>120</v>
      </c>
      <c r="M45" s="8">
        <v>7698.9647000000004</v>
      </c>
      <c r="S45" s="7" t="s">
        <v>790</v>
      </c>
      <c r="T45" s="7">
        <v>0</v>
      </c>
      <c r="U45" s="7">
        <v>0</v>
      </c>
      <c r="V45" s="7" t="s">
        <v>767</v>
      </c>
      <c r="W45" s="43">
        <v>106.70305479074915</v>
      </c>
      <c r="X45" s="43">
        <v>62.287465129325426</v>
      </c>
      <c r="Y45" s="43">
        <v>111.95340017583158</v>
      </c>
      <c r="Z45" s="44">
        <v>119.72436</v>
      </c>
      <c r="AA45" s="44">
        <v>15.911759999999999</v>
      </c>
      <c r="AB45" s="45">
        <v>257.88220000000001</v>
      </c>
      <c r="AC45" s="45">
        <v>47.903399999999998</v>
      </c>
      <c r="AD45" s="46">
        <v>10.860622173199999</v>
      </c>
      <c r="AE45" s="45">
        <v>1.3460000000000001</v>
      </c>
      <c r="AF45" s="45">
        <v>0.21299999999999999</v>
      </c>
      <c r="AG45" s="45">
        <v>4.6500000000000004</v>
      </c>
      <c r="AH45" s="45">
        <v>75.546999999999997</v>
      </c>
      <c r="AI45" s="43">
        <v>1860.0360000000001</v>
      </c>
      <c r="AJ45" s="45">
        <v>6.0983099999999997</v>
      </c>
      <c r="AK45" s="45">
        <v>5.8318399999999997</v>
      </c>
      <c r="AL45" s="45">
        <v>65.17201</v>
      </c>
      <c r="AM45" s="45">
        <v>-0.18576999999999999</v>
      </c>
      <c r="AN45" s="47">
        <v>149108570.5</v>
      </c>
      <c r="AO45" s="48">
        <v>1.2886002999999999</v>
      </c>
      <c r="AP45" s="47">
        <v>385332.04239000002</v>
      </c>
      <c r="AQ45" s="48">
        <v>0.2985874</v>
      </c>
      <c r="AR45" s="45">
        <v>120.6022</v>
      </c>
      <c r="AS45" s="47" t="s">
        <v>608</v>
      </c>
      <c r="AT45" s="45">
        <v>59.270299999999999</v>
      </c>
      <c r="AU45" s="46">
        <v>0.32479202823255443</v>
      </c>
    </row>
    <row r="46" spans="1:49" ht="15" customHeight="1" x14ac:dyDescent="0.25">
      <c r="A46" s="7" t="s">
        <v>198</v>
      </c>
      <c r="B46" s="80" t="s">
        <v>622</v>
      </c>
      <c r="C46" s="87">
        <v>0.27847222222222223</v>
      </c>
      <c r="D46" s="88" t="s">
        <v>88</v>
      </c>
      <c r="E46" s="80">
        <v>300</v>
      </c>
      <c r="F46" s="8" t="s">
        <v>24</v>
      </c>
      <c r="G46" s="8">
        <v>870</v>
      </c>
      <c r="H46" s="80">
        <v>780</v>
      </c>
      <c r="I46" s="154" t="s">
        <v>195</v>
      </c>
      <c r="J46" s="8" t="s">
        <v>496</v>
      </c>
      <c r="K46" s="8">
        <v>4</v>
      </c>
      <c r="L46" s="8">
        <v>120</v>
      </c>
      <c r="M46" s="8">
        <v>7698.9647000000004</v>
      </c>
      <c r="S46" s="7" t="s">
        <v>123</v>
      </c>
      <c r="T46" s="7">
        <v>0</v>
      </c>
      <c r="U46" s="7">
        <v>0</v>
      </c>
      <c r="V46" s="7" t="s">
        <v>926</v>
      </c>
      <c r="W46" s="43">
        <v>88.567432338518501</v>
      </c>
      <c r="X46" s="43">
        <v>-50.276751207395179</v>
      </c>
      <c r="Y46" s="43">
        <v>112.01522246017657</v>
      </c>
      <c r="Z46" s="44">
        <v>119.79702</v>
      </c>
      <c r="AA46" s="44">
        <v>15.890230000000001</v>
      </c>
      <c r="AB46" s="45">
        <v>259.74650000000003</v>
      </c>
      <c r="AC46" s="45">
        <v>45.657899999999998</v>
      </c>
      <c r="AD46" s="46">
        <v>11.044457449699999</v>
      </c>
      <c r="AE46" s="45">
        <v>1.3959999999999999</v>
      </c>
      <c r="AF46" s="45">
        <v>0.221</v>
      </c>
      <c r="AG46" s="45">
        <v>4.6500000000000004</v>
      </c>
      <c r="AH46" s="45">
        <v>75.596000000000004</v>
      </c>
      <c r="AI46" s="43">
        <v>1859.0650000000001</v>
      </c>
      <c r="AJ46" s="45">
        <v>6.0709099999999996</v>
      </c>
      <c r="AK46" s="45">
        <v>5.8379000000000003</v>
      </c>
      <c r="AL46" s="45">
        <v>65.079059999999998</v>
      </c>
      <c r="AM46" s="45">
        <v>-0.18601000000000001</v>
      </c>
      <c r="AN46" s="47">
        <v>149109420.69999999</v>
      </c>
      <c r="AO46" s="48">
        <v>1.2878518000000001</v>
      </c>
      <c r="AP46" s="47">
        <v>385533.21364999999</v>
      </c>
      <c r="AQ46" s="48">
        <v>0.31087710000000002</v>
      </c>
      <c r="AR46" s="45">
        <v>120.6669</v>
      </c>
      <c r="AS46" s="47" t="s">
        <v>608</v>
      </c>
      <c r="AT46" s="45">
        <v>59.205599999999997</v>
      </c>
      <c r="AU46" s="46">
        <v>0.32467021789419526</v>
      </c>
    </row>
    <row r="47" spans="1:49" ht="15" customHeight="1" x14ac:dyDescent="0.25">
      <c r="A47" s="7" t="s">
        <v>198</v>
      </c>
      <c r="B47" s="80" t="s">
        <v>623</v>
      </c>
      <c r="C47" s="87">
        <v>0.28680555555555554</v>
      </c>
      <c r="D47" s="88" t="s">
        <v>89</v>
      </c>
      <c r="E47" s="80">
        <v>300</v>
      </c>
      <c r="F47" s="8" t="s">
        <v>24</v>
      </c>
      <c r="G47" s="8">
        <v>870</v>
      </c>
      <c r="H47" s="80">
        <v>780</v>
      </c>
      <c r="I47" s="154" t="s">
        <v>585</v>
      </c>
      <c r="J47" s="8" t="s">
        <v>496</v>
      </c>
      <c r="K47" s="8">
        <v>4</v>
      </c>
      <c r="L47" s="8">
        <v>120</v>
      </c>
      <c r="M47" s="8">
        <v>7698.9647000000004</v>
      </c>
      <c r="S47" s="7" t="s">
        <v>123</v>
      </c>
      <c r="T47" s="7">
        <v>0</v>
      </c>
      <c r="U47" s="7">
        <v>0</v>
      </c>
      <c r="V47" s="7" t="s">
        <v>766</v>
      </c>
      <c r="W47" s="43">
        <v>79.036215508631216</v>
      </c>
      <c r="X47" s="43">
        <v>-69.81696218018412</v>
      </c>
      <c r="Y47" s="43">
        <v>112.0828430335157</v>
      </c>
      <c r="Z47" s="44">
        <v>119.87775999999999</v>
      </c>
      <c r="AA47" s="44">
        <v>15.86633</v>
      </c>
      <c r="AB47" s="45">
        <v>261.66039999999998</v>
      </c>
      <c r="AC47" s="45">
        <v>43.194899999999997</v>
      </c>
      <c r="AD47" s="46">
        <v>11.245005024099999</v>
      </c>
      <c r="AE47" s="45">
        <v>1.4590000000000001</v>
      </c>
      <c r="AF47" s="45">
        <v>0.23100000000000001</v>
      </c>
      <c r="AG47" s="45">
        <v>4.6500000000000004</v>
      </c>
      <c r="AH47" s="45">
        <v>75.650000000000006</v>
      </c>
      <c r="AI47" s="43">
        <v>1857.9639999999999</v>
      </c>
      <c r="AJ47" s="45">
        <v>6.04251</v>
      </c>
      <c r="AK47" s="45">
        <v>5.84457</v>
      </c>
      <c r="AL47" s="45">
        <v>64.97766</v>
      </c>
      <c r="AM47" s="45">
        <v>-0.18626999999999999</v>
      </c>
      <c r="AN47" s="47">
        <v>149110347.69999999</v>
      </c>
      <c r="AO47" s="48">
        <v>1.2870333</v>
      </c>
      <c r="AP47" s="47">
        <v>385761.69614999997</v>
      </c>
      <c r="AQ47" s="48">
        <v>0.32362590000000002</v>
      </c>
      <c r="AR47" s="45">
        <v>120.7389</v>
      </c>
      <c r="AS47" s="47" t="s">
        <v>608</v>
      </c>
      <c r="AT47" s="45">
        <v>59.133600000000001</v>
      </c>
      <c r="AU47" s="46">
        <v>0.32453701580742572</v>
      </c>
    </row>
    <row r="48" spans="1:49" ht="15" customHeight="1" x14ac:dyDescent="0.25">
      <c r="A48" s="7" t="s">
        <v>584</v>
      </c>
      <c r="B48" s="80" t="s">
        <v>625</v>
      </c>
      <c r="C48" s="87">
        <v>0.29166666666666669</v>
      </c>
      <c r="D48" s="88" t="s">
        <v>90</v>
      </c>
      <c r="E48" s="80">
        <v>300</v>
      </c>
      <c r="F48" s="8" t="s">
        <v>24</v>
      </c>
      <c r="G48" s="8">
        <v>870</v>
      </c>
      <c r="H48" s="80">
        <v>780</v>
      </c>
      <c r="I48" s="154" t="s">
        <v>195</v>
      </c>
      <c r="J48" s="8" t="s">
        <v>496</v>
      </c>
      <c r="K48" s="8">
        <v>4</v>
      </c>
      <c r="L48" s="8">
        <v>120</v>
      </c>
      <c r="M48" s="8">
        <v>7698.9647000000004</v>
      </c>
      <c r="S48" s="7" t="s">
        <v>124</v>
      </c>
      <c r="T48" s="7">
        <v>0</v>
      </c>
      <c r="U48" s="7">
        <v>0</v>
      </c>
      <c r="V48" s="7" t="s">
        <v>926</v>
      </c>
      <c r="W48" s="43">
        <v>95.567925029459687</v>
      </c>
      <c r="X48" s="43">
        <v>-1.77644461515495</v>
      </c>
      <c r="Y48" s="43">
        <v>112.12532331022544</v>
      </c>
      <c r="Z48" s="44">
        <v>119.9256</v>
      </c>
      <c r="AA48" s="44">
        <v>15.8522</v>
      </c>
      <c r="AB48" s="45">
        <v>262.72719999999998</v>
      </c>
      <c r="AC48" s="45">
        <v>41.7532</v>
      </c>
      <c r="AD48" s="46">
        <v>11.3619911091</v>
      </c>
      <c r="AE48" s="45">
        <v>1.4990000000000001</v>
      </c>
      <c r="AF48" s="45">
        <v>0.23699999999999999</v>
      </c>
      <c r="AG48" s="45">
        <v>4.6500000000000004</v>
      </c>
      <c r="AH48" s="45">
        <v>75.682000000000002</v>
      </c>
      <c r="AI48" s="43">
        <v>1857.3019999999999</v>
      </c>
      <c r="AJ48" s="45">
        <v>6.0266900000000003</v>
      </c>
      <c r="AK48" s="45">
        <v>5.8484699999999998</v>
      </c>
      <c r="AL48" s="45">
        <v>64.918509999999998</v>
      </c>
      <c r="AM48" s="45">
        <v>-0.18642</v>
      </c>
      <c r="AN48" s="47">
        <v>149110888.19999999</v>
      </c>
      <c r="AO48" s="48">
        <v>1.2865548</v>
      </c>
      <c r="AP48" s="47">
        <v>385899.13175</v>
      </c>
      <c r="AQ48" s="48">
        <v>0.33073279999999999</v>
      </c>
      <c r="AR48" s="45">
        <v>120.7817</v>
      </c>
      <c r="AS48" s="47" t="s">
        <v>608</v>
      </c>
      <c r="AT48" s="45">
        <v>59.090899999999998</v>
      </c>
      <c r="AU48" s="46">
        <v>0.32445914507007778</v>
      </c>
    </row>
    <row r="49" spans="1:47" ht="15" customHeight="1" x14ac:dyDescent="0.25">
      <c r="A49" s="155" t="s">
        <v>253</v>
      </c>
      <c r="B49" s="80" t="s">
        <v>626</v>
      </c>
      <c r="C49" s="87">
        <v>0.29652777777777778</v>
      </c>
      <c r="D49" s="88" t="s">
        <v>91</v>
      </c>
      <c r="E49" s="80">
        <v>30</v>
      </c>
      <c r="F49" s="8" t="s">
        <v>24</v>
      </c>
      <c r="G49" s="80">
        <v>870</v>
      </c>
      <c r="H49" s="80">
        <v>780</v>
      </c>
      <c r="I49" s="155" t="s">
        <v>254</v>
      </c>
      <c r="J49" s="8" t="s">
        <v>496</v>
      </c>
      <c r="K49" s="8">
        <v>4</v>
      </c>
      <c r="L49" s="8">
        <v>120</v>
      </c>
      <c r="M49" s="8">
        <v>7698.9647000000004</v>
      </c>
      <c r="S49" s="7" t="s">
        <v>253</v>
      </c>
      <c r="V49" s="7" t="s">
        <v>127</v>
      </c>
      <c r="Z49" s="44">
        <v>119.95318</v>
      </c>
      <c r="AA49" s="44">
        <v>15.84407</v>
      </c>
      <c r="AB49" s="45">
        <v>263.32229999999998</v>
      </c>
      <c r="AC49" s="45">
        <v>40.927999999999997</v>
      </c>
      <c r="AD49" s="46">
        <v>11.428840300499999</v>
      </c>
      <c r="AE49" s="45">
        <v>1.524</v>
      </c>
      <c r="AF49" s="45">
        <v>0.24099999999999999</v>
      </c>
      <c r="AG49" s="45">
        <v>4.6500000000000004</v>
      </c>
      <c r="AH49" s="45">
        <v>75.7</v>
      </c>
      <c r="AI49" s="43">
        <v>1856.9179999999999</v>
      </c>
      <c r="AJ49" s="45">
        <v>6.0179099999999996</v>
      </c>
      <c r="AK49" s="45">
        <v>5.8506999999999998</v>
      </c>
      <c r="AL49" s="45">
        <v>64.884709999999998</v>
      </c>
      <c r="AM49" s="45">
        <v>-0.18651000000000001</v>
      </c>
      <c r="AN49" s="47">
        <v>149111196.90000001</v>
      </c>
      <c r="AO49" s="48">
        <v>1.2862811000000001</v>
      </c>
      <c r="AP49" s="47">
        <v>385978.98989000003</v>
      </c>
      <c r="AQ49" s="48">
        <v>0.33468179999999997</v>
      </c>
      <c r="AR49" s="45">
        <v>120.8064</v>
      </c>
      <c r="AS49" s="47" t="s">
        <v>608</v>
      </c>
      <c r="AT49" s="45">
        <v>59.066200000000002</v>
      </c>
      <c r="AU49" s="46">
        <v>0.32441460333379341</v>
      </c>
    </row>
    <row r="50" spans="1:47" ht="30" customHeight="1" x14ac:dyDescent="0.25">
      <c r="A50" s="28" t="s">
        <v>359</v>
      </c>
      <c r="B50" s="191" t="s">
        <v>393</v>
      </c>
      <c r="C50" s="29">
        <v>0.30416666666666664</v>
      </c>
      <c r="D50" s="29">
        <v>0</v>
      </c>
      <c r="E50" s="8">
        <v>60</v>
      </c>
      <c r="F50" s="8" t="s">
        <v>25</v>
      </c>
      <c r="G50" s="8">
        <v>880</v>
      </c>
      <c r="H50" s="8">
        <v>866</v>
      </c>
      <c r="I50" s="12" t="s">
        <v>360</v>
      </c>
      <c r="J50" s="8" t="s">
        <v>356</v>
      </c>
      <c r="K50" s="8">
        <v>4</v>
      </c>
      <c r="L50" s="8">
        <v>120</v>
      </c>
      <c r="M50" s="38">
        <v>7647.38</v>
      </c>
      <c r="N50" s="74" t="s">
        <v>93</v>
      </c>
      <c r="O50" s="192">
        <v>264.39999999999998</v>
      </c>
      <c r="P50" s="192">
        <v>266</v>
      </c>
      <c r="Q50" s="176"/>
    </row>
    <row r="51" spans="1:47" ht="30" customHeight="1" x14ac:dyDescent="0.25">
      <c r="A51" s="42"/>
      <c r="B51" s="7"/>
      <c r="C51" s="87"/>
      <c r="E51" s="7"/>
      <c r="F51" s="8"/>
      <c r="M51" s="193"/>
      <c r="N51" s="494" t="s">
        <v>92</v>
      </c>
      <c r="O51" s="494"/>
      <c r="P51" s="494"/>
      <c r="Q51" s="494"/>
    </row>
    <row r="52" spans="1:47" x14ac:dyDescent="0.25">
      <c r="A52" s="42"/>
      <c r="B52" s="7"/>
      <c r="C52" s="87"/>
      <c r="E52" s="7"/>
      <c r="F52" s="8"/>
      <c r="I52" s="154"/>
      <c r="J52" s="40"/>
      <c r="K52" s="8"/>
      <c r="L52" s="8"/>
      <c r="M52" s="193"/>
    </row>
    <row r="53" spans="1:47" x14ac:dyDescent="0.25">
      <c r="A53" s="7"/>
      <c r="B53" s="68" t="s">
        <v>215</v>
      </c>
      <c r="C53" s="69" t="s">
        <v>216</v>
      </c>
      <c r="D53" s="70">
        <v>5888.5839999999998</v>
      </c>
      <c r="E53" s="71"/>
      <c r="F53" s="75" t="s">
        <v>217</v>
      </c>
      <c r="G53" s="75" t="s">
        <v>218</v>
      </c>
      <c r="H53" s="75" t="s">
        <v>219</v>
      </c>
      <c r="I53" s="72" t="s">
        <v>220</v>
      </c>
      <c r="J53" s="75" t="s">
        <v>221</v>
      </c>
      <c r="K53" s="75" t="s">
        <v>222</v>
      </c>
      <c r="L53" s="79"/>
      <c r="M53" s="7"/>
      <c r="N53" s="73" t="s">
        <v>478</v>
      </c>
      <c r="O53" s="377" t="s">
        <v>937</v>
      </c>
      <c r="P53" s="377" t="s">
        <v>938</v>
      </c>
    </row>
    <row r="54" spans="1:47" x14ac:dyDescent="0.25">
      <c r="A54" s="7"/>
      <c r="B54" s="74"/>
      <c r="C54" s="69" t="s">
        <v>223</v>
      </c>
      <c r="D54" s="70">
        <v>5889.9508999999998</v>
      </c>
      <c r="E54" s="71"/>
      <c r="F54" s="75" t="s">
        <v>224</v>
      </c>
      <c r="G54" s="75" t="s">
        <v>225</v>
      </c>
      <c r="H54" s="75" t="s">
        <v>226</v>
      </c>
      <c r="I54" s="72" t="s">
        <v>227</v>
      </c>
      <c r="J54" s="75" t="s">
        <v>228</v>
      </c>
      <c r="K54" s="75" t="s">
        <v>229</v>
      </c>
      <c r="L54" s="79"/>
      <c r="M54" s="7"/>
      <c r="N54" s="73" t="s">
        <v>765</v>
      </c>
      <c r="O54" s="377" t="s">
        <v>939</v>
      </c>
      <c r="P54" s="377" t="s">
        <v>940</v>
      </c>
    </row>
    <row r="55" spans="1:47" x14ac:dyDescent="0.25">
      <c r="A55" s="7"/>
      <c r="B55" s="74"/>
      <c r="C55" s="69" t="s">
        <v>230</v>
      </c>
      <c r="D55" s="70" t="s">
        <v>231</v>
      </c>
      <c r="E55" s="71"/>
      <c r="F55" s="75" t="s">
        <v>232</v>
      </c>
      <c r="G55" s="75" t="s">
        <v>233</v>
      </c>
      <c r="H55" s="75" t="s">
        <v>234</v>
      </c>
      <c r="I55" s="72" t="s">
        <v>797</v>
      </c>
      <c r="J55" s="75" t="s">
        <v>236</v>
      </c>
      <c r="K55" s="75" t="s">
        <v>789</v>
      </c>
      <c r="L55" s="79"/>
      <c r="M55" s="7"/>
      <c r="N55" s="73" t="s">
        <v>665</v>
      </c>
      <c r="O55" s="377" t="s">
        <v>941</v>
      </c>
      <c r="P55" s="377" t="s">
        <v>942</v>
      </c>
    </row>
    <row r="56" spans="1:47" x14ac:dyDescent="0.25">
      <c r="A56" s="7"/>
      <c r="B56" s="74"/>
      <c r="C56" s="69" t="s">
        <v>237</v>
      </c>
      <c r="D56" s="70">
        <v>7647.38</v>
      </c>
      <c r="E56" s="71"/>
      <c r="F56" s="75" t="s">
        <v>238</v>
      </c>
      <c r="G56" s="75" t="s">
        <v>239</v>
      </c>
      <c r="H56" s="75" t="s">
        <v>240</v>
      </c>
      <c r="I56" s="72" t="s">
        <v>241</v>
      </c>
      <c r="J56" s="75" t="s">
        <v>242</v>
      </c>
      <c r="K56" s="75" t="s">
        <v>243</v>
      </c>
      <c r="L56" s="79"/>
      <c r="M56" s="7"/>
      <c r="N56" s="73" t="s">
        <v>666</v>
      </c>
      <c r="O56" s="377" t="s">
        <v>943</v>
      </c>
      <c r="P56" s="377" t="s">
        <v>944</v>
      </c>
    </row>
    <row r="57" spans="1:47" x14ac:dyDescent="0.25">
      <c r="A57" s="7"/>
      <c r="B57" s="74"/>
      <c r="C57" s="69" t="s">
        <v>244</v>
      </c>
      <c r="D57" s="70">
        <v>7698.9647000000004</v>
      </c>
      <c r="E57" s="71"/>
      <c r="F57" s="75" t="s">
        <v>245</v>
      </c>
      <c r="G57" s="75" t="s">
        <v>246</v>
      </c>
      <c r="H57" s="75" t="s">
        <v>49</v>
      </c>
      <c r="I57" s="72" t="s">
        <v>50</v>
      </c>
      <c r="J57" s="75" t="s">
        <v>121</v>
      </c>
      <c r="K57" s="75" t="s">
        <v>122</v>
      </c>
      <c r="L57" s="79"/>
      <c r="M57" s="7"/>
      <c r="N57" s="73" t="s">
        <v>790</v>
      </c>
      <c r="O57" s="377" t="s">
        <v>791</v>
      </c>
      <c r="P57" s="377" t="s">
        <v>945</v>
      </c>
    </row>
    <row r="58" spans="1:47" x14ac:dyDescent="0.25">
      <c r="A58" s="7"/>
      <c r="B58" s="74"/>
      <c r="C58" s="69" t="s">
        <v>206</v>
      </c>
      <c r="D58" s="70">
        <v>6562.79</v>
      </c>
      <c r="E58" s="71"/>
      <c r="F58" s="75"/>
      <c r="G58" s="75"/>
      <c r="H58" s="75"/>
      <c r="I58" s="72"/>
      <c r="J58" s="75"/>
      <c r="K58" s="75"/>
      <c r="L58" s="79"/>
      <c r="M58" s="7"/>
      <c r="N58" s="66"/>
      <c r="O58" s="67"/>
      <c r="P58" s="67"/>
    </row>
    <row r="59" spans="1:47" x14ac:dyDescent="0.25">
      <c r="A59" s="7"/>
      <c r="B59" s="74"/>
      <c r="C59" s="69"/>
      <c r="D59" s="70"/>
      <c r="E59" s="71"/>
      <c r="F59" s="75"/>
      <c r="G59" s="79"/>
      <c r="H59" s="79"/>
      <c r="I59" s="66"/>
      <c r="J59" s="79"/>
      <c r="K59" s="79"/>
      <c r="L59" s="79"/>
      <c r="M59" s="7"/>
      <c r="N59" s="66"/>
      <c r="O59" s="67"/>
      <c r="P59" s="67"/>
    </row>
    <row r="60" spans="1:47" x14ac:dyDescent="0.25">
      <c r="A60" s="7"/>
      <c r="B60" s="74"/>
      <c r="C60" s="69" t="s">
        <v>267</v>
      </c>
      <c r="D60" s="548" t="s">
        <v>207</v>
      </c>
      <c r="E60" s="548"/>
      <c r="F60" s="75" t="s">
        <v>208</v>
      </c>
      <c r="G60" s="79"/>
      <c r="H60" s="79"/>
      <c r="I60" s="76" t="s">
        <v>440</v>
      </c>
      <c r="J60" s="549" t="s">
        <v>209</v>
      </c>
      <c r="K60" s="549"/>
      <c r="L60" s="77" t="s">
        <v>210</v>
      </c>
      <c r="M60" s="7"/>
      <c r="N60" s="66"/>
      <c r="O60" s="67"/>
      <c r="P60" s="67"/>
    </row>
    <row r="61" spans="1:47" x14ac:dyDescent="0.25">
      <c r="A61" s="7"/>
      <c r="B61" s="74"/>
      <c r="C61" s="69" t="s">
        <v>268</v>
      </c>
      <c r="D61" s="548" t="s">
        <v>211</v>
      </c>
      <c r="E61" s="548"/>
      <c r="F61" s="79"/>
      <c r="G61" s="79"/>
      <c r="H61" s="79"/>
      <c r="I61" s="66"/>
      <c r="J61" s="549" t="s">
        <v>212</v>
      </c>
      <c r="K61" s="549"/>
      <c r="L61" s="77" t="s">
        <v>213</v>
      </c>
      <c r="M61" s="7"/>
      <c r="N61" s="66"/>
      <c r="O61" s="67"/>
      <c r="P61" s="67"/>
    </row>
    <row r="62" spans="1:47" x14ac:dyDescent="0.25">
      <c r="A62" s="7"/>
      <c r="B62" s="74"/>
      <c r="C62" s="69" t="s">
        <v>269</v>
      </c>
      <c r="D62" s="548" t="s">
        <v>214</v>
      </c>
      <c r="E62" s="548"/>
      <c r="F62" s="79"/>
      <c r="G62" s="79"/>
      <c r="H62" s="79"/>
      <c r="I62" s="66"/>
      <c r="J62" s="79"/>
      <c r="K62" s="79"/>
      <c r="L62" s="79"/>
      <c r="M62" s="7"/>
      <c r="N62" s="66"/>
      <c r="O62" s="67"/>
      <c r="P62" s="67"/>
    </row>
    <row r="63" spans="1:47" x14ac:dyDescent="0.25">
      <c r="A63" s="7"/>
      <c r="B63" s="74"/>
      <c r="C63" s="69" t="s">
        <v>70</v>
      </c>
      <c r="D63" s="548" t="s">
        <v>400</v>
      </c>
      <c r="E63" s="548"/>
      <c r="F63" s="79"/>
      <c r="G63" s="79"/>
      <c r="H63" s="79"/>
      <c r="I63" s="19"/>
      <c r="J63" s="79"/>
      <c r="K63" s="79"/>
      <c r="L63" s="79"/>
      <c r="M63" s="7"/>
      <c r="N63" s="66"/>
      <c r="O63" s="67"/>
      <c r="P63" s="67"/>
    </row>
    <row r="64" spans="1:47" x14ac:dyDescent="0.25">
      <c r="A64" s="7"/>
      <c r="B64" s="74"/>
      <c r="C64" s="19"/>
      <c r="D64" s="9"/>
      <c r="E64" s="29"/>
      <c r="F64" s="79"/>
      <c r="G64" s="79"/>
      <c r="H64" s="79"/>
      <c r="I64" s="19"/>
      <c r="J64" s="79"/>
      <c r="K64" s="79"/>
      <c r="L64" s="79"/>
      <c r="M64" s="7"/>
      <c r="N64" s="66"/>
      <c r="O64" s="67"/>
      <c r="P64" s="67"/>
    </row>
    <row r="65" spans="1:16" x14ac:dyDescent="0.25">
      <c r="A65" s="7"/>
      <c r="B65" s="74"/>
      <c r="C65" s="289" t="s">
        <v>401</v>
      </c>
      <c r="D65" s="16">
        <v>1</v>
      </c>
      <c r="E65" s="542" t="s">
        <v>402</v>
      </c>
      <c r="F65" s="543"/>
      <c r="G65" s="543"/>
      <c r="H65" s="544"/>
      <c r="I65" s="19"/>
      <c r="J65" s="79"/>
      <c r="K65" s="79"/>
      <c r="L65" s="79"/>
      <c r="M65" s="7"/>
      <c r="N65" s="66"/>
      <c r="O65" s="67"/>
      <c r="P65" s="67"/>
    </row>
    <row r="66" spans="1:16" x14ac:dyDescent="0.25">
      <c r="A66" s="7"/>
      <c r="B66" s="74"/>
      <c r="C66" s="79"/>
      <c r="D66" s="78"/>
      <c r="E66" s="545" t="s">
        <v>403</v>
      </c>
      <c r="F66" s="546"/>
      <c r="G66" s="546"/>
      <c r="H66" s="547"/>
      <c r="I66" s="19"/>
      <c r="J66" s="79"/>
      <c r="K66" s="79"/>
      <c r="L66" s="79"/>
      <c r="M66" s="7"/>
      <c r="N66" s="66"/>
      <c r="O66" s="67"/>
      <c r="P66" s="67"/>
    </row>
    <row r="67" spans="1:16" x14ac:dyDescent="0.25">
      <c r="A67" s="7"/>
      <c r="B67" s="74"/>
      <c r="C67" s="19"/>
      <c r="D67" s="78">
        <v>2</v>
      </c>
      <c r="E67" s="542" t="s">
        <v>404</v>
      </c>
      <c r="F67" s="543"/>
      <c r="G67" s="543"/>
      <c r="H67" s="544"/>
      <c r="I67" s="19"/>
      <c r="J67" s="79"/>
      <c r="K67" s="79"/>
      <c r="L67" s="79"/>
      <c r="M67" s="7"/>
      <c r="N67" s="66"/>
      <c r="O67" s="67"/>
      <c r="P67" s="67"/>
    </row>
    <row r="68" spans="1:16" x14ac:dyDescent="0.25">
      <c r="A68" s="7"/>
      <c r="B68" s="74"/>
      <c r="C68" s="19"/>
      <c r="D68" s="78"/>
      <c r="E68" s="545" t="s">
        <v>405</v>
      </c>
      <c r="F68" s="546"/>
      <c r="G68" s="546"/>
      <c r="H68" s="547"/>
      <c r="I68" s="19"/>
      <c r="J68" s="79"/>
      <c r="K68" s="79"/>
      <c r="L68" s="79"/>
      <c r="M68" s="7"/>
      <c r="N68" s="66"/>
      <c r="O68" s="67"/>
      <c r="P68" s="67"/>
    </row>
    <row r="69" spans="1:16" x14ac:dyDescent="0.25">
      <c r="A69" s="7"/>
      <c r="B69" s="74"/>
      <c r="C69" s="79"/>
      <c r="D69" s="16">
        <v>3</v>
      </c>
      <c r="E69" s="542" t="s">
        <v>406</v>
      </c>
      <c r="F69" s="543"/>
      <c r="G69" s="543"/>
      <c r="H69" s="544"/>
      <c r="I69" s="19"/>
      <c r="J69" s="79"/>
      <c r="K69" s="79"/>
      <c r="L69" s="79"/>
      <c r="M69" s="7"/>
      <c r="N69" s="66"/>
      <c r="O69" s="67"/>
      <c r="P69" s="67"/>
    </row>
    <row r="70" spans="1:16" x14ac:dyDescent="0.25">
      <c r="A70" s="7"/>
      <c r="B70" s="74"/>
      <c r="C70" s="79"/>
      <c r="D70" s="16"/>
      <c r="E70" s="545" t="s">
        <v>407</v>
      </c>
      <c r="F70" s="546"/>
      <c r="G70" s="546"/>
      <c r="H70" s="547"/>
      <c r="I70" s="19"/>
      <c r="J70" s="79"/>
      <c r="K70" s="79"/>
      <c r="L70" s="79"/>
      <c r="M70" s="7"/>
      <c r="N70" s="66"/>
      <c r="O70" s="67"/>
      <c r="P70" s="67"/>
    </row>
    <row r="71" spans="1:16" x14ac:dyDescent="0.25">
      <c r="A71" s="7"/>
      <c r="B71" s="74"/>
      <c r="C71" s="79"/>
      <c r="D71" s="16">
        <v>4</v>
      </c>
      <c r="E71" s="542" t="s">
        <v>408</v>
      </c>
      <c r="F71" s="543"/>
      <c r="G71" s="543"/>
      <c r="H71" s="544"/>
      <c r="I71" s="19"/>
      <c r="J71" s="79"/>
      <c r="K71" s="79"/>
      <c r="L71" s="79"/>
      <c r="M71" s="7"/>
      <c r="N71" s="66"/>
      <c r="O71" s="67"/>
      <c r="P71" s="67"/>
    </row>
    <row r="72" spans="1:16" x14ac:dyDescent="0.25">
      <c r="A72" s="7"/>
      <c r="B72" s="74"/>
      <c r="C72" s="79"/>
      <c r="D72" s="9"/>
      <c r="E72" s="545" t="s">
        <v>409</v>
      </c>
      <c r="F72" s="546"/>
      <c r="G72" s="546"/>
      <c r="H72" s="547"/>
      <c r="I72" s="19"/>
      <c r="J72" s="79"/>
      <c r="K72" s="79"/>
      <c r="L72" s="79"/>
      <c r="M72" s="7"/>
      <c r="N72" s="66"/>
      <c r="O72" s="67"/>
      <c r="P72" s="67"/>
    </row>
    <row r="73" spans="1:16" x14ac:dyDescent="0.25">
      <c r="A73" s="7"/>
      <c r="B73" s="7"/>
      <c r="C73" s="79"/>
      <c r="D73" s="79"/>
      <c r="E73" s="7"/>
      <c r="F73" s="7"/>
      <c r="G73" s="7"/>
      <c r="H73" s="12"/>
      <c r="I73" s="7"/>
      <c r="J73" s="7"/>
      <c r="K73" s="7"/>
      <c r="L73" s="7"/>
      <c r="M73" s="7"/>
      <c r="N73" s="66"/>
      <c r="O73" s="67"/>
      <c r="P73" s="67"/>
    </row>
    <row r="74" spans="1:16" x14ac:dyDescent="0.25">
      <c r="A74" s="7"/>
      <c r="B74" s="83"/>
      <c r="C74" s="8"/>
      <c r="D74" s="16"/>
      <c r="E74" s="15"/>
      <c r="F74" s="15"/>
      <c r="G74" s="15"/>
      <c r="H74" s="8"/>
      <c r="I74" s="30"/>
      <c r="J74" s="8"/>
      <c r="K74" s="8"/>
      <c r="L74" s="8"/>
      <c r="M74" s="7"/>
    </row>
    <row r="75" spans="1:16" x14ac:dyDescent="0.25">
      <c r="A75" s="7"/>
      <c r="B75" s="83"/>
      <c r="C75" s="8"/>
      <c r="D75" s="9"/>
      <c r="E75" s="8"/>
      <c r="F75" s="8"/>
      <c r="G75" s="8"/>
      <c r="H75" s="8"/>
      <c r="I75" s="30"/>
      <c r="J75" s="8"/>
      <c r="K75" s="8"/>
      <c r="L75" s="8"/>
      <c r="M75" s="7"/>
    </row>
  </sheetData>
  <mergeCells count="37">
    <mergeCell ref="E70:H70"/>
    <mergeCell ref="E71:H71"/>
    <mergeCell ref="E72:H72"/>
    <mergeCell ref="E65:H65"/>
    <mergeCell ref="E66:H66"/>
    <mergeCell ref="E67:H67"/>
    <mergeCell ref="E68:H68"/>
    <mergeCell ref="E69:H69"/>
    <mergeCell ref="AJ12:AK12"/>
    <mergeCell ref="AL12:AM12"/>
    <mergeCell ref="D63:E63"/>
    <mergeCell ref="F9:I9"/>
    <mergeCell ref="K9:P9"/>
    <mergeCell ref="G12:H12"/>
    <mergeCell ref="O12:P12"/>
    <mergeCell ref="Q12:R12"/>
    <mergeCell ref="S12:V12"/>
    <mergeCell ref="D60:E60"/>
    <mergeCell ref="D61:E61"/>
    <mergeCell ref="D62:E62"/>
    <mergeCell ref="W12:Y12"/>
    <mergeCell ref="J60:K60"/>
    <mergeCell ref="J61:K61"/>
    <mergeCell ref="F8:I8"/>
    <mergeCell ref="K8:P8"/>
    <mergeCell ref="A1:H1"/>
    <mergeCell ref="A3:E3"/>
    <mergeCell ref="F3:I3"/>
    <mergeCell ref="K3:N3"/>
    <mergeCell ref="F4:I4"/>
    <mergeCell ref="K4:P4"/>
    <mergeCell ref="A5:E5"/>
    <mergeCell ref="F5:I5"/>
    <mergeCell ref="K5:P5"/>
    <mergeCell ref="F6:I6"/>
    <mergeCell ref="F7:I7"/>
    <mergeCell ref="K6:M6"/>
  </mergeCells>
  <phoneticPr fontId="7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64</vt:i4>
      </vt:variant>
    </vt:vector>
  </HeadingPairs>
  <TitlesOfParts>
    <vt:vector size="64" baseType="lpstr">
      <vt:lpstr>16Jan01</vt:lpstr>
      <vt:lpstr>16Jan02</vt:lpstr>
      <vt:lpstr>16Jan03</vt:lpstr>
      <vt:lpstr>16Mar13</vt:lpstr>
      <vt:lpstr>16Mar14</vt:lpstr>
      <vt:lpstr>16Mar15</vt:lpstr>
      <vt:lpstr>16Mar16</vt:lpstr>
      <vt:lpstr>16Mar17</vt:lpstr>
      <vt:lpstr>16Mar18</vt:lpstr>
      <vt:lpstr>16May12</vt:lpstr>
      <vt:lpstr>16May13</vt:lpstr>
      <vt:lpstr>16May14</vt:lpstr>
      <vt:lpstr>16May15</vt:lpstr>
      <vt:lpstr>16May16</vt:lpstr>
      <vt:lpstr>16May17</vt:lpstr>
      <vt:lpstr>16May18</vt:lpstr>
      <vt:lpstr>16May19</vt:lpstr>
      <vt:lpstr>16May20</vt:lpstr>
      <vt:lpstr>16May21</vt:lpstr>
      <vt:lpstr>16May22</vt:lpstr>
      <vt:lpstr>16May23</vt:lpstr>
      <vt:lpstr>16May24</vt:lpstr>
      <vt:lpstr>16May25</vt:lpstr>
      <vt:lpstr>16May26</vt:lpstr>
      <vt:lpstr>16May27</vt:lpstr>
      <vt:lpstr>16May28</vt:lpstr>
      <vt:lpstr>16May29</vt:lpstr>
      <vt:lpstr>16Jun12</vt:lpstr>
      <vt:lpstr>16Jun13</vt:lpstr>
      <vt:lpstr>16Jun14</vt:lpstr>
      <vt:lpstr>16Jun15</vt:lpstr>
      <vt:lpstr>16Jun16</vt:lpstr>
      <vt:lpstr>16Jun17</vt:lpstr>
      <vt:lpstr>16Jun18</vt:lpstr>
      <vt:lpstr>16Jun19</vt:lpstr>
      <vt:lpstr>16Jun20</vt:lpstr>
      <vt:lpstr>16Jun21</vt:lpstr>
      <vt:lpstr>16Sep11</vt:lpstr>
      <vt:lpstr>16Sep12</vt:lpstr>
      <vt:lpstr>16Sep13</vt:lpstr>
      <vt:lpstr>16Sep14</vt:lpstr>
      <vt:lpstr>16Sep15</vt:lpstr>
      <vt:lpstr>16Sep16</vt:lpstr>
      <vt:lpstr>16Oct08</vt:lpstr>
      <vt:lpstr>16Oct09</vt:lpstr>
      <vt:lpstr>16Oct10</vt:lpstr>
      <vt:lpstr>16Oct11</vt:lpstr>
      <vt:lpstr>16Oct12</vt:lpstr>
      <vt:lpstr>16Nov09</vt:lpstr>
      <vt:lpstr>16Nov10</vt:lpstr>
      <vt:lpstr>16Nov11</vt:lpstr>
      <vt:lpstr>16Nov12</vt:lpstr>
      <vt:lpstr>16Nov13</vt:lpstr>
      <vt:lpstr>16Nov14</vt:lpstr>
      <vt:lpstr>16Nov15</vt:lpstr>
      <vt:lpstr>16Nov16</vt:lpstr>
      <vt:lpstr>16Nov17</vt:lpstr>
      <vt:lpstr>16Nov18</vt:lpstr>
      <vt:lpstr>16Nov19</vt:lpstr>
      <vt:lpstr>16Nov20</vt:lpstr>
      <vt:lpstr>16Nov21</vt:lpstr>
      <vt:lpstr>16Dec17</vt:lpstr>
      <vt:lpstr>16Dec18</vt:lpstr>
      <vt:lpstr>16Dec20</vt:lpstr>
    </vt:vector>
  </TitlesOfParts>
  <Manager/>
  <Company>Microsoft</Company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Observer</dc:creator>
  <cp:lastModifiedBy>Observer</cp:lastModifiedBy>
  <dcterms:created xsi:type="dcterms:W3CDTF">2016-01-01T04:55:35Z</dcterms:created>
  <dcterms:modified xsi:type="dcterms:W3CDTF">2016-12-20T13:07:44Z</dcterms:modified>
</cp:coreProperties>
</file>