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4280" tabRatio="1000" firstSheet="13" activeTab="21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/>
  <c r="I63"/>
  <c r="H63"/>
  <c r="G63"/>
  <c r="J59"/>
  <c r="I59"/>
  <c r="H59"/>
  <c r="G59"/>
  <c r="J50" i="19"/>
  <c r="I50"/>
  <c r="H50"/>
  <c r="G50"/>
  <c r="J50" i="6"/>
  <c r="I50"/>
  <c r="H50"/>
  <c r="G50"/>
  <c r="I71" i="7"/>
  <c r="J71"/>
  <c r="H71"/>
  <c r="G71"/>
  <c r="J68"/>
  <c r="I68"/>
  <c r="H68"/>
  <c r="G68"/>
  <c r="J53" i="2"/>
  <c r="I53"/>
  <c r="H53"/>
  <c r="G53"/>
  <c r="J70" i="8"/>
  <c r="I70"/>
  <c r="H70"/>
  <c r="G70"/>
  <c r="J77" i="9"/>
  <c r="I77"/>
  <c r="H77"/>
  <c r="G77"/>
  <c r="J73" i="10"/>
  <c r="I73"/>
  <c r="H73"/>
  <c r="G73"/>
  <c r="J73" i="11"/>
  <c r="I73"/>
  <c r="H73"/>
  <c r="G73"/>
  <c r="J45" i="12"/>
  <c r="I45"/>
  <c r="H45"/>
  <c r="G45"/>
  <c r="J71" i="14"/>
  <c r="I71"/>
  <c r="H71"/>
  <c r="G71"/>
  <c r="J73" i="15"/>
  <c r="I73"/>
  <c r="H73"/>
  <c r="G73"/>
  <c r="J71"/>
  <c r="I71"/>
  <c r="H71"/>
  <c r="G71"/>
  <c r="J67"/>
  <c r="I67"/>
  <c r="H67"/>
  <c r="G67"/>
  <c r="J73" i="16"/>
  <c r="I73"/>
  <c r="H73"/>
  <c r="G73"/>
  <c r="J71"/>
  <c r="I71"/>
  <c r="H71"/>
  <c r="G71"/>
  <c r="J67"/>
  <c r="I67"/>
  <c r="H67"/>
  <c r="G67"/>
  <c r="H67" i="17"/>
  <c r="G67"/>
  <c r="J63"/>
  <c r="I63"/>
  <c r="H63"/>
  <c r="G63"/>
</calcChain>
</file>

<file path=xl/sharedStrings.xml><?xml version="1.0" encoding="utf-8"?>
<sst xmlns="http://schemas.openxmlformats.org/spreadsheetml/2006/main" count="10831" uniqueCount="959">
  <si>
    <t>Thick clouds passing to SE, cirrus around moon</t>
  </si>
  <si>
    <r>
      <t>FOV 5 deg</t>
    </r>
    <r>
      <rPr>
        <sz val="10"/>
        <rFont val="Arial"/>
        <family val="2"/>
      </rPr>
      <t xml:space="preserve"> South of center</t>
    </r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</si>
  <si>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</si>
  <si>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</si>
  <si>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</si>
  <si>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</si>
  <si>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</si>
  <si>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</si>
  <si>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</si>
  <si>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</si>
  <si>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Na Lamp still on</t>
  </si>
  <si>
    <t>th_65</t>
  </si>
  <si>
    <t>na_64</t>
  </si>
  <si>
    <t>na_63</t>
  </si>
  <si>
    <t>Sinus iridium</t>
  </si>
  <si>
    <t>sky_54</t>
  </si>
  <si>
    <t>FOV 1 min West of crater</t>
  </si>
  <si>
    <t>~ 9 sec between terminator &amp; crater</t>
  </si>
  <si>
    <t>FOV 51 sec West of crater</t>
  </si>
  <si>
    <t>FOV 1 min West  from crater</t>
  </si>
  <si>
    <t>FOV 42 sec West from crater</t>
  </si>
  <si>
    <t>FOV 7' North of limb</t>
  </si>
  <si>
    <t>Field lens edge @ limb (N)</t>
  </si>
  <si>
    <t>FOV 7' South of limb</t>
  </si>
  <si>
    <t>Field lens edge @ limb (S)</t>
  </si>
  <si>
    <t>Trm = 16.5 C, RH ~ 21.2%</t>
  </si>
  <si>
    <t>Edge of field lens @ limb (E)</t>
  </si>
  <si>
    <t>Field lens edge @ limb (E)</t>
  </si>
  <si>
    <t>FOV 32 sec West of crater</t>
  </si>
  <si>
    <t>crater to terminator ~ 9 sec West</t>
  </si>
  <si>
    <t>Field lens edge @ terminator (W)</t>
  </si>
  <si>
    <t>FOV 28 sec West of crater</t>
  </si>
  <si>
    <t>crater to terminator ~ 4 sec West</t>
  </si>
  <si>
    <t>FOV @ terminator (W)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</si>
  <si>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</si>
  <si>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</si>
  <si>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</si>
  <si>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</si>
  <si>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</si>
  <si>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</si>
  <si>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</si>
  <si>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</si>
  <si>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</si>
  <si>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</si>
  <si>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Found moon.  Mtn fogged over. T = 3.5C. Snow threatened.</t>
  </si>
  <si>
    <t>North Port: Trm = 16.2 C, RH = 30.2%, Tgas = 48F</t>
  </si>
  <si>
    <t>Moon illumination ~  92% (waxing gibbous)</t>
  </si>
  <si>
    <t>Weather: Clear, T = -0.6C, RH = 100%</t>
  </si>
  <si>
    <t>2013 December 20</t>
  </si>
  <si>
    <t>Expo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</si>
  <si>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</si>
  <si>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</si>
  <si>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</si>
  <si>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</si>
  <si>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</si>
  <si>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</si>
  <si>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 xml:space="preserve">FOV @ limb (E) </t>
  </si>
  <si>
    <t>Langranus</t>
  </si>
  <si>
    <t>th_64</t>
  </si>
  <si>
    <t>sky_63</t>
  </si>
  <si>
    <t>FOV 1 min East of terminator</t>
  </si>
  <si>
    <t>FOV 42 sec East of terminator</t>
  </si>
  <si>
    <t>FOV 28 sec East of terminator</t>
  </si>
  <si>
    <t>Edge of field lens @ limb East</t>
  </si>
  <si>
    <t>FOV @ limb East</t>
  </si>
  <si>
    <t>FOV @ 28 sec W of limb</t>
  </si>
  <si>
    <t>FOV @ field lens edge West</t>
  </si>
  <si>
    <t>Trm = 15.6 C, RH ~ 19.4%</t>
  </si>
  <si>
    <t>sky_31</t>
  </si>
  <si>
    <t>FOV 2 min East of terminator</t>
  </si>
  <si>
    <t>Diffuse cirrus passing on guide cam</t>
  </si>
  <si>
    <t>FOV @ field lens edge East</t>
  </si>
  <si>
    <t>FOV location unspecified</t>
  </si>
  <si>
    <t xml:space="preserve">Central highlands </t>
  </si>
  <si>
    <t>clouds</t>
  </si>
  <si>
    <t>Centered on crater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</si>
  <si>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</si>
  <si>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</si>
  <si>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</si>
  <si>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</si>
  <si>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</si>
  <si>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</si>
  <si>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</si>
  <si>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</si>
  <si>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</si>
  <si>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</si>
  <si>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</si>
  <si>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FOV @28 sec West of limb</t>
  </si>
  <si>
    <t>FOV @Edge of field lens (W)</t>
  </si>
  <si>
    <t>FOV @ limb (E)</t>
  </si>
  <si>
    <t>Clouds spotty….clearing</t>
  </si>
  <si>
    <t>Adjusting #3 mirror</t>
  </si>
  <si>
    <t>sky_33</t>
  </si>
  <si>
    <t>FOV @42 sec East of limb</t>
  </si>
  <si>
    <t>FOV @28 sec East of limb</t>
  </si>
  <si>
    <t>FOV @Edge of field lens (E)</t>
  </si>
  <si>
    <t>moon24</t>
  </si>
  <si>
    <t>moon 23</t>
  </si>
  <si>
    <t>FOV @Edge of field lens (N)</t>
  </si>
  <si>
    <t xml:space="preserve">Plato </t>
  </si>
  <si>
    <t>FOV @Edge of field lens (S)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</si>
  <si>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</si>
  <si>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</si>
  <si>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</si>
  <si>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</si>
  <si>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</si>
  <si>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</si>
  <si>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</si>
  <si>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Endymion</t>
  </si>
  <si>
    <t>Sinus Iridum</t>
  </si>
  <si>
    <t>Kunowsky</t>
  </si>
  <si>
    <t>Gambart</t>
  </si>
  <si>
    <t>Dionysius</t>
  </si>
  <si>
    <t>Censorinus</t>
  </si>
  <si>
    <t>FOV @ centered on crater</t>
  </si>
  <si>
    <t xml:space="preserve">Langrenus </t>
  </si>
  <si>
    <t>Entrance Aperture = 3' &amp; 2'</t>
  </si>
  <si>
    <t>North Port: Trm = 14.4 C, RH = 31.9%</t>
  </si>
  <si>
    <t>Started 5 x 15 min flats @ 8:45</t>
  </si>
  <si>
    <t>flat</t>
  </si>
  <si>
    <t>na_flat_01-05</t>
  </si>
  <si>
    <t>Flat</t>
  </si>
  <si>
    <t>Still cloudy.  22 deg halo visible</t>
  </si>
  <si>
    <t>Very dim moon, cloud thickness increasing  &amp; high bkgd levels...</t>
  </si>
  <si>
    <t>High background</t>
  </si>
  <si>
    <t>Field lens edge @ limb (W)</t>
  </si>
  <si>
    <t>Clouds still noticeably passing on guide cam</t>
  </si>
  <si>
    <t>th_63</t>
  </si>
  <si>
    <t>FOV @10 deg  South of center</t>
  </si>
  <si>
    <t>sky_62</t>
  </si>
  <si>
    <t>FOV @ 1 min West of limb</t>
  </si>
  <si>
    <t>Proclus</t>
  </si>
  <si>
    <t>FOV @ 28 sec West of limb</t>
  </si>
  <si>
    <t>FOV @ field lens edge (W)</t>
  </si>
  <si>
    <t>FOV just (S) of Plato</t>
  </si>
  <si>
    <t>Surveyor 7</t>
  </si>
  <si>
    <t>FOV between Copernicus &amp; Fra Mauro craters</t>
  </si>
  <si>
    <t>FOV on crater</t>
  </si>
  <si>
    <t>Tout = 4.2 C</t>
  </si>
  <si>
    <t>T = 14.7 C, RH ~ 21.3%</t>
  </si>
  <si>
    <t>th_50</t>
  </si>
  <si>
    <t>sky_49</t>
  </si>
  <si>
    <t>FOV 15' off limb</t>
  </si>
  <si>
    <t>FOV 10 1/2' off limb (N)</t>
  </si>
  <si>
    <t>FOV 7' off limb ((N)</t>
  </si>
  <si>
    <t>FOV @limb or field lens edge</t>
  </si>
  <si>
    <t>FOV 15' off limb (S)</t>
  </si>
  <si>
    <t>FOV 10.5' off limb (S)</t>
  </si>
  <si>
    <t>FOV 7' off limb (S)</t>
  </si>
  <si>
    <t>thin cirrus</t>
  </si>
  <si>
    <t>T = 14.8 C, RH ~ 21.2%</t>
  </si>
  <si>
    <t>FOV @ 2 min East of crater</t>
  </si>
  <si>
    <t>Clouds passing thru guide cam; faint cirrus</t>
  </si>
  <si>
    <t>FOV @ 1 min East of crater</t>
  </si>
  <si>
    <t>FOV @ 42 sec East of crater</t>
  </si>
  <si>
    <t>FOV @ 28 sec East of crater</t>
  </si>
  <si>
    <t>FOV Terminator @field lens edge</t>
  </si>
  <si>
    <t>FOV @Terminator, 8.5 sec East of crater</t>
  </si>
  <si>
    <t>T = 14.9 C, RH ~ 23%</t>
  </si>
  <si>
    <t>Th-Ar HC lamp lamp</t>
  </si>
  <si>
    <t>sky_26</t>
  </si>
  <si>
    <t xml:space="preserve">Central highlands  </t>
  </si>
  <si>
    <t>FOV @ 2 min West of limb</t>
  </si>
  <si>
    <t>FOV @ 42 sec West of limb</t>
  </si>
  <si>
    <t>FOV @field lens edge (W)</t>
  </si>
  <si>
    <t>glitch in pressure computer system rebooted both computer &amp; module</t>
  </si>
  <si>
    <t>FOV = 2', T = 15.0 C, RH = 23%</t>
  </si>
  <si>
    <t>Endymon</t>
  </si>
  <si>
    <t>Rima Cloomedes</t>
  </si>
  <si>
    <t>Petavtus</t>
  </si>
  <si>
    <t>Furneries</t>
  </si>
  <si>
    <t>FOV @ terminator, 11 sec East of crater</t>
  </si>
  <si>
    <t>FOV @ terminator, 18.5 sec W, 4' 50" N of crater</t>
  </si>
  <si>
    <t>FOV @ terminator (N)</t>
  </si>
  <si>
    <t>Centered on Region</t>
  </si>
  <si>
    <t>na-01</t>
  </si>
  <si>
    <t>North Port: Trm = 14.9 C, RH = 23%, Tgas = 45F</t>
  </si>
  <si>
    <t>Moon illumination ~ 98% (waxing gibbous)</t>
  </si>
  <si>
    <t>Telescope focus = NA, focus &amp; collimated on moon</t>
  </si>
  <si>
    <t>North Port: Trm = 17.8 C, RH = 49.2%F</t>
  </si>
  <si>
    <t>Moon illumination ~ 81% (waning gibbous)</t>
  </si>
  <si>
    <t>Weather: Rainy/Cloudy, T = 5.5 C, RH = 96%</t>
  </si>
  <si>
    <t>Observers: Oliversen, Spalsbury</t>
  </si>
  <si>
    <t>FOV @15' North of limb</t>
  </si>
  <si>
    <t>FOV @10' North of limb</t>
  </si>
  <si>
    <t>FOV @7' North of limb</t>
  </si>
  <si>
    <t>FOV @ field lens edge North</t>
  </si>
  <si>
    <t>sky_55</t>
  </si>
  <si>
    <t>FOV @15' South of limb</t>
  </si>
  <si>
    <t>FOV @10.5' South of limb</t>
  </si>
  <si>
    <t>FOV @7' South of limb</t>
  </si>
  <si>
    <t>FOV @ field lens edge South</t>
  </si>
  <si>
    <t>lots of clouds</t>
  </si>
  <si>
    <t>sky_48</t>
  </si>
  <si>
    <t>Central highlands. Adjusted collimation. Something in FOV.</t>
  </si>
  <si>
    <t>North Port: Trm = 14.8 C, RH = 28%, Tgas = 47F</t>
  </si>
  <si>
    <t>Adjusted/translated position of Fabry-Perot colliminating lens</t>
  </si>
  <si>
    <t>Moon illumination ~84 % (waxing gibbous)</t>
  </si>
  <si>
    <t>Weather: Clear, T = 9.3 C, RH = 52%</t>
  </si>
  <si>
    <t>2013 December 13</t>
  </si>
  <si>
    <t>th_71</t>
  </si>
  <si>
    <t>T = 13.9 C, RH ~ 23%</t>
  </si>
  <si>
    <t>th_70</t>
  </si>
  <si>
    <t>Std Config</t>
  </si>
  <si>
    <t>na_69</t>
  </si>
  <si>
    <t>moon_68</t>
  </si>
  <si>
    <t>FOV centered on crater</t>
  </si>
  <si>
    <t>moon_67</t>
  </si>
  <si>
    <t>Sinus Iridium</t>
  </si>
  <si>
    <t>FOV centered on region</t>
  </si>
  <si>
    <t>moon_66</t>
  </si>
  <si>
    <t>Mare Labrium</t>
  </si>
  <si>
    <t>moon_65</t>
  </si>
  <si>
    <t>Mare Cognitum</t>
  </si>
  <si>
    <t>moon_64</t>
  </si>
  <si>
    <t>Mare Nubium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</si>
  <si>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</si>
  <si>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</si>
  <si>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</si>
  <si>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</si>
  <si>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</si>
  <si>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</si>
  <si>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</si>
  <si>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</si>
  <si>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</si>
  <si>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</si>
  <si>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</si>
  <si>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</si>
  <si>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FOV 2 min East of limb</t>
  </si>
  <si>
    <t>moon_57</t>
  </si>
  <si>
    <t>FOV 1 min East of limb</t>
  </si>
  <si>
    <t>moon_56</t>
  </si>
  <si>
    <t>FOV 42 sec East of limb</t>
  </si>
  <si>
    <t>moon_55</t>
  </si>
  <si>
    <t>FOV 28 sec East of limb</t>
  </si>
  <si>
    <t>moon_54</t>
  </si>
  <si>
    <t>FOV @ field lens edge (N)</t>
  </si>
  <si>
    <t>FOV @ limb (N)</t>
  </si>
  <si>
    <t>sky_51</t>
  </si>
  <si>
    <t>FOV 2 min West of limb</t>
  </si>
  <si>
    <t>FOV 1 min West of limb</t>
  </si>
  <si>
    <t>Clouds coming in from the SW</t>
  </si>
  <si>
    <t>FOV 42 sec West of limb</t>
  </si>
  <si>
    <t>FOV 28 sec West of limb</t>
  </si>
  <si>
    <t>FOV @ edge of field lens - West</t>
  </si>
  <si>
    <t>focus changed</t>
  </si>
  <si>
    <t>sky_39</t>
  </si>
  <si>
    <t>FOV @ edge of field lens  - West</t>
  </si>
  <si>
    <t>FOV @ limbs (W)</t>
  </si>
  <si>
    <t>FOV @ field lens edge (S)</t>
  </si>
  <si>
    <t>FOV @ limb</t>
  </si>
  <si>
    <t>FOV = 3'</t>
  </si>
  <si>
    <t>FOV = 2', T = 13.8 C, RH ~ 25.5%</t>
  </si>
  <si>
    <t>FOV = 2'</t>
  </si>
  <si>
    <t>FOV @ limb (S)</t>
  </si>
  <si>
    <t>Furnerius</t>
  </si>
  <si>
    <t>Petavius</t>
  </si>
  <si>
    <t>Clouds; Tout = 7.0C, RH ~ 30%, Winds ~ 10 mph</t>
  </si>
  <si>
    <t>FOV @ 28 sec off limb - East:  lots of scattered light</t>
  </si>
  <si>
    <t>Clouds - lots of scattered light</t>
  </si>
  <si>
    <t xml:space="preserve">FOV @ Limb - East  </t>
  </si>
  <si>
    <t>FOV @ Field Lens edge - North</t>
  </si>
  <si>
    <t>FOV @ Limb - North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</si>
  <si>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</si>
  <si>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</si>
  <si>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</si>
  <si>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</si>
  <si>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</si>
  <si>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</si>
  <si>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</si>
  <si>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</si>
  <si>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</si>
  <si>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</si>
  <si>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</si>
  <si>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FOV @ limb (N), FOV = 2'</t>
  </si>
  <si>
    <t>moon_71</t>
  </si>
  <si>
    <t>moon_70</t>
  </si>
  <si>
    <t>moon_69</t>
  </si>
  <si>
    <t>Consorinus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</si>
  <si>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</si>
  <si>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</si>
  <si>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</si>
  <si>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</si>
  <si>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</si>
  <si>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</si>
  <si>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</si>
  <si>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FOV @ Limb (E)</t>
  </si>
  <si>
    <t>FOV @Field Lens edge (E)</t>
  </si>
  <si>
    <t>FOV @ 42 sec off limb - East</t>
  </si>
  <si>
    <t>FOV @ 28 sec off limb - East</t>
  </si>
  <si>
    <t>Recolliminated mirrors</t>
  </si>
  <si>
    <t>Telescope focus 18" above instrument.  Refocused. May have been moved by maintenance working electrical problem</t>
  </si>
  <si>
    <t>FOV @Field Lens edge (S)</t>
  </si>
  <si>
    <t>FOV @ Limb (S)</t>
  </si>
  <si>
    <t>FOV @Field Lens edge (N)</t>
  </si>
  <si>
    <t>FOV @ Limb (N)</t>
  </si>
  <si>
    <t>FOV = 1'; mistuned: sky flat-like</t>
  </si>
  <si>
    <t>mis-tune_99</t>
  </si>
  <si>
    <r>
      <t>FOV 10 deg</t>
    </r>
    <r>
      <rPr>
        <sz val="10"/>
        <rFont val="Arial"/>
        <family val="2"/>
      </rPr>
      <t xml:space="preserve"> South of center</t>
    </r>
  </si>
  <si>
    <t>sky_22</t>
  </si>
  <si>
    <t>FOV @ 2 min off limb - West</t>
  </si>
  <si>
    <t>Aristarchos</t>
  </si>
  <si>
    <t>Std Config - HC off ceiling card</t>
  </si>
  <si>
    <t>Entrance Aperture = 1' or 3'</t>
  </si>
  <si>
    <t>North Port: Trm = 18.6 C, RH = 30.8%, Tgas ?</t>
  </si>
  <si>
    <t>Moon illumination ~ 88%  (waning gibbous)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</si>
  <si>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</si>
  <si>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</si>
  <si>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</si>
  <si>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</si>
  <si>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</si>
  <si>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</si>
  <si>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</si>
  <si>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</si>
  <si>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</si>
  <si>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</si>
  <si>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</si>
  <si>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</si>
  <si>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</si>
  <si>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</si>
  <si>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</si>
  <si>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</si>
  <si>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2013 November 22</t>
  </si>
  <si>
    <t>T =13.2 C, RH ~ 34.5%</t>
  </si>
  <si>
    <t>na_13</t>
  </si>
  <si>
    <t>FOV @ limb (W)</t>
  </si>
  <si>
    <t xml:space="preserve">Moon center </t>
  </si>
  <si>
    <t>Note: Clouds in field</t>
  </si>
  <si>
    <t>FOV @ Field lens edge (W)</t>
  </si>
  <si>
    <t>Light cirrus</t>
  </si>
  <si>
    <t>FOV @ Field lens edge (N)</t>
  </si>
  <si>
    <t>Looks  like a railing; Is not the wind screen - Is platform in front of mirror.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</si>
  <si>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</si>
  <si>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</si>
  <si>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</si>
  <si>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</si>
  <si>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</si>
  <si>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</si>
  <si>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</si>
  <si>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</si>
  <si>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</si>
  <si>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</si>
  <si>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</si>
  <si>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</si>
  <si>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 xml:space="preserve">FOV @ Limb - East </t>
  </si>
  <si>
    <t>moon_52</t>
  </si>
  <si>
    <t>FOV @Field Lens edge - East</t>
  </si>
  <si>
    <t>moon_51</t>
  </si>
  <si>
    <t>Crater ID unverified</t>
  </si>
  <si>
    <t>moon_50</t>
  </si>
  <si>
    <t>Central Highland</t>
  </si>
  <si>
    <t>moon_49</t>
  </si>
  <si>
    <t>FOV @Field Lens edge - North</t>
  </si>
  <si>
    <t>moon_48</t>
  </si>
  <si>
    <t xml:space="preserve">FOV @ Limb - North </t>
  </si>
  <si>
    <t>moon_47</t>
  </si>
  <si>
    <t>FOV @Field Lens edge - South</t>
  </si>
  <si>
    <t>moon_46</t>
  </si>
  <si>
    <t xml:space="preserve">FOV @ Limb - South </t>
  </si>
  <si>
    <t>moon_45</t>
  </si>
  <si>
    <t>th_43</t>
  </si>
  <si>
    <t>FOV 10 deg South of Moon Center</t>
  </si>
  <si>
    <t>Sky bgkd</t>
  </si>
  <si>
    <t>FOV @ 2 min off Limb - East</t>
  </si>
  <si>
    <t>FOV @ 1 min off Limb - East</t>
  </si>
  <si>
    <t>FOV @ 42 sec off Limb - East</t>
  </si>
  <si>
    <t>FOV @ 28 sec off Limb - East</t>
  </si>
  <si>
    <t>moon_-31</t>
  </si>
  <si>
    <t xml:space="preserve">Central Highlands   </t>
  </si>
  <si>
    <t>FOV @ 1 min off limb - West</t>
  </si>
  <si>
    <t>FOV @ 42 sec off limb - West</t>
  </si>
  <si>
    <t>FOV @ 28 sec off limb - West</t>
  </si>
  <si>
    <t>FOV @ 14 sec off limb - West</t>
  </si>
  <si>
    <t>FOV @ Limb East</t>
  </si>
  <si>
    <t>FOV @ 1 min off limb - East</t>
  </si>
  <si>
    <t>FOV @ 28 or 42 sec off limb - East</t>
  </si>
  <si>
    <t>Saved moon_10 as moon_11</t>
  </si>
  <si>
    <t>th_07</t>
  </si>
  <si>
    <t>th_06</t>
  </si>
  <si>
    <t>Entrance Aperture = 3' &amp; 1'</t>
  </si>
  <si>
    <t>Telescope focus = NA, focus on sun &amp; collimated on sky</t>
  </si>
  <si>
    <t>Moon illumination ~97.5 % (waning gibbous)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</si>
  <si>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</si>
  <si>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</si>
  <si>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</si>
  <si>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</si>
  <si>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</si>
  <si>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</si>
  <si>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</si>
  <si>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</si>
  <si>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</si>
  <si>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</si>
  <si>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</si>
  <si>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</si>
  <si>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</si>
  <si>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</si>
  <si>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</si>
  <si>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</si>
  <si>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</si>
  <si>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</si>
  <si>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</si>
  <si>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</si>
  <si>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</si>
  <si>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FOV @ Field Lens edge - South</t>
  </si>
  <si>
    <t>FOV @ Limb - South</t>
  </si>
  <si>
    <t>Moon in aperture</t>
  </si>
  <si>
    <t>FOV = 1'</t>
  </si>
  <si>
    <t>Trm = 18.6 C, RH ~ 20%</t>
  </si>
  <si>
    <t>Tout = 7.4 C, RH ~ 31%, Winds ~ 12 mph East</t>
  </si>
  <si>
    <t>FOV @ Field Lens edge - East</t>
  </si>
  <si>
    <t>th__03</t>
  </si>
  <si>
    <t>North Port: Trm = 18.8 C, RH = 30%, Tgas = 56F</t>
  </si>
  <si>
    <t>Moon illumination ~ 93% (waning gibbous)</t>
  </si>
  <si>
    <t>sky_38</t>
  </si>
  <si>
    <t>40 m W of moon center</t>
  </si>
  <si>
    <t>na_39</t>
  </si>
  <si>
    <t>th_41</t>
  </si>
  <si>
    <t>2013 May 29</t>
  </si>
  <si>
    <t xml:space="preserve">Weather: , T =10.8 C , RH =34 %, winds~ 24. 1 mph W </t>
  </si>
  <si>
    <t>Trm=19.6 C, RH~ 22.1%</t>
  </si>
  <si>
    <t>Arcsec</t>
  </si>
  <si>
    <t>Mirror #2</t>
  </si>
  <si>
    <t>Cntr X</t>
  </si>
  <si>
    <t>Cntr Y</t>
  </si>
  <si>
    <t>flat_k_01 - 05</t>
  </si>
  <si>
    <t>flat_na_01 - 05</t>
  </si>
  <si>
    <t>White Lamp at focal plane reflected off white foam core in ceiling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</si>
  <si>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</si>
  <si>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</si>
  <si>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</si>
  <si>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</si>
  <si>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</si>
  <si>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</si>
  <si>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</si>
  <si>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</si>
  <si>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Weather:  T = C , RH = %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</si>
  <si>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</si>
  <si>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</si>
  <si>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</si>
  <si>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</si>
  <si>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</si>
  <si>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</si>
  <si>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</si>
  <si>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</si>
  <si>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</si>
  <si>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</si>
  <si>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</si>
  <si>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</si>
  <si>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</si>
  <si>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</si>
  <si>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</si>
  <si>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</si>
  <si>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</si>
  <si>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</si>
  <si>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</si>
  <si>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</si>
  <si>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</si>
  <si>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</si>
  <si>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</si>
  <si>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</si>
  <si>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</si>
  <si>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</si>
  <si>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</si>
  <si>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</si>
  <si>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</si>
  <si>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</si>
  <si>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(Degrees)</t>
  </si>
  <si>
    <t>/T</t>
  </si>
  <si>
    <t>L/T</t>
  </si>
  <si>
    <t>S-O-T</t>
  </si>
  <si>
    <t>Observer: Sub -</t>
  </si>
  <si>
    <t>Longitude</t>
  </si>
  <si>
    <t>Latitude</t>
  </si>
  <si>
    <t>Solar:  Sub-</t>
  </si>
  <si>
    <t>(km/s)</t>
  </si>
  <si>
    <t>(km)</t>
  </si>
  <si>
    <t>(degrees)</t>
  </si>
  <si>
    <t>/L</t>
  </si>
  <si>
    <t>Aristarcus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</si>
  <si>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</si>
  <si>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</si>
  <si>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</si>
  <si>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</si>
  <si>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</si>
  <si>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</si>
  <si>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</si>
  <si>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</si>
  <si>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</si>
  <si>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</si>
  <si>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</si>
  <si>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</si>
  <si>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</si>
  <si>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</si>
  <si>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</si>
  <si>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10 deg N of Copernicus</t>
  </si>
  <si>
    <t>sky_25</t>
  </si>
  <si>
    <t>na_26</t>
  </si>
  <si>
    <t>th_27</t>
  </si>
  <si>
    <t>th_28</t>
  </si>
  <si>
    <t>Trm=20.3 C, RH~ 30 %, Tgas= 62 F</t>
  </si>
  <si>
    <t>T=16.5 C, RH~ 27 %, wins ~ 15 mph ENE</t>
  </si>
  <si>
    <t>2013 June 02</t>
  </si>
  <si>
    <t>Na sky twilight</t>
  </si>
  <si>
    <t>sky_01</t>
  </si>
  <si>
    <t>na_02</t>
  </si>
  <si>
    <t>Trm=20.4 C, 31%</t>
  </si>
  <si>
    <t>th_05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</si>
  <si>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</si>
  <si>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</si>
  <si>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</si>
  <si>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</si>
  <si>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</si>
  <si>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</si>
  <si>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</si>
  <si>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>FOV at 1 m E of limb</t>
  </si>
  <si>
    <t>FOV at 2 m E of limb</t>
  </si>
  <si>
    <t>th_20</t>
  </si>
  <si>
    <t>Trm=19.5 C, RH ~ 27.3 %</t>
  </si>
  <si>
    <t>FOV at 10.5 m S of limb</t>
  </si>
  <si>
    <t>55.5 E</t>
  </si>
  <si>
    <t>27.7 N</t>
  </si>
  <si>
    <t>5.6 N</t>
  </si>
  <si>
    <t>60.4 E</t>
  </si>
  <si>
    <t>25.3 N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</si>
  <si>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</si>
  <si>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</si>
  <si>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</si>
  <si>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</si>
  <si>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</si>
  <si>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</si>
  <si>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</si>
  <si>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</si>
  <si>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</si>
  <si>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</si>
  <si>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</si>
  <si>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</si>
  <si>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</si>
  <si>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</si>
  <si>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</si>
  <si>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</si>
  <si>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</si>
  <si>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</si>
  <si>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Weather:  T = 13.7C, RH = 32%,winds~ 25 mph W</t>
  </si>
  <si>
    <t>Trm=19.7 C, RH~25.6%</t>
  </si>
  <si>
    <t>FOV at 1 m E of lime</t>
  </si>
  <si>
    <t>Trm=19.6 C, RH~ 24.6 %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</si>
  <si>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</si>
  <si>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</si>
  <si>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</si>
  <si>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</si>
  <si>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Zero</t>
  </si>
  <si>
    <t>Th I (Na)</t>
  </si>
  <si>
    <t>Th I (K)</t>
  </si>
  <si>
    <t>K I D1</t>
  </si>
  <si>
    <t>Petavinus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</si>
  <si>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</si>
  <si>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</si>
  <si>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</si>
  <si>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</si>
  <si>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</si>
  <si>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</si>
  <si>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</si>
  <si>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</si>
  <si>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</si>
  <si>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</si>
  <si>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</si>
  <si>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</si>
  <si>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</si>
  <si>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</si>
  <si>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</si>
  <si>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</si>
  <si>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</si>
  <si>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</si>
  <si>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</si>
  <si>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</si>
  <si>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</si>
  <si>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</si>
  <si>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</si>
  <si>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</si>
  <si>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*serious Cirrus clouds</t>
  </si>
  <si>
    <t>*clouds!</t>
  </si>
  <si>
    <t>Observers: Oliversen, Mierkiewicz, Gardner, Walter</t>
  </si>
  <si>
    <t xml:space="preserve">Weather: , T = 14 .0 C, RH =11%, winds~ 25 mph NW </t>
  </si>
  <si>
    <t>2013 May 28</t>
  </si>
  <si>
    <t>Trm=19.5 C, RH~ 14.4 %</t>
  </si>
  <si>
    <t>Trm=19.4 C, Rh~ 14.5 %</t>
  </si>
  <si>
    <t>Arsitarchus Limb</t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</si>
  <si>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</si>
  <si>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</si>
  <si>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</si>
  <si>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</si>
  <si>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</si>
  <si>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</si>
  <si>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</si>
  <si>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</si>
  <si>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FOV at 30 s W from crater</t>
  </si>
  <si>
    <t>sky_18</t>
  </si>
  <si>
    <t>Trm=19.2 C, Rh 14.2 %, Tgas= 62 F</t>
  </si>
  <si>
    <t>T=12 C, Rh~ 14%, winds~ 18 mph</t>
  </si>
  <si>
    <t>Observers: Oliversen, Derr</t>
  </si>
  <si>
    <t>Weather: Clear, 18 mph WNW, T = 12.1 C, RH = 37</t>
  </si>
  <si>
    <t xml:space="preserve">North Port: Trm =  RH = </t>
  </si>
  <si>
    <t xml:space="preserve"> 04:22</t>
  </si>
  <si>
    <t>Trm=19.2 C, RH=28.2%</t>
  </si>
  <si>
    <t>FOV at 1 m W of limb</t>
  </si>
  <si>
    <t>sky_14</t>
  </si>
  <si>
    <t>Tycho limb</t>
  </si>
  <si>
    <t>FOV at limb(E)</t>
  </si>
  <si>
    <t>FOV at limb (N)</t>
  </si>
  <si>
    <t>th_15</t>
  </si>
  <si>
    <t>T=11.3 C, RH~ 28 %, winds ~ 20 mph WNW</t>
  </si>
  <si>
    <t>FOV at field lens edge (N)</t>
  </si>
  <si>
    <t>FOV at limb (E)</t>
  </si>
  <si>
    <t>*sky_30?</t>
  </si>
  <si>
    <t>na_31</t>
  </si>
  <si>
    <t>th_32</t>
  </si>
  <si>
    <t>Trm=19.3 C, RH~24 %</t>
  </si>
  <si>
    <t>K lamp</t>
  </si>
  <si>
    <t>k_35</t>
  </si>
  <si>
    <t>k_36</t>
  </si>
  <si>
    <t>k_37</t>
  </si>
  <si>
    <t>2013 May 30</t>
  </si>
  <si>
    <t>Observers: Oliversen, Mierkiewicz, Walter, Gardner</t>
  </si>
  <si>
    <t>Trm=19.7 C, RH ~ 20.8 %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</si>
  <si>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</si>
  <si>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</si>
  <si>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</si>
  <si>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</si>
  <si>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</si>
  <si>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</si>
  <si>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</si>
  <si>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</si>
  <si>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</si>
  <si>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</si>
  <si>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</si>
  <si>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5 m N of moon center</t>
  </si>
  <si>
    <t>* moon_19 not saved</t>
  </si>
  <si>
    <t>*moon_21 not saved</t>
  </si>
  <si>
    <t>Godin crater</t>
  </si>
  <si>
    <t>FOV at 28 s W of crater</t>
  </si>
  <si>
    <t>FOV at 1 m W of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</si>
  <si>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</si>
  <si>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</si>
  <si>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</si>
  <si>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</si>
  <si>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</si>
  <si>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</si>
  <si>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</si>
  <si>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Weather:  T =12.8 C , RH =70 %, winds~ 30 mph</t>
  </si>
  <si>
    <t>Trm=20.3 C, RH~ 47 %</t>
  </si>
  <si>
    <t>Camera program restarted. Froze at -101 C</t>
  </si>
  <si>
    <t>AM=3.6</t>
  </si>
  <si>
    <t xml:space="preserve">FOV at limb </t>
  </si>
  <si>
    <t>FOV at limb(N)</t>
  </si>
  <si>
    <t>sky_21</t>
  </si>
  <si>
    <t>th_22</t>
  </si>
  <si>
    <t>na_30</t>
  </si>
  <si>
    <t>2013 June 01</t>
  </si>
  <si>
    <t>Weather:  T =17.1 C , RH =29 %, winds~ 5 mph NW</t>
  </si>
  <si>
    <t>T=13.6 C, RH~ 39 %, winds ~ 17 mph W</t>
  </si>
  <si>
    <t xml:space="preserve">FOV at limb(N) </t>
  </si>
  <si>
    <t>Moon-Copernicus</t>
  </si>
  <si>
    <t>sky_17</t>
  </si>
  <si>
    <t>10 deg N of moon center</t>
  </si>
  <si>
    <t>th_18</t>
  </si>
  <si>
    <t>FOV at terminator at field lens edge</t>
  </si>
  <si>
    <t>FOV at terminator</t>
  </si>
  <si>
    <t>FOV at 42 s E of Crater</t>
  </si>
  <si>
    <t>FOV at 1 m E of crater</t>
  </si>
  <si>
    <t>FOV at 28 s E of Crater</t>
  </si>
  <si>
    <t>Trm=19.2 C, RH~ 20.5 %</t>
  </si>
  <si>
    <t>k_06</t>
  </si>
  <si>
    <t>H capillary tube</t>
  </si>
  <si>
    <t>h_07</t>
  </si>
  <si>
    <t>flat_na_06-10</t>
  </si>
  <si>
    <t>flat_ha_01-03</t>
  </si>
  <si>
    <t>flat_k_06-08</t>
  </si>
  <si>
    <t>Weather: , T = 12.8 C, RH =25 %, winds ~ 30 mph W</t>
  </si>
  <si>
    <t>Trm=19.9 C, RH~21.6 %,Tgas= 62 F</t>
  </si>
  <si>
    <t>FOV at 2 m W of limb</t>
  </si>
  <si>
    <t>Sky bkgd</t>
  </si>
  <si>
    <t>th_12</t>
  </si>
  <si>
    <t xml:space="preserve"> Trm=19.6 C, RH~ 21.6 %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</si>
  <si>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</si>
  <si>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</si>
  <si>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</si>
  <si>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</si>
  <si>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</si>
  <si>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</si>
  <si>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</si>
  <si>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ANDV11321 589.0/0.4nm</t>
  </si>
  <si>
    <t>FOV at 7 m S of limb</t>
  </si>
  <si>
    <t>FOV at 15 m S of limb</t>
  </si>
  <si>
    <t>FOV at 30 m S of limb</t>
  </si>
  <si>
    <t>FOV at 7 m N of limb</t>
  </si>
  <si>
    <t>FOV at 10.5 m N of limb</t>
  </si>
  <si>
    <t>FOV at 15 m N of limb</t>
  </si>
  <si>
    <t>Trm=19.4 C, RH~26.3 %</t>
  </si>
  <si>
    <t>th_36</t>
  </si>
  <si>
    <t>Trm=19.5 C, Rh~27.5 %</t>
  </si>
  <si>
    <t>moon_37</t>
  </si>
  <si>
    <t>moon_38</t>
  </si>
  <si>
    <t>na_46</t>
  </si>
  <si>
    <t>th_47</t>
  </si>
  <si>
    <t>Trm=11.7 C, RH~47%</t>
  </si>
  <si>
    <t>th_48</t>
  </si>
  <si>
    <t>2013 May 25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</si>
  <si>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</si>
  <si>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</si>
  <si>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</si>
  <si>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</si>
  <si>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</si>
  <si>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</si>
  <si>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</si>
  <si>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</si>
  <si>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</si>
  <si>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sky_19</t>
  </si>
  <si>
    <t>Trm=19.5 C, RH~ 25.4 %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</si>
  <si>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</si>
  <si>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</si>
  <si>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</si>
  <si>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</si>
  <si>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</si>
  <si>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</si>
  <si>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</si>
  <si>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</si>
  <si>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</si>
  <si>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</si>
  <si>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Trm=19.8 C, RH~ 19.3 %</t>
  </si>
  <si>
    <t>Trm=19.6 C, RH~19.8 %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</si>
  <si>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</si>
  <si>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</si>
  <si>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</si>
  <si>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</si>
  <si>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</si>
  <si>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</si>
  <si>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</si>
  <si>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>Observers: Oliversen, Mierkiewicz,Walter, Gardner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</si>
  <si>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</si>
  <si>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</si>
  <si>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</si>
  <si>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</si>
  <si>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</si>
  <si>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</si>
  <si>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</si>
  <si>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>FOV at 10 s W of crater</t>
  </si>
  <si>
    <t>FOV at 20 s W of crater</t>
  </si>
  <si>
    <t xml:space="preserve">Telescope focus =NA </t>
  </si>
  <si>
    <t>Grimaldi Limb</t>
  </si>
  <si>
    <t>Aristarchus Limb</t>
  </si>
  <si>
    <t>FOV at 28 s E of limb</t>
  </si>
  <si>
    <t>FOV at 42 s E of limb</t>
  </si>
  <si>
    <t>FOV at 1 min E of limb</t>
  </si>
  <si>
    <t>th_39</t>
  </si>
  <si>
    <t>th_25</t>
  </si>
  <si>
    <t>moon_03</t>
  </si>
  <si>
    <t>moon_04</t>
  </si>
  <si>
    <t>Adjusted collimation, moved #2 mirror</t>
  </si>
  <si>
    <t>Theophilus Crater</t>
  </si>
  <si>
    <t>FOV at 45 s W from crater</t>
  </si>
  <si>
    <t>FOV at 60 s W from crater</t>
  </si>
  <si>
    <t>sky_28</t>
  </si>
  <si>
    <t>th_29</t>
  </si>
  <si>
    <t>Entrance Aperture =  3'</t>
  </si>
  <si>
    <t>2014 Feb 19</t>
  </si>
  <si>
    <t>K HC Lamp</t>
  </si>
  <si>
    <t>th_33</t>
  </si>
  <si>
    <t>k_05</t>
  </si>
  <si>
    <t>2013 May 20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</si>
  <si>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</si>
  <si>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</si>
  <si>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</si>
  <si>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</si>
  <si>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</si>
  <si>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</si>
  <si>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</si>
  <si>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</si>
  <si>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</si>
  <si>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</si>
  <si>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</si>
  <si>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Sky Bkgd</t>
  </si>
  <si>
    <t>10 deg N of Moon Center</t>
  </si>
  <si>
    <t>k_15</t>
  </si>
  <si>
    <t>Std configuration. Reflected off card in ceiling</t>
  </si>
  <si>
    <t>Trm= 12 C, RH ~ 37 %, wind ~ 12 mph NW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</si>
  <si>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</si>
  <si>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</si>
  <si>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</si>
  <si>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</si>
  <si>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</si>
  <si>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</si>
  <si>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</si>
  <si>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</si>
  <si>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</si>
  <si>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</si>
  <si>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</si>
  <si>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</si>
  <si>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</si>
  <si>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</si>
  <si>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</si>
  <si>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</si>
  <si>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</si>
  <si>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</si>
  <si>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</si>
  <si>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</si>
  <si>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FOV at 45 s E of Copernicus</t>
  </si>
  <si>
    <t>FOV at 1 m E of Copernicus</t>
  </si>
  <si>
    <t>T=11.8 C, RH~20%, winds~ 12 mph NE</t>
  </si>
  <si>
    <t>Trm=18.8 C, RH ~ 19.3 %, Tgas = 62 F</t>
  </si>
  <si>
    <t>40 m E of Moon Center</t>
  </si>
  <si>
    <t>2013 May 22</t>
  </si>
  <si>
    <t>Weather:  Cirrus, T =14.6 C  , RH ~18%, Winds ~18 mph NW</t>
  </si>
  <si>
    <t>K HC lamp</t>
  </si>
  <si>
    <t>bias_01-bias_11</t>
  </si>
  <si>
    <t>Trm=19.5 C, RH~16.2 %</t>
  </si>
  <si>
    <t>Flat field</t>
  </si>
  <si>
    <t>Clouds over most of sky-scattered holes</t>
  </si>
  <si>
    <t>Trm=19.3 C, RH~ 16.4 %, Tgas=62 F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</si>
  <si>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</si>
  <si>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</si>
  <si>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</si>
  <si>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</si>
  <si>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</si>
  <si>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</si>
  <si>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</si>
  <si>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</si>
  <si>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</si>
  <si>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Trm=19.2 C, RH~ 21 %</t>
  </si>
  <si>
    <t>Skies clearer from this point owards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</si>
  <si>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</si>
  <si>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</si>
  <si>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</si>
  <si>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</si>
  <si>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</si>
  <si>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</si>
  <si>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</si>
  <si>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</si>
  <si>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</si>
  <si>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</si>
  <si>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</si>
  <si>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</si>
  <si>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</si>
  <si>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</si>
  <si>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T= 12.8 C, RH~ 25 %, winds ~ 25 mph WSW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</si>
  <si>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</si>
  <si>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</si>
  <si>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</si>
  <si>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</si>
  <si>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</si>
  <si>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</si>
  <si>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>Object</t>
  </si>
  <si>
    <t>File</t>
  </si>
  <si>
    <t>(UT)</t>
  </si>
  <si>
    <t>(hh:mm)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</si>
  <si>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</si>
  <si>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</si>
  <si>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</si>
  <si>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</si>
  <si>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</si>
  <si>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</si>
  <si>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</si>
  <si>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</si>
  <si>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</si>
  <si>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</si>
  <si>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</si>
  <si>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</si>
  <si>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</si>
  <si>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</si>
  <si>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</si>
  <si>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</si>
  <si>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</si>
  <si>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</si>
  <si>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</si>
  <si>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</si>
  <si>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</si>
  <si>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</si>
  <si>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</si>
  <si>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</si>
  <si>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</si>
  <si>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</si>
  <si>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</si>
  <si>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</si>
  <si>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</si>
  <si>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</si>
  <si>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</si>
  <si>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</si>
  <si>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</si>
  <si>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</si>
  <si>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</si>
  <si>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</si>
  <si>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</si>
  <si>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</si>
  <si>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Type</t>
  </si>
  <si>
    <t>(Å)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</si>
  <si>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</si>
  <si>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</si>
  <si>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</si>
  <si>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</si>
  <si>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</si>
  <si>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</si>
  <si>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Filter (nm)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</si>
  <si>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</si>
  <si>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</si>
  <si>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</si>
  <si>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</si>
  <si>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</si>
  <si>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</si>
  <si>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</si>
  <si>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</si>
  <si>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</si>
  <si>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</si>
  <si>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moon_23</t>
  </si>
  <si>
    <t>moon_24</t>
  </si>
  <si>
    <t>Sky Bkd</t>
  </si>
  <si>
    <t>moon_27</t>
  </si>
  <si>
    <t>moon_28</t>
  </si>
  <si>
    <t>moon_29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</si>
  <si>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</si>
  <si>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</si>
  <si>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</si>
  <si>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</si>
  <si>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</si>
  <si>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</si>
  <si>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</si>
  <si>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</si>
  <si>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</si>
  <si>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</si>
  <si>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</si>
  <si>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</si>
  <si>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</si>
  <si>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</si>
  <si>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</si>
  <si>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</si>
  <si>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</si>
  <si>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</si>
  <si>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</si>
  <si>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</si>
  <si>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FOV at 42 s W of limb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</si>
  <si>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</si>
  <si>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</si>
  <si>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</si>
  <si>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</si>
  <si>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</si>
  <si>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</si>
  <si>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</si>
  <si>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</si>
  <si>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</si>
  <si>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</si>
  <si>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</si>
  <si>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FOV at 10.5 min N of limb</t>
  </si>
  <si>
    <t>FOV at 7 min N of limb</t>
  </si>
  <si>
    <t>Aristarchus Crater</t>
  </si>
  <si>
    <t>Grimaldi Crater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</si>
  <si>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</si>
  <si>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</si>
  <si>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</si>
  <si>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</si>
  <si>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</si>
  <si>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ANDV13296 656.3/0.55nm</t>
  </si>
</sst>
</file>

<file path=xl/styles.xml><?xml version="1.0" encoding="utf-8"?>
<styleSheet xmlns="http://schemas.openxmlformats.org/spreadsheetml/2006/main">
  <numFmts count="16">
    <numFmt numFmtId="164" formatCode="0.000"/>
    <numFmt numFmtId="165" formatCode="0.0000"/>
    <numFmt numFmtId="166" formatCode="0.00000"/>
    <numFmt numFmtId="167" formatCode="#,##0.0000"/>
    <numFmt numFmtId="168" formatCode="0.0"/>
    <numFmt numFmtId="169" formatCode="#,###,###,##0.00000"/>
    <numFmt numFmtId="170" formatCode="#,###,###,##0.00"/>
    <numFmt numFmtId="171" formatCode="#,###,###,##0.0000"/>
    <numFmt numFmtId="172" formatCode="#,###,###,##0.0"/>
    <numFmt numFmtId="173" formatCode="#,###,###,##0"/>
    <numFmt numFmtId="174" formatCode="#,###,###,##0.000"/>
    <numFmt numFmtId="175" formatCode="h:mm;@"/>
    <numFmt numFmtId="176" formatCode="#,###,###,##0.000000"/>
    <numFmt numFmtId="177" formatCode="#,###,###,##0.0000000"/>
    <numFmt numFmtId="178" formatCode="#,###,###,##0.00000000"/>
    <numFmt numFmtId="179" formatCode="#,###,###,##0.000000000"/>
  </numFmts>
  <fonts count="1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2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5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68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5" fontId="0" fillId="0" borderId="0" xfId="0" applyNumberFormat="1" applyFont="1" applyAlignment="1">
      <alignment horizontal="center"/>
    </xf>
    <xf numFmtId="170" fontId="0" fillId="0" borderId="0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5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8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68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/>
    <xf numFmtId="16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8" fontId="2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wrapText="1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theme/theme1.xml" Type="http://schemas.openxmlformats.org/officeDocument/2006/relationships/theme"/>
<Relationship Id="rId3" Target="worksheets/sheet3.xml" Type="http://schemas.openxmlformats.org/officeDocument/2006/relationships/worksheet"/>
<Relationship Id="rId30" Target="styles.xml" Type="http://schemas.openxmlformats.org/officeDocument/2006/relationships/styles"/>
<Relationship Id="rId31" Target="sharedStrings.xml" Type="http://schemas.openxmlformats.org/officeDocument/2006/relationships/sharedStrings"/>
<Relationship Id="rId32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0.197916666666667</c:v>
                </c:pt>
                <c:pt idx="1">
                  <c:v>0.261111111111111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96.0</c:v>
                </c:pt>
                <c:pt idx="1">
                  <c:v>96.3</c:v>
                </c:pt>
              </c:numCache>
            </c:numRef>
          </c:yVal>
        </c:ser>
        <c:axId val="488249960"/>
        <c:axId val="487927144"/>
      </c:scatterChart>
      <c:valAx>
        <c:axId val="488249960"/>
        <c:scaling>
          <c:orientation val="minMax"/>
        </c:scaling>
        <c:axPos val="b"/>
        <c:numFmt formatCode="h:mm" sourceLinked="1"/>
        <c:tickLblPos val="nextTo"/>
        <c:crossAx val="487927144"/>
        <c:crosses val="autoZero"/>
        <c:crossBetween val="midCat"/>
      </c:valAx>
      <c:valAx>
        <c:axId val="487927144"/>
        <c:scaling>
          <c:orientation val="minMax"/>
        </c:scaling>
        <c:axPos val="l"/>
        <c:majorGridlines/>
        <c:numFmt formatCode="General" sourceLinked="1"/>
        <c:tickLblPos val="nextTo"/>
        <c:crossAx val="488249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</c:v>
                </c:pt>
                <c:pt idx="1">
                  <c:v>0.509027777777778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</c:ser>
        <c:axId val="153429176"/>
        <c:axId val="392745864"/>
      </c:scatterChart>
      <c:valAx>
        <c:axId val="153429176"/>
        <c:scaling>
          <c:orientation val="minMax"/>
        </c:scaling>
        <c:axPos val="b"/>
        <c:numFmt formatCode="h:mm" sourceLinked="1"/>
        <c:tickLblPos val="nextTo"/>
        <c:crossAx val="392745864"/>
        <c:crosses val="autoZero"/>
        <c:crossBetween val="midCat"/>
      </c:valAx>
      <c:valAx>
        <c:axId val="392745864"/>
        <c:scaling>
          <c:orientation val="minMax"/>
        </c:scaling>
        <c:axPos val="l"/>
        <c:majorGridlines/>
        <c:numFmt formatCode="General" sourceLinked="1"/>
        <c:tickLblPos val="nextTo"/>
        <c:crossAx val="153429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</c:v>
                </c:pt>
                <c:pt idx="1">
                  <c:v>0.424305555555556</c:v>
                </c:pt>
                <c:pt idx="2">
                  <c:v>0.498611111111111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</c:ser>
        <c:axId val="392911720"/>
        <c:axId val="392914888"/>
      </c:scatterChart>
      <c:valAx>
        <c:axId val="392911720"/>
        <c:scaling>
          <c:orientation val="minMax"/>
        </c:scaling>
        <c:axPos val="b"/>
        <c:numFmt formatCode="h:mm" sourceLinked="1"/>
        <c:tickLblPos val="nextTo"/>
        <c:crossAx val="392914888"/>
        <c:crosses val="autoZero"/>
        <c:crossBetween val="midCat"/>
      </c:valAx>
      <c:valAx>
        <c:axId val="392914888"/>
        <c:scaling>
          <c:orientation val="minMax"/>
        </c:scaling>
        <c:axPos val="l"/>
        <c:majorGridlines/>
        <c:numFmt formatCode="0.000" sourceLinked="1"/>
        <c:tickLblPos val="nextTo"/>
        <c:crossAx val="3929117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</c:v>
                </c:pt>
                <c:pt idx="1">
                  <c:v>0.443055555555556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</c:ser>
        <c:axId val="488552904"/>
        <c:axId val="488556072"/>
      </c:scatterChart>
      <c:valAx>
        <c:axId val="488552904"/>
        <c:scaling>
          <c:orientation val="minMax"/>
        </c:scaling>
        <c:axPos val="b"/>
        <c:numFmt formatCode="h:mm" sourceLinked="1"/>
        <c:tickLblPos val="nextTo"/>
        <c:crossAx val="488556072"/>
        <c:crosses val="autoZero"/>
        <c:crossBetween val="midCat"/>
      </c:valAx>
      <c:valAx>
        <c:axId val="488556072"/>
        <c:scaling>
          <c:orientation val="minMax"/>
        </c:scaling>
        <c:axPos val="l"/>
        <c:majorGridlines/>
        <c:numFmt formatCode="0.000" sourceLinked="1"/>
        <c:tickLblPos val="nextTo"/>
        <c:crossAx val="4885529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</c:v>
                </c:pt>
                <c:pt idx="1">
                  <c:v>0.502083333333333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</c:ser>
        <c:axId val="488544984"/>
        <c:axId val="488562280"/>
      </c:scatterChart>
      <c:valAx>
        <c:axId val="488544984"/>
        <c:scaling>
          <c:orientation val="minMax"/>
        </c:scaling>
        <c:axPos val="b"/>
        <c:numFmt formatCode="h:mm" sourceLinked="1"/>
        <c:tickLblPos val="nextTo"/>
        <c:crossAx val="488562280"/>
        <c:crosses val="autoZero"/>
        <c:crossBetween val="midCat"/>
      </c:valAx>
      <c:valAx>
        <c:axId val="488562280"/>
        <c:scaling>
          <c:orientation val="minMax"/>
        </c:scaling>
        <c:axPos val="l"/>
        <c:majorGridlines/>
        <c:numFmt formatCode="General" sourceLinked="1"/>
        <c:tickLblPos val="nextTo"/>
        <c:crossAx val="488544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</c:v>
                </c:pt>
                <c:pt idx="1">
                  <c:v>0.245833333333333</c:v>
                </c:pt>
                <c:pt idx="2">
                  <c:v>0.311805555555556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</c:ser>
        <c:axId val="393106744"/>
        <c:axId val="393109912"/>
      </c:scatterChart>
      <c:valAx>
        <c:axId val="393106744"/>
        <c:scaling>
          <c:orientation val="minMax"/>
        </c:scaling>
        <c:axPos val="b"/>
        <c:numFmt formatCode="h:mm" sourceLinked="1"/>
        <c:tickLblPos val="nextTo"/>
        <c:crossAx val="393109912"/>
        <c:crosses val="autoZero"/>
        <c:crossBetween val="midCat"/>
      </c:valAx>
      <c:valAx>
        <c:axId val="393109912"/>
        <c:scaling>
          <c:orientation val="minMax"/>
        </c:scaling>
        <c:axPos val="l"/>
        <c:majorGridlines/>
        <c:numFmt formatCode="General" sourceLinked="1"/>
        <c:tickLblPos val="nextTo"/>
        <c:crossAx val="393106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0.0819444444444444</c:v>
                </c:pt>
                <c:pt idx="1">
                  <c:v>0.338888888888889</c:v>
                </c:pt>
                <c:pt idx="2">
                  <c:v>0.399305555555556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97.0</c:v>
                </c:pt>
                <c:pt idx="2">
                  <c:v>97.0</c:v>
                </c:pt>
              </c:numCache>
            </c:numRef>
          </c:yVal>
        </c:ser>
        <c:axId val="487996984"/>
        <c:axId val="488000152"/>
      </c:scatterChart>
      <c:valAx>
        <c:axId val="487996984"/>
        <c:scaling>
          <c:orientation val="minMax"/>
        </c:scaling>
        <c:axPos val="b"/>
        <c:numFmt formatCode="h:mm" sourceLinked="1"/>
        <c:tickLblPos val="nextTo"/>
        <c:crossAx val="488000152"/>
        <c:crosses val="autoZero"/>
        <c:crossBetween val="midCat"/>
      </c:valAx>
      <c:valAx>
        <c:axId val="488000152"/>
        <c:scaling>
          <c:orientation val="minMax"/>
        </c:scaling>
        <c:axPos val="l"/>
        <c:majorGridlines/>
        <c:numFmt formatCode="General" sourceLinked="1"/>
        <c:tickLblPos val="nextTo"/>
        <c:crossAx val="4879969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0.0875</c:v>
                </c:pt>
                <c:pt idx="1">
                  <c:v>0.305555555555555</c:v>
                </c:pt>
                <c:pt idx="2">
                  <c:v>0.361805555555555</c:v>
                </c:pt>
                <c:pt idx="3">
                  <c:v>0.41875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97.0</c:v>
                </c:pt>
                <c:pt idx="3">
                  <c:v>97.0</c:v>
                </c:pt>
              </c:numCache>
            </c:numRef>
          </c:yVal>
        </c:ser>
        <c:axId val="487669688"/>
        <c:axId val="487672856"/>
      </c:scatterChart>
      <c:valAx>
        <c:axId val="487669688"/>
        <c:scaling>
          <c:orientation val="minMax"/>
        </c:scaling>
        <c:axPos val="b"/>
        <c:numFmt formatCode="h:mm" sourceLinked="1"/>
        <c:tickLblPos val="nextTo"/>
        <c:crossAx val="487672856"/>
        <c:crosses val="autoZero"/>
        <c:crossBetween val="midCat"/>
      </c:valAx>
      <c:valAx>
        <c:axId val="487672856"/>
        <c:scaling>
          <c:orientation val="minMax"/>
        </c:scaling>
        <c:axPos val="l"/>
        <c:majorGridlines/>
        <c:numFmt formatCode="General" sourceLinked="1"/>
        <c:tickLblPos val="nextTo"/>
        <c:crossAx val="4876696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</c:v>
                </c:pt>
                <c:pt idx="1">
                  <c:v>0.233333333333333</c:v>
                </c:pt>
                <c:pt idx="2">
                  <c:v>0.281944444444444</c:v>
                </c:pt>
                <c:pt idx="3">
                  <c:v>0.343055555555555</c:v>
                </c:pt>
                <c:pt idx="4">
                  <c:v>0.379166666666667</c:v>
                </c:pt>
                <c:pt idx="5">
                  <c:v>0.452777777777778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97.0</c:v>
                </c:pt>
                <c:pt idx="2">
                  <c:v>97.0</c:v>
                </c:pt>
                <c:pt idx="3">
                  <c:v>97.0</c:v>
                </c:pt>
                <c:pt idx="4">
                  <c:v>97.0</c:v>
                </c:pt>
                <c:pt idx="5">
                  <c:v>97.0</c:v>
                </c:pt>
              </c:numCache>
            </c:numRef>
          </c:yVal>
        </c:ser>
        <c:axId val="487739896"/>
        <c:axId val="487743064"/>
      </c:scatterChart>
      <c:valAx>
        <c:axId val="487739896"/>
        <c:scaling>
          <c:orientation val="minMax"/>
        </c:scaling>
        <c:axPos val="b"/>
        <c:numFmt formatCode="h:mm" sourceLinked="1"/>
        <c:tickLblPos val="nextTo"/>
        <c:crossAx val="487743064"/>
        <c:crosses val="autoZero"/>
        <c:crossBetween val="midCat"/>
      </c:valAx>
      <c:valAx>
        <c:axId val="487743064"/>
        <c:scaling>
          <c:orientation val="minMax"/>
        </c:scaling>
        <c:axPos val="l"/>
        <c:majorGridlines/>
        <c:numFmt formatCode="General" sourceLinked="1"/>
        <c:tickLblPos val="nextTo"/>
        <c:crossAx val="4877398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</c:v>
                </c:pt>
                <c:pt idx="2">
                  <c:v>0.275694444444444</c:v>
                </c:pt>
                <c:pt idx="3">
                  <c:v>0.349305555555555</c:v>
                </c:pt>
                <c:pt idx="4">
                  <c:v>0.388888888888889</c:v>
                </c:pt>
                <c:pt idx="5">
                  <c:v>0.457638888888889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97.0</c:v>
                </c:pt>
                <c:pt idx="1">
                  <c:v>97.4</c:v>
                </c:pt>
                <c:pt idx="2">
                  <c:v>97.5</c:v>
                </c:pt>
                <c:pt idx="3">
                  <c:v>97.0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</c:ser>
        <c:axId val="391131864"/>
        <c:axId val="391135032"/>
      </c:scatterChart>
      <c:valAx>
        <c:axId val="391131864"/>
        <c:scaling>
          <c:orientation val="minMax"/>
        </c:scaling>
        <c:axPos val="b"/>
        <c:numFmt formatCode="h:mm" sourceLinked="1"/>
        <c:tickLblPos val="nextTo"/>
        <c:crossAx val="391135032"/>
        <c:crosses val="autoZero"/>
        <c:crossBetween val="midCat"/>
      </c:valAx>
      <c:valAx>
        <c:axId val="391135032"/>
        <c:scaling>
          <c:orientation val="minMax"/>
        </c:scaling>
        <c:axPos val="l"/>
        <c:majorGridlines/>
        <c:numFmt formatCode="General" sourceLinked="1"/>
        <c:tickLblPos val="nextTo"/>
        <c:crossAx val="3911318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0.176388888888889</c:v>
                </c:pt>
                <c:pt idx="1">
                  <c:v>0.268055555555556</c:v>
                </c:pt>
                <c:pt idx="2">
                  <c:v>0.375</c:v>
                </c:pt>
                <c:pt idx="3">
                  <c:v>0.484027777777778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</c:ser>
        <c:axId val="393123480"/>
        <c:axId val="393126696"/>
      </c:scatterChart>
      <c:valAx>
        <c:axId val="393123480"/>
        <c:scaling>
          <c:orientation val="minMax"/>
        </c:scaling>
        <c:axPos val="b"/>
        <c:numFmt formatCode="h:mm" sourceLinked="1"/>
        <c:tickLblPos val="nextTo"/>
        <c:crossAx val="393126696"/>
        <c:crosses val="autoZero"/>
        <c:crossBetween val="midCat"/>
      </c:valAx>
      <c:valAx>
        <c:axId val="393126696"/>
        <c:scaling>
          <c:orientation val="minMax"/>
        </c:scaling>
        <c:axPos val="l"/>
        <c:majorGridlines/>
        <c:numFmt formatCode="General" sourceLinked="1"/>
        <c:tickLblPos val="nextTo"/>
        <c:crossAx val="393123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0.109027777777778</c:v>
                </c:pt>
                <c:pt idx="1">
                  <c:v>0.351388888888889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</c:ser>
        <c:axId val="392879784"/>
        <c:axId val="390947672"/>
      </c:scatterChart>
      <c:valAx>
        <c:axId val="392879784"/>
        <c:scaling>
          <c:orientation val="minMax"/>
        </c:scaling>
        <c:axPos val="b"/>
        <c:numFmt formatCode="h:mm" sourceLinked="1"/>
        <c:tickLblPos val="nextTo"/>
        <c:crossAx val="390947672"/>
        <c:crosses val="autoZero"/>
        <c:crossBetween val="midCat"/>
      </c:valAx>
      <c:valAx>
        <c:axId val="390947672"/>
        <c:scaling>
          <c:orientation val="minMax"/>
        </c:scaling>
        <c:axPos val="l"/>
        <c:majorGridlines/>
        <c:numFmt formatCode="General" sourceLinked="1"/>
        <c:tickLblPos val="nextTo"/>
        <c:crossAx val="3928797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</c:v>
                </c:pt>
                <c:pt idx="1">
                  <c:v>0.379861111111111</c:v>
                </c:pt>
                <c:pt idx="2">
                  <c:v>0.503472222222222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</c:ser>
        <c:axId val="390983208"/>
        <c:axId val="390986376"/>
      </c:scatterChart>
      <c:valAx>
        <c:axId val="390983208"/>
        <c:scaling>
          <c:orientation val="minMax"/>
        </c:scaling>
        <c:axPos val="b"/>
        <c:numFmt formatCode="h:mm" sourceLinked="1"/>
        <c:tickLblPos val="nextTo"/>
        <c:crossAx val="390986376"/>
        <c:crosses val="autoZero"/>
        <c:crossBetween val="midCat"/>
      </c:valAx>
      <c:valAx>
        <c:axId val="390986376"/>
        <c:scaling>
          <c:orientation val="minMax"/>
        </c:scaling>
        <c:axPos val="l"/>
        <c:majorGridlines/>
        <c:numFmt formatCode="General" sourceLinked="1"/>
        <c:tickLblPos val="nextTo"/>
        <c:crossAx val="390983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10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/Relationships>

</file>

<file path=xl/drawings/_rels/drawing11.xml.rels><?xml version="1.0" encoding="UTF-8" standalone="no"?>
<Relationships xmlns="http://schemas.openxmlformats.org/package/2006/relationships">
<Relationship Id="rId1" Target="../charts/chart11.xml" Type="http://schemas.openxmlformats.org/officeDocument/2006/relationships/chart"/>
</Relationships>

</file>

<file path=xl/drawings/_rels/drawing12.xml.rels><?xml version="1.0" encoding="UTF-8" standalone="no"?>
<Relationships xmlns="http://schemas.openxmlformats.org/package/2006/relationships">
<Relationship Id="rId1" Target="../charts/chart12.xml" Type="http://schemas.openxmlformats.org/officeDocument/2006/relationships/chart"/>
</Relationships>

</file>

<file path=xl/drawings/_rels/drawing13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3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7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/Relationships>

</file>

<file path=xl/drawings/_rels/drawing9.xml.rels><?xml version="1.0" encoding="UTF-8" standalone="no"?>
<Relationships xmlns="http://schemas.openxmlformats.org/package/2006/relationships">
<Relationship Id="rId1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<Relationship Id="rId1" Target="../drawings/drawing13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13" workbookViewId="0">
      <selection activeCell="E2" sqref="E1:S104857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style="20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style="1" width="25.6640625" collapsed="true"/>
    <col min="15" max="18" customWidth="true" width="7.6640625" collapsed="true"/>
    <col min="19" max="22" customWidth="true" style="141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style="141" width="11.6640625" collapsed="true"/>
    <col min="29" max="32" customWidth="true" style="147" width="10.6640625" collapsed="true"/>
    <col min="33" max="33" customWidth="true" style="141" width="11.6640625" collapsed="true"/>
    <col min="34" max="34" customWidth="true" style="141" width="8.6640625" collapsed="true"/>
    <col min="35" max="35" customWidth="true" style="141" width="10.6640625" collapsed="true"/>
    <col min="36" max="36" customWidth="true" style="141" width="8.6640625" collapsed="true"/>
    <col min="37" max="37" style="141" width="8.83203125" collapsed="true"/>
    <col min="38" max="38" customWidth="true" style="141" width="6.6640625" collapsed="true"/>
    <col min="39" max="39" style="141" width="8.832031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83"/>
    </row>
    <row r="4" spans="1:39">
      <c r="A4" s="3" t="s">
        <v>768</v>
      </c>
      <c r="B4" s="3"/>
      <c r="C4" s="6"/>
      <c r="D4" s="49"/>
      <c r="E4" s="6"/>
      <c r="F4" s="6923" t="s">
        <v>599</v>
      </c>
      <c r="G4" s="6923"/>
      <c r="H4" s="6923"/>
      <c r="I4" s="6923"/>
      <c r="N4" s="83"/>
    </row>
    <row r="5" spans="1:39">
      <c r="A5" s="6925"/>
      <c r="B5" s="6925"/>
      <c r="C5" s="6925"/>
      <c r="D5" s="6925"/>
      <c r="E5" s="6925"/>
      <c r="F5" s="6923" t="s">
        <v>600</v>
      </c>
      <c r="G5" s="6923"/>
      <c r="H5" s="6923"/>
      <c r="I5" s="6923"/>
      <c r="J5" s="30"/>
      <c r="N5" s="83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6" t="s">
        <v>601</v>
      </c>
      <c r="G6" s="6926"/>
      <c r="H6" s="6926"/>
      <c r="I6" s="6926"/>
      <c r="J6" s="30"/>
      <c r="N6" s="83"/>
      <c r="O6" s="7"/>
      <c r="P6" s="7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849</v>
      </c>
      <c r="G7" s="6923"/>
      <c r="H7" s="6923"/>
      <c r="I7" s="6923"/>
      <c r="J7" s="30"/>
      <c r="N7" s="83"/>
      <c r="O7" s="110"/>
      <c r="P7" s="118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6923" t="s">
        <v>763</v>
      </c>
      <c r="G8" s="6923"/>
      <c r="H8" s="6923"/>
      <c r="I8" s="6923"/>
      <c r="J8" s="7"/>
      <c r="K8" s="7"/>
      <c r="L8" s="7"/>
      <c r="N8" s="83"/>
    </row>
    <row r="9" spans="1:39">
      <c r="A9" s="71"/>
      <c r="B9" s="71"/>
      <c r="C9" s="6"/>
      <c r="D9" s="49"/>
      <c r="E9" s="8"/>
      <c r="F9" s="6926" t="s">
        <v>448</v>
      </c>
      <c r="G9" s="6927"/>
      <c r="H9" s="6927"/>
      <c r="I9" s="6927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>
      <c r="A11" s="10"/>
      <c r="B11" s="10"/>
      <c r="C11" s="11" t="s">
        <v>837</v>
      </c>
      <c r="D11" s="51" t="s">
        <v>838</v>
      </c>
      <c r="E11" s="6920" t="s">
        <v>49</v>
      </c>
      <c r="F11" s="11"/>
      <c r="G11" s="6924" t="s">
        <v>839</v>
      </c>
      <c r="H11" s="6924"/>
      <c r="I11" s="52"/>
      <c r="J11" s="12" t="s">
        <v>888</v>
      </c>
      <c r="K11" s="12" t="s">
        <v>840</v>
      </c>
      <c r="L11" s="6" t="s">
        <v>841</v>
      </c>
      <c r="M11" s="13" t="s">
        <v>842</v>
      </c>
      <c r="N11" s="71"/>
      <c r="O11" s="6933" t="s">
        <v>880</v>
      </c>
      <c r="P11" s="6933"/>
      <c r="Q11" s="6933" t="s">
        <v>421</v>
      </c>
      <c r="R11" s="6933"/>
      <c r="S11" s="12" t="s">
        <v>444</v>
      </c>
      <c r="T11" s="12" t="s">
        <v>445</v>
      </c>
      <c r="U11" s="12" t="s">
        <v>454</v>
      </c>
      <c r="V11" s="12" t="s">
        <v>455</v>
      </c>
      <c r="W11"/>
      <c r="X11"/>
      <c r="Y11"/>
      <c r="Z11" s="143" t="s">
        <v>460</v>
      </c>
      <c r="AA11" s="143" t="s">
        <v>461</v>
      </c>
      <c r="AB11" s="143"/>
      <c r="AC11" s="6928" t="s">
        <v>470</v>
      </c>
      <c r="AD11" s="6928"/>
      <c r="AE11" s="6928" t="s">
        <v>473</v>
      </c>
      <c r="AF11" s="6928"/>
      <c r="AG11" s="142" t="s">
        <v>451</v>
      </c>
      <c r="AH11" s="142" t="s">
        <v>452</v>
      </c>
      <c r="AI11" s="142" t="s">
        <v>453</v>
      </c>
      <c r="AJ11" s="142" t="s">
        <v>446</v>
      </c>
      <c r="AK11" s="142" t="s">
        <v>469</v>
      </c>
      <c r="AL11" s="142" t="s">
        <v>468</v>
      </c>
      <c r="AM11" s="142" t="s">
        <v>447</v>
      </c>
    </row>
    <row r="12" spans="1:39" ht="13" thickBot="1">
      <c r="A12" s="15" t="s">
        <v>850</v>
      </c>
      <c r="B12" s="15" t="s">
        <v>851</v>
      </c>
      <c r="C12" s="16" t="s">
        <v>852</v>
      </c>
      <c r="D12" s="53" t="s">
        <v>853</v>
      </c>
      <c r="E12" s="6818" t="s">
        <v>491</v>
      </c>
      <c r="F12" s="16" t="s">
        <v>854</v>
      </c>
      <c r="G12" s="79" t="s">
        <v>889</v>
      </c>
      <c r="H12" s="79" t="s">
        <v>890</v>
      </c>
      <c r="I12" s="34" t="s">
        <v>891</v>
      </c>
      <c r="J12" s="16" t="s">
        <v>892</v>
      </c>
      <c r="K12" s="17"/>
      <c r="L12" s="16" t="s">
        <v>420</v>
      </c>
      <c r="M12" s="18" t="s">
        <v>855</v>
      </c>
      <c r="N12" s="33" t="s">
        <v>894</v>
      </c>
      <c r="O12" s="16" t="s">
        <v>422</v>
      </c>
      <c r="P12" s="16" t="s">
        <v>423</v>
      </c>
      <c r="Q12" s="16" t="s">
        <v>856</v>
      </c>
      <c r="R12" s="16" t="s">
        <v>857</v>
      </c>
      <c r="S12" s="138" t="s">
        <v>464</v>
      </c>
      <c r="T12" s="138" t="s">
        <v>465</v>
      </c>
      <c r="U12" s="139" t="s">
        <v>466</v>
      </c>
      <c r="V12" s="139" t="s">
        <v>466</v>
      </c>
      <c r="W12" s="139" t="s">
        <v>456</v>
      </c>
      <c r="X12" s="139" t="s">
        <v>457</v>
      </c>
      <c r="Y12" s="139" t="s">
        <v>458</v>
      </c>
      <c r="Z12" s="139" t="s">
        <v>459</v>
      </c>
      <c r="AA12" s="139" t="s">
        <v>462</v>
      </c>
      <c r="AB12" s="139" t="s">
        <v>463</v>
      </c>
      <c r="AC12" s="154" t="s">
        <v>471</v>
      </c>
      <c r="AD12" s="154" t="s">
        <v>472</v>
      </c>
      <c r="AE12" s="154" t="s">
        <v>471</v>
      </c>
      <c r="AF12" s="154" t="s">
        <v>472</v>
      </c>
      <c r="AG12" s="139" t="s">
        <v>475</v>
      </c>
      <c r="AH12" s="139" t="s">
        <v>474</v>
      </c>
      <c r="AI12" s="139" t="s">
        <v>475</v>
      </c>
      <c r="AJ12" s="138" t="s">
        <v>474</v>
      </c>
      <c r="AK12" s="155" t="s">
        <v>476</v>
      </c>
      <c r="AL12" s="155" t="s">
        <v>795</v>
      </c>
      <c r="AM12" s="155" t="s">
        <v>476</v>
      </c>
    </row>
    <row r="13" spans="1:39" ht="48">
      <c r="A13" s="35" t="s">
        <v>859</v>
      </c>
      <c r="B13" s="29" t="s">
        <v>684</v>
      </c>
      <c r="C13" s="19" t="s">
        <v>602</v>
      </c>
      <c r="D13" s="19">
        <v>0</v>
      </c>
      <c r="E13" s="23">
        <v>10</v>
      </c>
      <c r="F13" s="20" t="s">
        <v>773</v>
      </c>
      <c r="G13" s="20">
        <v>1190</v>
      </c>
      <c r="H13" s="20">
        <v>1092</v>
      </c>
      <c r="I13" s="29" t="s">
        <v>953</v>
      </c>
      <c r="J13" s="20" t="s">
        <v>858</v>
      </c>
      <c r="K13" s="20">
        <v>4</v>
      </c>
      <c r="L13" s="20">
        <v>180</v>
      </c>
      <c r="M13" s="115">
        <v>5889.9508999999998</v>
      </c>
      <c r="N13" s="20" t="s">
        <v>603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4">
      <c r="A14" s="64" t="s">
        <v>540</v>
      </c>
      <c r="B14" s="29" t="s">
        <v>928</v>
      </c>
      <c r="C14" s="19">
        <v>0.19791666666666666</v>
      </c>
      <c r="D14" s="19">
        <v>0</v>
      </c>
      <c r="E14" s="23">
        <v>30</v>
      </c>
      <c r="F14" s="20" t="s">
        <v>773</v>
      </c>
      <c r="G14" s="20">
        <v>1190</v>
      </c>
      <c r="H14" s="20">
        <v>988</v>
      </c>
      <c r="I14" s="21" t="s">
        <v>548</v>
      </c>
      <c r="J14" s="20" t="s">
        <v>858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4">
      <c r="A15" s="29" t="s">
        <v>540</v>
      </c>
      <c r="B15" s="29" t="s">
        <v>686</v>
      </c>
      <c r="C15" s="19">
        <v>0.20069444444444443</v>
      </c>
      <c r="D15" s="19">
        <v>0</v>
      </c>
      <c r="E15" s="23">
        <v>30</v>
      </c>
      <c r="F15" s="20" t="s">
        <v>773</v>
      </c>
      <c r="G15" s="20">
        <v>1070</v>
      </c>
      <c r="H15" s="20">
        <v>868</v>
      </c>
      <c r="I15" s="59" t="s">
        <v>549</v>
      </c>
      <c r="J15" s="20" t="s">
        <v>858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>
      <c r="A16" s="29" t="s">
        <v>776</v>
      </c>
      <c r="B16" s="29" t="s">
        <v>756</v>
      </c>
      <c r="C16" s="19">
        <v>0.22083333333333333</v>
      </c>
      <c r="D16" s="19"/>
      <c r="E16" s="23">
        <v>30</v>
      </c>
      <c r="F16" s="20" t="s">
        <v>773</v>
      </c>
      <c r="G16" s="20">
        <v>1190</v>
      </c>
      <c r="H16" s="20">
        <v>1092</v>
      </c>
      <c r="I16" s="59" t="s">
        <v>688</v>
      </c>
      <c r="J16" s="20" t="s">
        <v>711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6956" t="n">
        <v>171.67117</v>
      </c>
      <c r="T16" s="6956" t="n">
        <v>-1.74148</v>
      </c>
      <c r="U16" s="6953" t="n">
        <v>230.3043</v>
      </c>
      <c r="V16" s="6953" t="n">
        <v>43.2735</v>
      </c>
      <c r="W16" s="6955" t="n">
        <v>13.7292216253</v>
      </c>
      <c r="X16" s="6953" t="n">
        <v>1.457</v>
      </c>
      <c r="Y16" s="6953" t="n">
        <v>0.23</v>
      </c>
      <c r="Z16" s="6953" t="n">
        <v>4.81</v>
      </c>
      <c r="AA16" s="6953" t="n">
        <v>70.261</v>
      </c>
      <c r="AB16" s="6952" t="n">
        <v>1892.554</v>
      </c>
      <c r="AC16" s="6953" t="n">
        <v>352.42389</v>
      </c>
      <c r="AD16" s="6953" t="n">
        <v>6.15506</v>
      </c>
      <c r="AE16" s="6953" t="n">
        <v>58.33563</v>
      </c>
      <c r="AF16" s="6953" t="n">
        <v>-0.30692</v>
      </c>
      <c r="AG16" s="6951" t="n">
        <v>1.51535458E8</v>
      </c>
      <c r="AH16" s="6954" t="n">
        <v>1.1679406</v>
      </c>
      <c r="AI16" s="6951" t="n">
        <v>378711.26138</v>
      </c>
      <c r="AJ16" s="6954" t="n">
        <v>0.1456121</v>
      </c>
      <c r="AK16" s="6953" t="n">
        <v>113.7756</v>
      </c>
      <c r="AL16" s="6951" t="s">
        <v>467</v>
      </c>
      <c r="AM16" s="6953" t="n">
        <v>66.0933</v>
      </c>
    </row>
    <row r="17" spans="1:39">
      <c r="A17" s="29" t="s">
        <v>777</v>
      </c>
      <c r="B17" s="29" t="s">
        <v>930</v>
      </c>
      <c r="C17" s="19">
        <v>0.22777777777777777</v>
      </c>
      <c r="D17" s="19"/>
      <c r="E17" s="23">
        <v>300</v>
      </c>
      <c r="F17" s="20" t="s">
        <v>773</v>
      </c>
      <c r="G17" s="20">
        <v>1190</v>
      </c>
      <c r="H17" s="20">
        <v>1092</v>
      </c>
      <c r="I17" s="59" t="s">
        <v>779</v>
      </c>
      <c r="J17" s="20" t="s">
        <v>711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6956" t="n">
        <v>171.74642</v>
      </c>
      <c r="T17" s="6956" t="n">
        <v>-1.78217</v>
      </c>
      <c r="U17" s="6953" t="n">
        <v>233.4648</v>
      </c>
      <c r="V17" s="6953" t="n">
        <v>41.1178</v>
      </c>
      <c r="W17" s="6955" t="n">
        <v>13.9464814884</v>
      </c>
      <c r="X17" s="6953" t="n">
        <v>1.518</v>
      </c>
      <c r="Y17" s="6953" t="n">
        <v>0.24</v>
      </c>
      <c r="Z17" s="6953" t="n">
        <v>4.81</v>
      </c>
      <c r="AA17" s="6953" t="n">
        <v>70.321</v>
      </c>
      <c r="AB17" s="6952" t="n">
        <v>1891.953</v>
      </c>
      <c r="AC17" s="6953" t="n">
        <v>352.39071</v>
      </c>
      <c r="AD17" s="6953" t="n">
        <v>6.16131</v>
      </c>
      <c r="AE17" s="6953" t="n">
        <v>58.2255</v>
      </c>
      <c r="AF17" s="6953" t="n">
        <v>-0.30716</v>
      </c>
      <c r="AG17" s="6951" t="n">
        <v>1.515363687E8</v>
      </c>
      <c r="AH17" s="6954" t="n">
        <v>1.1671677</v>
      </c>
      <c r="AI17" s="6951" t="n">
        <v>378831.59221</v>
      </c>
      <c r="AJ17" s="6954" t="n">
        <v>0.1627849</v>
      </c>
      <c r="AK17" s="6953" t="n">
        <v>113.8517</v>
      </c>
      <c r="AL17" s="6951" t="s">
        <v>467</v>
      </c>
      <c r="AM17" s="6953" t="n">
        <v>66.0173</v>
      </c>
    </row>
    <row r="18" spans="1:39">
      <c r="A18" s="29" t="s">
        <v>777</v>
      </c>
      <c r="B18" s="29" t="s">
        <v>931</v>
      </c>
      <c r="C18" s="19">
        <v>0.23402777777777781</v>
      </c>
      <c r="D18" s="19"/>
      <c r="E18" s="23">
        <v>300</v>
      </c>
      <c r="F18" s="20" t="s">
        <v>773</v>
      </c>
      <c r="G18" s="20">
        <v>1190</v>
      </c>
      <c r="H18" s="20">
        <v>1092</v>
      </c>
      <c r="I18" s="59" t="s">
        <v>707</v>
      </c>
      <c r="J18" s="20" t="s">
        <v>711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6956" t="n">
        <v>171.79942</v>
      </c>
      <c r="T18" s="6956" t="n">
        <v>-1.81029</v>
      </c>
      <c r="U18" s="6953" t="n">
        <v>235.5278</v>
      </c>
      <c r="V18" s="6953" t="n">
        <v>39.5757</v>
      </c>
      <c r="W18" s="6955" t="n">
        <v>14.0968921629</v>
      </c>
      <c r="X18" s="6953" t="n">
        <v>1.567</v>
      </c>
      <c r="Y18" s="6953" t="n">
        <v>0.248</v>
      </c>
      <c r="Z18" s="6953" t="n">
        <v>4.81</v>
      </c>
      <c r="AA18" s="6953" t="n">
        <v>70.364</v>
      </c>
      <c r="AB18" s="6952" t="n">
        <v>1891.498</v>
      </c>
      <c r="AC18" s="6953" t="n">
        <v>352.36854</v>
      </c>
      <c r="AD18" s="6953" t="n">
        <v>6.16522</v>
      </c>
      <c r="AE18" s="6953" t="n">
        <v>58.14925</v>
      </c>
      <c r="AF18" s="6953" t="n">
        <v>-0.30732</v>
      </c>
      <c r="AG18" s="6951" t="n">
        <v>1.515369988E8</v>
      </c>
      <c r="AH18" s="6954" t="n">
        <v>1.1666306</v>
      </c>
      <c r="AI18" s="6951" t="n">
        <v>378922.6167</v>
      </c>
      <c r="AJ18" s="6954" t="n">
        <v>0.1742537</v>
      </c>
      <c r="AK18" s="6953" t="n">
        <v>113.9052</v>
      </c>
      <c r="AL18" s="6951" t="s">
        <v>467</v>
      </c>
      <c r="AM18" s="6953" t="n">
        <v>65.9638</v>
      </c>
    </row>
    <row r="19" spans="1:39">
      <c r="A19" s="29" t="s">
        <v>777</v>
      </c>
      <c r="B19" s="29" t="s">
        <v>932</v>
      </c>
      <c r="C19" s="19">
        <v>0.24166666666666667</v>
      </c>
      <c r="D19" s="19"/>
      <c r="E19" s="23">
        <v>300</v>
      </c>
      <c r="F19" s="20" t="s">
        <v>773</v>
      </c>
      <c r="G19" s="20">
        <v>1190</v>
      </c>
      <c r="H19" s="20">
        <v>1092</v>
      </c>
      <c r="I19" s="59" t="s">
        <v>908</v>
      </c>
      <c r="J19" s="20" t="s">
        <v>711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6956" t="n">
        <v>171.86526</v>
      </c>
      <c r="T19" s="6956" t="n">
        <v>-1.84458</v>
      </c>
      <c r="U19" s="6953" t="n">
        <v>237.9222</v>
      </c>
      <c r="V19" s="6953" t="n">
        <v>37.6421</v>
      </c>
      <c r="W19" s="6955" t="n">
        <v>14.2807274316</v>
      </c>
      <c r="X19" s="6953" t="n">
        <v>1.634</v>
      </c>
      <c r="Y19" s="6953" t="n">
        <v>0.258</v>
      </c>
      <c r="Z19" s="6953" t="n">
        <v>4.81</v>
      </c>
      <c r="AA19" s="6953" t="n">
        <v>70.417</v>
      </c>
      <c r="AB19" s="6952" t="n">
        <v>1890.902</v>
      </c>
      <c r="AC19" s="6953" t="n">
        <v>352.3424</v>
      </c>
      <c r="AD19" s="6953" t="n">
        <v>6.16949</v>
      </c>
      <c r="AE19" s="6953" t="n">
        <v>58.05606</v>
      </c>
      <c r="AF19" s="6953" t="n">
        <v>-0.30752</v>
      </c>
      <c r="AG19" s="6951" t="n">
        <v>1.515377686E8</v>
      </c>
      <c r="AH19" s="6954" t="n">
        <v>1.165972</v>
      </c>
      <c r="AI19" s="6951" t="n">
        <v>379042.12791</v>
      </c>
      <c r="AJ19" s="6954" t="n">
        <v>0.1877764</v>
      </c>
      <c r="AK19" s="6953" t="n">
        <v>113.9715</v>
      </c>
      <c r="AL19" s="6951" t="s">
        <v>467</v>
      </c>
      <c r="AM19" s="6953" t="n">
        <v>65.8975</v>
      </c>
    </row>
    <row r="20" spans="1:39">
      <c r="A20" s="29" t="s">
        <v>777</v>
      </c>
      <c r="B20" s="29" t="s">
        <v>689</v>
      </c>
      <c r="C20" s="19">
        <v>0.24791666666666667</v>
      </c>
      <c r="D20" s="19"/>
      <c r="E20" s="23">
        <v>300</v>
      </c>
      <c r="F20" s="20" t="s">
        <v>773</v>
      </c>
      <c r="G20" s="20">
        <v>1190</v>
      </c>
      <c r="H20" s="20">
        <v>1092</v>
      </c>
      <c r="I20" s="59" t="s">
        <v>937</v>
      </c>
      <c r="J20" s="20" t="s">
        <v>711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6956" t="n">
        <v>171.92004</v>
      </c>
      <c r="T20" s="6956" t="n">
        <v>-1.87259</v>
      </c>
      <c r="U20" s="6953" t="n">
        <v>239.7857</v>
      </c>
      <c r="V20" s="6953" t="n">
        <v>36.0243</v>
      </c>
      <c r="W20" s="6955" t="n">
        <v>14.4311381061</v>
      </c>
      <c r="X20" s="6953" t="n">
        <v>1.696</v>
      </c>
      <c r="Y20" s="6953" t="n">
        <v>0.268</v>
      </c>
      <c r="Z20" s="6953" t="n">
        <v>4.8</v>
      </c>
      <c r="AA20" s="6953" t="n">
        <v>70.46</v>
      </c>
      <c r="AB20" s="6952" t="n">
        <v>1890.382</v>
      </c>
      <c r="AC20" s="6953" t="n">
        <v>352.32184</v>
      </c>
      <c r="AD20" s="6953" t="n">
        <v>6.17256</v>
      </c>
      <c r="AE20" s="6953" t="n">
        <v>57.97982</v>
      </c>
      <c r="AF20" s="6953" t="n">
        <v>-0.30769</v>
      </c>
      <c r="AG20" s="6951" t="n">
        <v>1.51538398E8</v>
      </c>
      <c r="AH20" s="6954" t="n">
        <v>1.1654313</v>
      </c>
      <c r="AI20" s="6951" t="n">
        <v>379146.42684</v>
      </c>
      <c r="AJ20" s="6954" t="n">
        <v>0.1984164</v>
      </c>
      <c r="AK20" s="6953" t="n">
        <v>114.0266</v>
      </c>
      <c r="AL20" s="6951" t="s">
        <v>467</v>
      </c>
      <c r="AM20" s="6953" t="n">
        <v>65.8424</v>
      </c>
    </row>
    <row r="21" spans="1:39">
      <c r="A21" s="29" t="s">
        <v>777</v>
      </c>
      <c r="B21" s="2" t="s">
        <v>778</v>
      </c>
      <c r="C21" s="19">
        <v>0.25277777777777777</v>
      </c>
      <c r="D21" s="44"/>
      <c r="E21" s="8">
        <v>300</v>
      </c>
      <c r="F21" s="20" t="s">
        <v>773</v>
      </c>
      <c r="G21" s="20">
        <v>1190</v>
      </c>
      <c r="H21" s="20">
        <v>1092</v>
      </c>
      <c r="I21" s="59" t="s">
        <v>604</v>
      </c>
      <c r="J21" s="20" t="s">
        <v>711</v>
      </c>
      <c r="K21" s="20">
        <v>4</v>
      </c>
      <c r="L21" s="20">
        <v>180</v>
      </c>
      <c r="M21" s="115">
        <v>5889.9508999999998</v>
      </c>
      <c r="N21" s="83"/>
      <c r="S21" s="6956" t="n">
        <v>171.96325</v>
      </c>
      <c r="T21" s="6956" t="n">
        <v>-1.89435</v>
      </c>
      <c r="U21" s="6953" t="n">
        <v>241.1802</v>
      </c>
      <c r="V21" s="6953" t="n">
        <v>34.7459</v>
      </c>
      <c r="W21" s="6955" t="n">
        <v>14.5481241862</v>
      </c>
      <c r="X21" s="6953" t="n">
        <v>1.75</v>
      </c>
      <c r="Y21" s="6953" t="n">
        <v>0.277</v>
      </c>
      <c r="Z21" s="6953" t="n">
        <v>4.8</v>
      </c>
      <c r="AA21" s="6953" t="n">
        <v>70.495</v>
      </c>
      <c r="AB21" s="6952" t="n">
        <v>1889.958</v>
      </c>
      <c r="AC21" s="6953" t="n">
        <v>352.30637</v>
      </c>
      <c r="AD21" s="6953" t="n">
        <v>6.17467</v>
      </c>
      <c r="AE21" s="6953" t="n">
        <v>57.92051</v>
      </c>
      <c r="AF21" s="6953" t="n">
        <v>-0.30782</v>
      </c>
      <c r="AG21" s="6951" t="n">
        <v>1.515388874E8</v>
      </c>
      <c r="AH21" s="6954" t="n">
        <v>1.1650096</v>
      </c>
      <c r="AI21" s="6951" t="n">
        <v>379231.45808</v>
      </c>
      <c r="AJ21" s="6954" t="n">
        <v>0.2064175</v>
      </c>
      <c r="AK21" s="6953" t="n">
        <v>114.07</v>
      </c>
      <c r="AL21" s="6951" t="s">
        <v>467</v>
      </c>
      <c r="AM21" s="6953" t="n">
        <v>65.799</v>
      </c>
    </row>
    <row r="22" spans="1:39">
      <c r="A22" s="29" t="s">
        <v>776</v>
      </c>
      <c r="B22" s="29" t="s">
        <v>709</v>
      </c>
      <c r="C22" s="19">
        <v>0.25833333333333336</v>
      </c>
      <c r="E22" s="23">
        <v>30</v>
      </c>
      <c r="F22" s="20" t="s">
        <v>773</v>
      </c>
      <c r="G22" s="20">
        <v>1190</v>
      </c>
      <c r="H22" s="20">
        <v>1092</v>
      </c>
      <c r="I22" s="59" t="s">
        <v>688</v>
      </c>
      <c r="J22" s="20" t="s">
        <v>711</v>
      </c>
      <c r="K22" s="20">
        <v>4</v>
      </c>
      <c r="L22" s="20">
        <v>180</v>
      </c>
      <c r="M22" s="115">
        <v>5889.9508999999998</v>
      </c>
      <c r="N22" s="83"/>
      <c r="S22" s="6956" t="n">
        <v>171.99443</v>
      </c>
      <c r="T22" s="6956" t="n">
        <v>-1.90987</v>
      </c>
      <c r="U22" s="6953" t="n">
        <v>242.1486</v>
      </c>
      <c r="V22" s="6953" t="n">
        <v>33.8229</v>
      </c>
      <c r="W22" s="6955" t="n">
        <v>14.6316856721</v>
      </c>
      <c r="X22" s="6953" t="n">
        <v>1.791</v>
      </c>
      <c r="Y22" s="6953" t="n">
        <v>0.283</v>
      </c>
      <c r="Z22" s="6953" t="n">
        <v>4.8</v>
      </c>
      <c r="AA22" s="6953" t="n">
        <v>70.52</v>
      </c>
      <c r="AB22" s="6952" t="n">
        <v>1889.645</v>
      </c>
      <c r="AC22" s="6953" t="n">
        <v>352.29561</v>
      </c>
      <c r="AD22" s="6953" t="n">
        <v>6.17603</v>
      </c>
      <c r="AE22" s="6953" t="n">
        <v>57.87816</v>
      </c>
      <c r="AF22" s="6953" t="n">
        <v>-0.30791</v>
      </c>
      <c r="AG22" s="6951" t="n">
        <v>1.515392369E8</v>
      </c>
      <c r="AH22" s="6954" t="n">
        <v>1.1647078</v>
      </c>
      <c r="AI22" s="6951" t="n">
        <v>379294.22665</v>
      </c>
      <c r="AJ22" s="6954" t="n">
        <v>0.2119811</v>
      </c>
      <c r="AK22" s="6953" t="n">
        <v>114.1013</v>
      </c>
      <c r="AL22" s="6951" t="s">
        <v>467</v>
      </c>
      <c r="AM22" s="6953" t="n">
        <v>65.7677</v>
      </c>
    </row>
    <row r="23" spans="1:39" ht="24">
      <c r="A23" s="29" t="s">
        <v>540</v>
      </c>
      <c r="B23" s="29" t="s">
        <v>933</v>
      </c>
      <c r="C23" s="19">
        <v>0.26111111111111113</v>
      </c>
      <c r="E23" s="23">
        <v>30</v>
      </c>
      <c r="F23" s="20" t="s">
        <v>773</v>
      </c>
      <c r="G23" s="20">
        <v>1190</v>
      </c>
      <c r="H23" s="20">
        <v>988</v>
      </c>
      <c r="I23" s="21" t="s">
        <v>548</v>
      </c>
      <c r="J23" s="20" t="s">
        <v>858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>
      <c r="A24" s="29" t="s">
        <v>934</v>
      </c>
      <c r="B24" s="29" t="s">
        <v>712</v>
      </c>
      <c r="C24" s="19">
        <v>0.2638888888888889</v>
      </c>
      <c r="E24" s="23">
        <v>300</v>
      </c>
      <c r="F24" s="20" t="s">
        <v>773</v>
      </c>
      <c r="G24" s="20">
        <v>1190</v>
      </c>
      <c r="H24" s="20">
        <v>1092</v>
      </c>
      <c r="I24" s="59" t="s">
        <v>779</v>
      </c>
      <c r="J24" s="20" t="s">
        <v>711</v>
      </c>
      <c r="K24" s="20">
        <v>4</v>
      </c>
      <c r="L24" s="20">
        <v>180</v>
      </c>
      <c r="M24" s="115">
        <v>5889.9508999999998</v>
      </c>
      <c r="N24" s="83"/>
      <c r="S24" s="6956" t="n">
        <v>172.06402</v>
      </c>
      <c r="T24" s="6956" t="n">
        <v>-1.94396</v>
      </c>
      <c r="U24" s="6953" t="n">
        <v>244.204</v>
      </c>
      <c r="V24" s="6953" t="n">
        <v>31.7654</v>
      </c>
      <c r="W24" s="6955" t="n">
        <v>14.8155209408</v>
      </c>
      <c r="X24" s="6953" t="n">
        <v>1.893</v>
      </c>
      <c r="Y24" s="6953" t="n">
        <v>0.299</v>
      </c>
      <c r="Z24" s="6953" t="n">
        <v>4.8</v>
      </c>
      <c r="AA24" s="6953" t="n">
        <v>70.575</v>
      </c>
      <c r="AB24" s="6952" t="n">
        <v>1888.929</v>
      </c>
      <c r="AC24" s="6953" t="n">
        <v>352.27282</v>
      </c>
      <c r="AD24" s="6953" t="n">
        <v>6.17855</v>
      </c>
      <c r="AE24" s="6953" t="n">
        <v>57.78497</v>
      </c>
      <c r="AF24" s="6953" t="n">
        <v>-0.30811</v>
      </c>
      <c r="AG24" s="6951" t="n">
        <v>1.515400054E8</v>
      </c>
      <c r="AH24" s="6954" t="n">
        <v>1.164042</v>
      </c>
      <c r="AI24" s="6951" t="n">
        <v>379438.07032</v>
      </c>
      <c r="AJ24" s="6954" t="n">
        <v>0.2237638</v>
      </c>
      <c r="AK24" s="6953" t="n">
        <v>114.1711</v>
      </c>
      <c r="AL24" s="6951" t="s">
        <v>467</v>
      </c>
      <c r="AM24" s="6953" t="n">
        <v>65.698</v>
      </c>
    </row>
    <row r="25" spans="1:39">
      <c r="A25" s="29" t="s">
        <v>934</v>
      </c>
      <c r="B25" s="29" t="s">
        <v>713</v>
      </c>
      <c r="C25" s="19">
        <v>0.27013888888888887</v>
      </c>
      <c r="E25" s="23">
        <v>300</v>
      </c>
      <c r="F25" s="20" t="s">
        <v>773</v>
      </c>
      <c r="G25" s="20">
        <v>1190</v>
      </c>
      <c r="H25" s="20">
        <v>1092</v>
      </c>
      <c r="I25" s="59" t="s">
        <v>707</v>
      </c>
      <c r="J25" s="20" t="s">
        <v>711</v>
      </c>
      <c r="K25" s="20">
        <v>4</v>
      </c>
      <c r="L25" s="20">
        <v>180</v>
      </c>
      <c r="M25" s="115">
        <v>5889.9508999999998</v>
      </c>
      <c r="N25" s="83"/>
      <c r="S25" s="6956" t="n">
        <v>172.122</v>
      </c>
      <c r="T25" s="6956" t="n">
        <v>-1.9718</v>
      </c>
      <c r="U25" s="6953" t="n">
        <v>245.8144</v>
      </c>
      <c r="V25" s="6953" t="n">
        <v>30.0572</v>
      </c>
      <c r="W25" s="6955" t="n">
        <v>14.9659316153</v>
      </c>
      <c r="X25" s="6953" t="n">
        <v>1.989</v>
      </c>
      <c r="Y25" s="6953" t="n">
        <v>0.315</v>
      </c>
      <c r="Z25" s="6953" t="n">
        <v>4.8</v>
      </c>
      <c r="AA25" s="6953" t="n">
        <v>70.622</v>
      </c>
      <c r="AB25" s="6952" t="n">
        <v>1888.315</v>
      </c>
      <c r="AC25" s="6953" t="n">
        <v>352.25511</v>
      </c>
      <c r="AD25" s="6953" t="n">
        <v>6.18014</v>
      </c>
      <c r="AE25" s="6953" t="n">
        <v>57.70872</v>
      </c>
      <c r="AF25" s="6953" t="n">
        <v>-0.30827</v>
      </c>
      <c r="AG25" s="6951" t="n">
        <v>1.515406338E8</v>
      </c>
      <c r="AH25" s="6954" t="n">
        <v>1.1634955</v>
      </c>
      <c r="AI25" s="6951" t="n">
        <v>379561.40641</v>
      </c>
      <c r="AJ25" s="6954" t="n">
        <v>0.2329223</v>
      </c>
      <c r="AK25" s="6953" t="n">
        <v>114.2291</v>
      </c>
      <c r="AL25" s="6951" t="s">
        <v>467</v>
      </c>
      <c r="AM25" s="6953" t="n">
        <v>65.64</v>
      </c>
    </row>
    <row r="26" spans="1:39">
      <c r="A26" s="29" t="s">
        <v>780</v>
      </c>
      <c r="B26" s="29" t="s">
        <v>605</v>
      </c>
      <c r="C26" s="19">
        <v>0.27430555555555552</v>
      </c>
      <c r="E26" s="23">
        <v>300</v>
      </c>
      <c r="F26" s="20" t="s">
        <v>773</v>
      </c>
      <c r="G26" s="20">
        <v>1190</v>
      </c>
      <c r="H26" s="20">
        <v>1100</v>
      </c>
      <c r="I26" s="59" t="s">
        <v>781</v>
      </c>
      <c r="J26" s="20" t="s">
        <v>711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4">
      <c r="A27" s="29" t="s">
        <v>765</v>
      </c>
      <c r="B27" s="29" t="s">
        <v>782</v>
      </c>
      <c r="C27" s="19">
        <v>0.29097222222222224</v>
      </c>
      <c r="D27" s="19">
        <v>0</v>
      </c>
      <c r="E27" s="23">
        <v>10</v>
      </c>
      <c r="F27" s="20" t="s">
        <v>775</v>
      </c>
      <c r="G27" s="20">
        <v>870</v>
      </c>
      <c r="H27" s="20">
        <v>772</v>
      </c>
      <c r="I27" s="59" t="s">
        <v>783</v>
      </c>
      <c r="J27" s="20" t="s">
        <v>711</v>
      </c>
      <c r="K27" s="20">
        <v>4</v>
      </c>
      <c r="L27" s="20">
        <v>180</v>
      </c>
      <c r="M27" s="116">
        <v>7698.9647000000004</v>
      </c>
      <c r="N27" s="83" t="s">
        <v>784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>
      <c r="A28" s="29" t="s">
        <v>777</v>
      </c>
      <c r="B28" s="29" t="s">
        <v>903</v>
      </c>
      <c r="C28" s="19">
        <v>0.2951388888888889</v>
      </c>
      <c r="E28" s="23">
        <v>300</v>
      </c>
      <c r="F28" s="20" t="s">
        <v>775</v>
      </c>
      <c r="G28" s="20">
        <v>870</v>
      </c>
      <c r="H28" s="20">
        <v>772</v>
      </c>
      <c r="I28" s="59" t="s">
        <v>779</v>
      </c>
      <c r="J28" s="20" t="s">
        <v>711</v>
      </c>
      <c r="K28" s="20">
        <v>4</v>
      </c>
      <c r="L28" s="20">
        <v>180</v>
      </c>
      <c r="M28" s="116">
        <v>7698.9647000000004</v>
      </c>
      <c r="N28" s="83"/>
      <c r="S28" s="6956" t="n">
        <v>172.36382</v>
      </c>
      <c r="T28" s="6956" t="n">
        <v>-2.0827</v>
      </c>
      <c r="U28" s="6953" t="n">
        <v>251.7215</v>
      </c>
      <c r="V28" s="6953" t="n">
        <v>23.0437</v>
      </c>
      <c r="W28" s="6955" t="n">
        <v>15.5675743131</v>
      </c>
      <c r="X28" s="6953" t="n">
        <v>2.537</v>
      </c>
      <c r="Y28" s="6953" t="n">
        <v>0.401</v>
      </c>
      <c r="Z28" s="6953" t="n">
        <v>4.8</v>
      </c>
      <c r="AA28" s="6953" t="n">
        <v>70.813</v>
      </c>
      <c r="AB28" s="6952" t="n">
        <v>1885.637</v>
      </c>
      <c r="AC28" s="6953" t="n">
        <v>352.19315</v>
      </c>
      <c r="AD28" s="6953" t="n">
        <v>6.18195</v>
      </c>
      <c r="AE28" s="6953" t="n">
        <v>57.40374</v>
      </c>
      <c r="AF28" s="6953" t="n">
        <v>-0.30893</v>
      </c>
      <c r="AG28" s="6951" t="n">
        <v>1.515431446E8</v>
      </c>
      <c r="AH28" s="6954" t="n">
        <v>1.161293</v>
      </c>
      <c r="AI28" s="6951" t="n">
        <v>380100.52443</v>
      </c>
      <c r="AJ28" s="6954" t="n">
        <v>0.2649596</v>
      </c>
      <c r="AK28" s="6953" t="n">
        <v>114.4702</v>
      </c>
      <c r="AL28" s="6951" t="s">
        <v>467</v>
      </c>
      <c r="AM28" s="6953" t="n">
        <v>65.3989</v>
      </c>
    </row>
    <row r="29" spans="1:39">
      <c r="A29" s="29" t="s">
        <v>777</v>
      </c>
      <c r="B29" s="29" t="s">
        <v>904</v>
      </c>
      <c r="C29" s="19">
        <v>0.3</v>
      </c>
      <c r="E29" s="23">
        <v>300</v>
      </c>
      <c r="F29" s="20" t="s">
        <v>775</v>
      </c>
      <c r="G29" s="20">
        <v>870</v>
      </c>
      <c r="H29" s="20">
        <v>772</v>
      </c>
      <c r="I29" s="59" t="s">
        <v>779</v>
      </c>
      <c r="J29" s="20" t="s">
        <v>711</v>
      </c>
      <c r="K29" s="20">
        <v>4</v>
      </c>
      <c r="L29" s="20">
        <v>180</v>
      </c>
      <c r="M29" s="116">
        <v>7698.9647000000004</v>
      </c>
      <c r="N29" s="83"/>
      <c r="S29" s="6956" t="n">
        <v>172.41277</v>
      </c>
      <c r="T29" s="6956" t="n">
        <v>-2.10418</v>
      </c>
      <c r="U29" s="6953" t="n">
        <v>252.787</v>
      </c>
      <c r="V29" s="6953" t="n">
        <v>21.6526</v>
      </c>
      <c r="W29" s="6955" t="n">
        <v>15.6845603932</v>
      </c>
      <c r="X29" s="6953" t="n">
        <v>2.689</v>
      </c>
      <c r="Y29" s="6953" t="n">
        <v>0.425</v>
      </c>
      <c r="Z29" s="6953" t="n">
        <v>4.8</v>
      </c>
      <c r="AA29" s="6953" t="n">
        <v>70.852</v>
      </c>
      <c r="AB29" s="6952" t="n">
        <v>1885.079</v>
      </c>
      <c r="AC29" s="6953" t="n">
        <v>352.18283</v>
      </c>
      <c r="AD29" s="6953" t="n">
        <v>6.18143</v>
      </c>
      <c r="AE29" s="6953" t="n">
        <v>57.34444</v>
      </c>
      <c r="AF29" s="6953" t="n">
        <v>-0.30906</v>
      </c>
      <c r="AG29" s="6951" t="n">
        <v>1.515436322E8</v>
      </c>
      <c r="AH29" s="6954" t="n">
        <v>1.1608617</v>
      </c>
      <c r="AI29" s="6951" t="n">
        <v>380212.9483</v>
      </c>
      <c r="AJ29" s="6954" t="n">
        <v>0.2702946</v>
      </c>
      <c r="AK29" s="6953" t="n">
        <v>114.5189</v>
      </c>
      <c r="AL29" s="6951" t="s">
        <v>467</v>
      </c>
      <c r="AM29" s="6953" t="n">
        <v>65.3503</v>
      </c>
    </row>
    <row r="30" spans="1:39">
      <c r="A30" s="29" t="s">
        <v>780</v>
      </c>
      <c r="B30" s="29" t="s">
        <v>596</v>
      </c>
      <c r="C30" s="19">
        <v>0.30555555555555552</v>
      </c>
      <c r="E30" s="23">
        <v>300</v>
      </c>
      <c r="F30" s="20" t="s">
        <v>775</v>
      </c>
      <c r="G30" s="20">
        <v>870</v>
      </c>
      <c r="H30" s="20">
        <v>772</v>
      </c>
      <c r="I30" s="59" t="s">
        <v>781</v>
      </c>
      <c r="J30" s="20" t="s">
        <v>711</v>
      </c>
      <c r="K30" s="20">
        <v>4</v>
      </c>
      <c r="L30" s="20">
        <v>180</v>
      </c>
      <c r="M30" s="116">
        <v>7698.9647000000004</v>
      </c>
      <c r="N30" s="83" t="s">
        <v>785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>
      <c r="A31" s="29" t="s">
        <v>789</v>
      </c>
      <c r="B31" s="29" t="s">
        <v>530</v>
      </c>
      <c r="C31" s="19">
        <v>0.31388888888888888</v>
      </c>
      <c r="D31" s="19">
        <v>0</v>
      </c>
      <c r="E31" s="20">
        <v>0</v>
      </c>
      <c r="F31" s="20" t="s">
        <v>775</v>
      </c>
      <c r="I31" s="59" t="s">
        <v>787</v>
      </c>
      <c r="J31" s="20" t="s">
        <v>550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>
      <c r="A32" s="29" t="s">
        <v>788</v>
      </c>
      <c r="B32" s="29" t="s">
        <v>790</v>
      </c>
      <c r="C32" s="19">
        <v>0.31666666666666665</v>
      </c>
      <c r="D32" s="19">
        <v>0</v>
      </c>
      <c r="E32" s="23">
        <v>300</v>
      </c>
      <c r="F32" s="20" t="s">
        <v>775</v>
      </c>
      <c r="I32" s="59" t="s">
        <v>791</v>
      </c>
      <c r="J32" s="20" t="s">
        <v>788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>
      <c r="A33" s="29"/>
      <c r="B33" s="29"/>
      <c r="C33" s="19"/>
      <c r="E33" s="23"/>
      <c r="F33" s="20"/>
      <c r="I33" s="59"/>
      <c r="N33" s="83"/>
      <c r="AG33" s="157"/>
      <c r="AJ33" s="45"/>
    </row>
    <row r="36" spans="1:36">
      <c r="A36" s="3" t="s">
        <v>860</v>
      </c>
      <c r="B36" s="24" t="s">
        <v>861</v>
      </c>
      <c r="C36" s="25">
        <v>5888.5839999999998</v>
      </c>
      <c r="D36" s="58"/>
      <c r="E36" s="26"/>
      <c r="F36" s="26" t="s">
        <v>862</v>
      </c>
      <c r="G36" s="88" t="s">
        <v>863</v>
      </c>
      <c r="H36" s="88" t="s">
        <v>864</v>
      </c>
      <c r="I36" s="26" t="s">
        <v>866</v>
      </c>
      <c r="J36" s="88" t="s">
        <v>867</v>
      </c>
      <c r="K36" s="88" t="s">
        <v>868</v>
      </c>
    </row>
    <row r="37" spans="1:36">
      <c r="A37" s="2"/>
      <c r="B37" s="24" t="s">
        <v>865</v>
      </c>
      <c r="C37" s="25">
        <v>5889.9508999999998</v>
      </c>
      <c r="D37" s="58"/>
      <c r="E37" s="26"/>
      <c r="F37" s="26" t="s">
        <v>524</v>
      </c>
      <c r="G37" s="88" t="s">
        <v>526</v>
      </c>
      <c r="H37" s="88" t="s">
        <v>527</v>
      </c>
      <c r="I37" s="26" t="s">
        <v>873</v>
      </c>
      <c r="J37" s="88" t="s">
        <v>874</v>
      </c>
      <c r="K37" s="88" t="s">
        <v>521</v>
      </c>
    </row>
    <row r="38" spans="1:36">
      <c r="A38" s="2"/>
      <c r="B38" s="24" t="s">
        <v>551</v>
      </c>
      <c r="C38" s="25">
        <v>5891.451</v>
      </c>
      <c r="D38" s="58"/>
      <c r="E38" s="26"/>
      <c r="F38" s="88" t="s">
        <v>537</v>
      </c>
      <c r="G38" s="88" t="s">
        <v>539</v>
      </c>
      <c r="H38" s="88" t="s">
        <v>538</v>
      </c>
      <c r="I38" s="26" t="s">
        <v>554</v>
      </c>
      <c r="J38" s="88" t="s">
        <v>522</v>
      </c>
      <c r="K38" s="88" t="s">
        <v>523</v>
      </c>
    </row>
    <row r="39" spans="1:36">
      <c r="A39" s="2"/>
      <c r="B39" s="24" t="s">
        <v>552</v>
      </c>
      <c r="C39" s="114">
        <v>7647.38</v>
      </c>
      <c r="D39" s="58"/>
      <c r="E39" s="26"/>
      <c r="F39" s="26" t="s">
        <v>870</v>
      </c>
      <c r="G39" s="88" t="s">
        <v>871</v>
      </c>
      <c r="H39" s="88" t="s">
        <v>872</v>
      </c>
      <c r="I39" s="26" t="s">
        <v>555</v>
      </c>
      <c r="J39" s="88" t="s">
        <v>519</v>
      </c>
      <c r="K39" s="88" t="s">
        <v>520</v>
      </c>
      <c r="N39" s="113"/>
    </row>
    <row r="40" spans="1:36">
      <c r="A40" s="2"/>
      <c r="B40" s="24" t="s">
        <v>553</v>
      </c>
      <c r="C40" s="25">
        <v>7698.9647000000004</v>
      </c>
      <c r="D40" s="58"/>
      <c r="E40" s="26"/>
      <c r="F40" s="26" t="s">
        <v>525</v>
      </c>
      <c r="G40" s="88" t="s">
        <v>528</v>
      </c>
      <c r="H40" s="88" t="s">
        <v>529</v>
      </c>
      <c r="I40" s="26" t="s">
        <v>531</v>
      </c>
      <c r="J40" s="88" t="s">
        <v>532</v>
      </c>
      <c r="K40" s="88" t="s">
        <v>533</v>
      </c>
      <c r="N40" s="113"/>
    </row>
    <row r="41" spans="1:36">
      <c r="A41" s="2"/>
      <c r="B41" s="27"/>
      <c r="C41" s="26"/>
      <c r="D41" s="58"/>
      <c r="E41" s="26"/>
      <c r="G41"/>
      <c r="H41"/>
      <c r="K41" s="1"/>
      <c r="N41"/>
    </row>
    <row r="42" spans="1:36">
      <c r="A42" s="2"/>
      <c r="B42" s="24" t="s">
        <v>797</v>
      </c>
      <c r="C42" s="6934" t="s">
        <v>876</v>
      </c>
      <c r="D42" s="6934"/>
      <c r="E42" s="26" t="s">
        <v>534</v>
      </c>
      <c r="G42"/>
      <c r="H42"/>
      <c r="K42" s="1"/>
      <c r="N42"/>
    </row>
    <row r="43" spans="1:36">
      <c r="A43" s="2"/>
      <c r="B43" s="24" t="s">
        <v>798</v>
      </c>
      <c r="C43" s="6934" t="s">
        <v>877</v>
      </c>
      <c r="D43" s="6934"/>
      <c r="E43" s="8"/>
      <c r="G43"/>
      <c r="H43"/>
      <c r="K43" s="1"/>
      <c r="N43"/>
    </row>
    <row r="44" spans="1:36">
      <c r="A44" s="2"/>
      <c r="B44" s="24" t="s">
        <v>799</v>
      </c>
      <c r="C44" s="6934" t="s">
        <v>878</v>
      </c>
      <c r="D44" s="6934"/>
      <c r="E44" s="8"/>
      <c r="G44"/>
      <c r="H44"/>
      <c r="K44" s="1"/>
      <c r="N44"/>
    </row>
    <row r="45" spans="1:36">
      <c r="A45" s="2"/>
      <c r="B45" s="24" t="s">
        <v>800</v>
      </c>
      <c r="C45" s="6934" t="s">
        <v>879</v>
      </c>
      <c r="D45" s="6934"/>
      <c r="E45" s="8"/>
      <c r="F45" s="1"/>
      <c r="L45" t="s">
        <v>795</v>
      </c>
    </row>
    <row r="46" spans="1:36">
      <c r="A46" s="2"/>
      <c r="B46" s="2"/>
      <c r="C46" s="1"/>
      <c r="D46" s="44"/>
      <c r="E46" s="8"/>
      <c r="F46" s="1"/>
    </row>
    <row r="47" spans="1:36">
      <c r="A47" s="2"/>
      <c r="B47" s="3" t="s">
        <v>880</v>
      </c>
      <c r="C47" s="6" t="s">
        <v>881</v>
      </c>
      <c r="D47" s="49" t="s">
        <v>882</v>
      </c>
      <c r="E47" s="8"/>
      <c r="F47" s="1"/>
    </row>
    <row r="48" spans="1:36">
      <c r="A48" s="2"/>
      <c r="B48" s="3"/>
      <c r="C48" s="6" t="s">
        <v>883</v>
      </c>
      <c r="D48" s="49" t="s">
        <v>884</v>
      </c>
      <c r="E48" s="8"/>
      <c r="F48" s="1"/>
    </row>
    <row r="49" spans="1:10">
      <c r="A49" s="2"/>
      <c r="B49" s="2"/>
      <c r="C49" s="1"/>
      <c r="D49" s="44"/>
      <c r="E49" s="8"/>
      <c r="F49" s="1"/>
      <c r="G49" s="129" t="s">
        <v>431</v>
      </c>
      <c r="H49" s="129" t="s">
        <v>432</v>
      </c>
      <c r="I49" s="128" t="s">
        <v>433</v>
      </c>
      <c r="J49" s="5" t="s">
        <v>434</v>
      </c>
    </row>
    <row r="50" spans="1:10">
      <c r="A50" s="2"/>
      <c r="B50" s="3" t="s">
        <v>896</v>
      </c>
      <c r="C50" s="6">
        <v>1</v>
      </c>
      <c r="D50" s="6922" t="s">
        <v>897</v>
      </c>
      <c r="E50" s="6922"/>
      <c r="F50" s="6922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5.7735026945847541E-2</v>
      </c>
      <c r="J50" s="131">
        <f>STDEV(P13,P14,P15,P23)</f>
        <v>0.15000000000517402</v>
      </c>
    </row>
    <row r="51" spans="1:10">
      <c r="A51" s="2"/>
      <c r="B51" s="28"/>
      <c r="C51" s="3"/>
      <c r="D51" s="6930" t="s">
        <v>690</v>
      </c>
      <c r="E51" s="6931"/>
      <c r="F51" s="6931"/>
      <c r="G51" s="130"/>
      <c r="H51" s="130"/>
      <c r="I51" s="132"/>
      <c r="J51" s="132"/>
    </row>
    <row r="52" spans="1:10">
      <c r="A52" s="2"/>
      <c r="B52" s="2"/>
      <c r="C52" s="71">
        <v>2</v>
      </c>
      <c r="D52" s="6922" t="s">
        <v>957</v>
      </c>
      <c r="E52" s="6922"/>
      <c r="F52" s="6922"/>
      <c r="G52" s="130"/>
      <c r="H52" s="130"/>
      <c r="I52" s="132"/>
      <c r="J52" s="132"/>
    </row>
    <row r="53" spans="1:10">
      <c r="A53" s="2"/>
      <c r="B53" s="2"/>
      <c r="C53" s="3"/>
      <c r="D53" s="6930" t="s">
        <v>958</v>
      </c>
      <c r="E53" s="6931"/>
      <c r="F53" s="6931"/>
      <c r="G53" s="130"/>
      <c r="H53" s="130"/>
      <c r="I53" s="132"/>
      <c r="J53" s="132"/>
    </row>
    <row r="54" spans="1:10">
      <c r="A54" s="2"/>
      <c r="B54"/>
      <c r="C54" s="6">
        <v>3</v>
      </c>
      <c r="D54" s="6932" t="s">
        <v>769</v>
      </c>
      <c r="E54" s="6932"/>
      <c r="F54" s="6932"/>
      <c r="G54" s="130"/>
      <c r="H54" s="130"/>
      <c r="I54" s="131"/>
      <c r="J54" s="132"/>
    </row>
    <row r="55" spans="1:10">
      <c r="A55" s="2"/>
      <c r="B55"/>
      <c r="C55" s="5"/>
      <c r="D55" s="6929" t="s">
        <v>770</v>
      </c>
      <c r="E55" s="6929"/>
      <c r="F55" s="6929"/>
      <c r="G55" s="130"/>
      <c r="H55" s="130"/>
      <c r="I55" s="132"/>
      <c r="J55" s="132"/>
    </row>
    <row r="56" spans="1:10">
      <c r="A56" s="2"/>
      <c r="B56"/>
      <c r="C56" s="6">
        <v>4</v>
      </c>
      <c r="D56" s="6932" t="s">
        <v>771</v>
      </c>
      <c r="E56" s="6932"/>
      <c r="F56" s="6932"/>
      <c r="G56" s="130">
        <v>253</v>
      </c>
      <c r="H56" s="130">
        <v>269.3</v>
      </c>
      <c r="I56" s="131">
        <v>0</v>
      </c>
      <c r="J56" s="131">
        <v>0</v>
      </c>
    </row>
    <row r="57" spans="1:10">
      <c r="A57" s="2"/>
      <c r="B57"/>
      <c r="D57" s="6929" t="s">
        <v>772</v>
      </c>
      <c r="E57" s="6929"/>
      <c r="F57" s="6929"/>
    </row>
    <row r="58" spans="1:10">
      <c r="A58" s="2"/>
      <c r="B58"/>
      <c r="C58" s="1"/>
      <c r="D58" s="44"/>
      <c r="E58" s="1"/>
      <c r="F58" s="1"/>
    </row>
    <row r="65" spans="1:3">
      <c r="A65" t="s">
        <v>556</v>
      </c>
      <c r="B65" t="s">
        <v>557</v>
      </c>
      <c r="C65" t="s">
        <v>558</v>
      </c>
    </row>
    <row r="66" spans="1:3">
      <c r="A66" t="s">
        <v>559</v>
      </c>
      <c r="B66">
        <v>96</v>
      </c>
      <c r="C66" s="43">
        <v>0.19791666666666666</v>
      </c>
    </row>
    <row r="67" spans="1:3">
      <c r="A67" t="s">
        <v>560</v>
      </c>
      <c r="B67">
        <v>96.3</v>
      </c>
      <c r="C67" s="43">
        <v>0.26111111111111113</v>
      </c>
    </row>
  </sheetData>
  <mergeCells count="27"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5"/>
  <sheetViews>
    <sheetView workbookViewId="0">
      <selection activeCell="A2" sqref="A2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417</v>
      </c>
      <c r="B4" s="3"/>
      <c r="C4" s="6"/>
      <c r="D4" s="49"/>
      <c r="E4" s="6"/>
      <c r="F4" s="6923" t="s">
        <v>581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418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/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927</v>
      </c>
      <c r="B12" s="61" t="s">
        <v>684</v>
      </c>
      <c r="C12" s="54">
        <v>0.31736111111111115</v>
      </c>
      <c r="D12" s="54"/>
      <c r="E12" s="55">
        <v>10</v>
      </c>
      <c r="F12" s="23" t="s">
        <v>773</v>
      </c>
      <c r="G12" s="55">
        <v>1190</v>
      </c>
      <c r="H12" s="55">
        <v>1092</v>
      </c>
      <c r="I12" s="84" t="s">
        <v>683</v>
      </c>
      <c r="J12" s="63" t="s">
        <v>858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540</v>
      </c>
      <c r="B13" s="29" t="s">
        <v>928</v>
      </c>
      <c r="C13" s="19">
        <v>0.33333333333333331</v>
      </c>
      <c r="D13" s="54"/>
      <c r="E13" s="23">
        <v>30</v>
      </c>
      <c r="F13" s="23" t="s">
        <v>773</v>
      </c>
      <c r="G13" s="20">
        <v>1190</v>
      </c>
      <c r="H13" s="55">
        <v>986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62" t="s">
        <v>419</v>
      </c>
      <c r="O13" s="20">
        <v>252.4</v>
      </c>
      <c r="P13" s="20">
        <v>268.2</v>
      </c>
      <c r="Q13" s="20"/>
      <c r="R13" s="20"/>
    </row>
    <row r="14" spans="1:39" ht="24">
      <c r="A14" s="64" t="s">
        <v>540</v>
      </c>
      <c r="B14" s="29" t="s">
        <v>686</v>
      </c>
      <c r="C14" s="19">
        <v>0.34791666666666665</v>
      </c>
      <c r="D14" s="54"/>
      <c r="E14" s="23">
        <v>30</v>
      </c>
      <c r="F14" s="20" t="s">
        <v>774</v>
      </c>
      <c r="G14" s="20">
        <v>880</v>
      </c>
      <c r="H14" s="55">
        <v>856</v>
      </c>
      <c r="I14" s="21" t="s">
        <v>548</v>
      </c>
      <c r="J14" s="70" t="s">
        <v>858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>
      <c r="A15" s="64" t="s">
        <v>741</v>
      </c>
      <c r="B15" s="61" t="s">
        <v>756</v>
      </c>
      <c r="C15" s="19">
        <v>0.3527777777777778</v>
      </c>
      <c r="D15" s="54"/>
      <c r="E15" s="23">
        <v>300</v>
      </c>
      <c r="F15" s="23" t="s">
        <v>773</v>
      </c>
      <c r="G15" s="20">
        <v>1190</v>
      </c>
      <c r="H15" s="55">
        <v>1092</v>
      </c>
      <c r="I15" s="62" t="s">
        <v>779</v>
      </c>
      <c r="J15" s="20" t="s">
        <v>711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7046" t="n">
        <v>307.96908</v>
      </c>
      <c r="T15" s="7046" t="n">
        <v>-14.34176</v>
      </c>
      <c r="U15" s="7043" t="n">
        <v>129.8853</v>
      </c>
      <c r="V15" s="7043" t="n">
        <v>26.8069</v>
      </c>
      <c r="W15" s="7045" t="n">
        <v>17.5460883488</v>
      </c>
      <c r="X15" s="7043" t="n">
        <v>2.207</v>
      </c>
      <c r="Y15" s="7043" t="n">
        <v>0.349</v>
      </c>
      <c r="Z15" s="7043" t="n">
        <v>4.68</v>
      </c>
      <c r="AA15" s="7043" t="n">
        <v>75.938</v>
      </c>
      <c r="AB15" s="7042" t="n">
        <v>1968.334</v>
      </c>
      <c r="AC15" s="7043" t="n">
        <v>5.64736</v>
      </c>
      <c r="AD15" s="7043" t="n">
        <v>-5.88733</v>
      </c>
      <c r="AE15" s="7043" t="n">
        <v>307.01049</v>
      </c>
      <c r="AF15" s="7043" t="n">
        <v>-0.60161</v>
      </c>
      <c r="AG15" s="7041" t="n">
        <v>1.518191558E8</v>
      </c>
      <c r="AH15" s="7044" t="n">
        <v>-0.524776</v>
      </c>
      <c r="AI15" s="7041" t="n">
        <v>364131.20806</v>
      </c>
      <c r="AJ15" s="7044" t="n">
        <v>-0.2086792</v>
      </c>
      <c r="AK15" s="7043" t="n">
        <v>121.1289</v>
      </c>
      <c r="AL15" s="7041" t="s">
        <v>477</v>
      </c>
      <c r="AM15" s="7043" t="n">
        <v>58.7536</v>
      </c>
    </row>
    <row r="16" spans="1:39">
      <c r="A16" s="29" t="s">
        <v>743</v>
      </c>
      <c r="B16" s="29" t="s">
        <v>930</v>
      </c>
      <c r="C16" s="19">
        <v>0.35833333333333334</v>
      </c>
      <c r="D16" s="54"/>
      <c r="E16" s="23">
        <v>300</v>
      </c>
      <c r="F16" s="23" t="s">
        <v>773</v>
      </c>
      <c r="G16" s="20">
        <v>1190</v>
      </c>
      <c r="H16" s="95">
        <v>1092</v>
      </c>
      <c r="I16" s="59" t="s">
        <v>779</v>
      </c>
      <c r="J16" s="20" t="s">
        <v>711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7046" t="n">
        <v>308.0272</v>
      </c>
      <c r="T16" s="7046" t="n">
        <v>-14.32579</v>
      </c>
      <c r="U16" s="7043" t="n">
        <v>131.4633</v>
      </c>
      <c r="V16" s="7043" t="n">
        <v>28.072</v>
      </c>
      <c r="W16" s="7045" t="n">
        <v>17.6797867396</v>
      </c>
      <c r="X16" s="7043" t="n">
        <v>2.116</v>
      </c>
      <c r="Y16" s="7043" t="n">
        <v>0.335</v>
      </c>
      <c r="Z16" s="7043" t="n">
        <v>4.68</v>
      </c>
      <c r="AA16" s="7043" t="n">
        <v>75.899</v>
      </c>
      <c r="AB16" s="7042" t="n">
        <v>1968.863</v>
      </c>
      <c r="AC16" s="7043" t="n">
        <v>5.63298</v>
      </c>
      <c r="AD16" s="7043" t="n">
        <v>-5.88923</v>
      </c>
      <c r="AE16" s="7043" t="n">
        <v>306.94272</v>
      </c>
      <c r="AF16" s="7043" t="n">
        <v>-0.60178</v>
      </c>
      <c r="AG16" s="7041" t="n">
        <v>1.518189037E8</v>
      </c>
      <c r="AH16" s="7044" t="n">
        <v>-0.5254418</v>
      </c>
      <c r="AI16" s="7041" t="n">
        <v>364033.19691</v>
      </c>
      <c r="AJ16" s="7044" t="n">
        <v>-0.199685</v>
      </c>
      <c r="AK16" s="7043" t="n">
        <v>121.0757</v>
      </c>
      <c r="AL16" s="7041" t="s">
        <v>477</v>
      </c>
      <c r="AM16" s="7043" t="n">
        <v>58.8067</v>
      </c>
    </row>
    <row r="17" spans="1:39">
      <c r="A17" s="29" t="s">
        <v>743</v>
      </c>
      <c r="B17" s="29" t="s">
        <v>931</v>
      </c>
      <c r="C17" s="19">
        <v>0.3659722222222222</v>
      </c>
      <c r="D17" s="54"/>
      <c r="E17" s="23">
        <v>300</v>
      </c>
      <c r="F17" s="20" t="s">
        <v>775</v>
      </c>
      <c r="G17" s="20">
        <v>870</v>
      </c>
      <c r="H17" s="55">
        <v>770</v>
      </c>
      <c r="I17" s="59" t="s">
        <v>779</v>
      </c>
      <c r="J17" s="20" t="s">
        <v>711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7046" t="n">
        <v>308.10595</v>
      </c>
      <c r="T17" s="7046" t="n">
        <v>-14.30349</v>
      </c>
      <c r="U17" s="7043" t="n">
        <v>133.7147</v>
      </c>
      <c r="V17" s="7043" t="n">
        <v>29.7625</v>
      </c>
      <c r="W17" s="7045" t="n">
        <v>17.8636220268</v>
      </c>
      <c r="X17" s="7043" t="n">
        <v>2.007</v>
      </c>
      <c r="Y17" s="7043" t="n">
        <v>0.317</v>
      </c>
      <c r="Z17" s="7043" t="n">
        <v>4.68</v>
      </c>
      <c r="AA17" s="7043" t="n">
        <v>75.845</v>
      </c>
      <c r="AB17" s="7042" t="n">
        <v>1969.554</v>
      </c>
      <c r="AC17" s="7043" t="n">
        <v>5.6122</v>
      </c>
      <c r="AD17" s="7043" t="n">
        <v>-5.89242</v>
      </c>
      <c r="AE17" s="7043" t="n">
        <v>306.84954</v>
      </c>
      <c r="AF17" s="7043" t="n">
        <v>-0.60202</v>
      </c>
      <c r="AG17" s="7041" t="n">
        <v>1.518185567E8</v>
      </c>
      <c r="AH17" s="7044" t="n">
        <v>-0.5263549</v>
      </c>
      <c r="AI17" s="7041" t="n">
        <v>363905.62518</v>
      </c>
      <c r="AJ17" s="7044" t="n">
        <v>-0.1868378</v>
      </c>
      <c r="AK17" s="7043" t="n">
        <v>121.0036</v>
      </c>
      <c r="AL17" s="7041" t="s">
        <v>477</v>
      </c>
      <c r="AM17" s="7043" t="n">
        <v>58.8787</v>
      </c>
    </row>
    <row r="18" spans="1:39">
      <c r="A18" s="29" t="s">
        <v>741</v>
      </c>
      <c r="B18" s="29" t="s">
        <v>932</v>
      </c>
      <c r="C18" s="19">
        <v>0.37291666666666662</v>
      </c>
      <c r="D18" s="19"/>
      <c r="E18" s="23">
        <v>300</v>
      </c>
      <c r="F18" s="20" t="s">
        <v>775</v>
      </c>
      <c r="G18" s="20">
        <v>870</v>
      </c>
      <c r="H18" s="95">
        <v>770</v>
      </c>
      <c r="I18" s="59" t="s">
        <v>779</v>
      </c>
      <c r="J18" s="20" t="s">
        <v>711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7046" t="n">
        <v>308.17642</v>
      </c>
      <c r="T18" s="7046" t="n">
        <v>-14.28286</v>
      </c>
      <c r="U18" s="7043" t="n">
        <v>135.8474</v>
      </c>
      <c r="V18" s="7043" t="n">
        <v>31.2461</v>
      </c>
      <c r="W18" s="7045" t="n">
        <v>18.0307450151</v>
      </c>
      <c r="X18" s="7043" t="n">
        <v>1.921</v>
      </c>
      <c r="Y18" s="7043" t="n">
        <v>0.304</v>
      </c>
      <c r="Z18" s="7043" t="n">
        <v>4.68</v>
      </c>
      <c r="AA18" s="7043" t="n">
        <v>75.796</v>
      </c>
      <c r="AB18" s="7042" t="n">
        <v>1970.141</v>
      </c>
      <c r="AC18" s="7043" t="n">
        <v>5.59234</v>
      </c>
      <c r="AD18" s="7043" t="n">
        <v>-5.89588</v>
      </c>
      <c r="AE18" s="7043" t="n">
        <v>306.76483</v>
      </c>
      <c r="AF18" s="7043" t="n">
        <v>-0.60224</v>
      </c>
      <c r="AG18" s="7041" t="n">
        <v>1.518182406E8</v>
      </c>
      <c r="AH18" s="7044" t="n">
        <v>-0.5271827</v>
      </c>
      <c r="AI18" s="7041" t="n">
        <v>363797.15244</v>
      </c>
      <c r="AJ18" s="7044" t="n">
        <v>-0.1746971</v>
      </c>
      <c r="AK18" s="7043" t="n">
        <v>120.939</v>
      </c>
      <c r="AL18" s="7041" t="s">
        <v>477</v>
      </c>
      <c r="AM18" s="7043" t="n">
        <v>58.9433</v>
      </c>
    </row>
    <row r="19" spans="1:39">
      <c r="A19" s="29" t="s">
        <v>606</v>
      </c>
      <c r="B19" s="29" t="s">
        <v>689</v>
      </c>
      <c r="C19" s="19">
        <v>0.37777777777777777</v>
      </c>
      <c r="D19" s="19"/>
      <c r="E19" s="23">
        <v>300</v>
      </c>
      <c r="F19" s="20" t="s">
        <v>775</v>
      </c>
      <c r="G19" s="20">
        <v>870</v>
      </c>
      <c r="H19" s="95">
        <v>770</v>
      </c>
      <c r="I19" s="59" t="s">
        <v>779</v>
      </c>
      <c r="J19" s="20" t="s">
        <v>711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7046" t="n">
        <v>308.22515</v>
      </c>
      <c r="T19" s="7046" t="n">
        <v>-14.26821</v>
      </c>
      <c r="U19" s="7043" t="n">
        <v>137.3911</v>
      </c>
      <c r="V19" s="7043" t="n">
        <v>32.2521</v>
      </c>
      <c r="W19" s="7045" t="n">
        <v>18.1477311069</v>
      </c>
      <c r="X19" s="7043" t="n">
        <v>1.868</v>
      </c>
      <c r="Y19" s="7043" t="n">
        <v>0.295</v>
      </c>
      <c r="Z19" s="7043" t="n">
        <v>4.68</v>
      </c>
      <c r="AA19" s="7043" t="n">
        <v>75.763</v>
      </c>
      <c r="AB19" s="7042" t="n">
        <v>1970.528</v>
      </c>
      <c r="AC19" s="7043" t="n">
        <v>5.57793</v>
      </c>
      <c r="AD19" s="7043" t="n">
        <v>-5.89863</v>
      </c>
      <c r="AE19" s="7043" t="n">
        <v>306.70554</v>
      </c>
      <c r="AF19" s="7043" t="n">
        <v>-0.6024</v>
      </c>
      <c r="AG19" s="7041" t="n">
        <v>1.518180191E8</v>
      </c>
      <c r="AH19" s="7044" t="n">
        <v>-0.5277608</v>
      </c>
      <c r="AI19" s="7041" t="n">
        <v>363725.61577</v>
      </c>
      <c r="AJ19" s="7044" t="n">
        <v>-0.165949</v>
      </c>
      <c r="AK19" s="7043" t="n">
        <v>120.8943</v>
      </c>
      <c r="AL19" s="7041" t="s">
        <v>477</v>
      </c>
      <c r="AM19" s="7043" t="n">
        <v>58.988</v>
      </c>
    </row>
    <row r="20" spans="1:39">
      <c r="A20" s="29" t="s">
        <v>606</v>
      </c>
      <c r="B20" s="29" t="s">
        <v>778</v>
      </c>
      <c r="C20" s="19">
        <v>0.3840277777777778</v>
      </c>
      <c r="D20" s="19"/>
      <c r="E20" s="23">
        <v>300</v>
      </c>
      <c r="F20" s="20" t="s">
        <v>775</v>
      </c>
      <c r="G20" s="20">
        <v>870</v>
      </c>
      <c r="H20" s="95">
        <v>770</v>
      </c>
      <c r="I20" s="59" t="s">
        <v>607</v>
      </c>
      <c r="J20" s="20" t="s">
        <v>711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7046" t="n">
        <v>308.28711</v>
      </c>
      <c r="T20" s="7046" t="n">
        <v>-14.24912</v>
      </c>
      <c r="U20" s="7043" t="n">
        <v>139.4395</v>
      </c>
      <c r="V20" s="7043" t="n">
        <v>33.5034</v>
      </c>
      <c r="W20" s="7045" t="n">
        <v>18.2981417963</v>
      </c>
      <c r="X20" s="7043" t="n">
        <v>1.806</v>
      </c>
      <c r="Y20" s="7043" t="n">
        <v>0.286</v>
      </c>
      <c r="Z20" s="7043" t="n">
        <v>4.68</v>
      </c>
      <c r="AA20" s="7043" t="n">
        <v>75.72</v>
      </c>
      <c r="AB20" s="7042" t="n">
        <v>1970.997</v>
      </c>
      <c r="AC20" s="7043" t="n">
        <v>5.55882</v>
      </c>
      <c r="AD20" s="7043" t="n">
        <v>-5.90256</v>
      </c>
      <c r="AE20" s="7043" t="n">
        <v>306.6293</v>
      </c>
      <c r="AF20" s="7043" t="n">
        <v>-0.60259</v>
      </c>
      <c r="AG20" s="7041" t="n">
        <v>1.518177339E8</v>
      </c>
      <c r="AH20" s="7044" t="n">
        <v>-0.5285024</v>
      </c>
      <c r="AI20" s="7041" t="n">
        <v>363639.11105</v>
      </c>
      <c r="AJ20" s="7044" t="n">
        <v>-0.1544131</v>
      </c>
      <c r="AK20" s="7043" t="n">
        <v>120.8373</v>
      </c>
      <c r="AL20" s="7041" t="s">
        <v>477</v>
      </c>
      <c r="AM20" s="7043" t="n">
        <v>59.0449</v>
      </c>
    </row>
    <row r="21" spans="1:39">
      <c r="A21" s="29" t="s">
        <v>741</v>
      </c>
      <c r="B21" s="29" t="s">
        <v>709</v>
      </c>
      <c r="C21" s="19">
        <v>0.3888888888888889</v>
      </c>
      <c r="D21" s="19"/>
      <c r="E21" s="23">
        <v>300</v>
      </c>
      <c r="F21" s="20" t="s">
        <v>775</v>
      </c>
      <c r="G21" s="20">
        <v>870</v>
      </c>
      <c r="H21" s="95">
        <v>770</v>
      </c>
      <c r="I21" s="59" t="s">
        <v>707</v>
      </c>
      <c r="J21" s="20" t="s">
        <v>711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7046" t="n">
        <v>308.33479</v>
      </c>
      <c r="T21" s="7046" t="n">
        <v>-14.23407</v>
      </c>
      <c r="U21" s="7043" t="n">
        <v>141.0835</v>
      </c>
      <c r="V21" s="7043" t="n">
        <v>34.4419</v>
      </c>
      <c r="W21" s="7045" t="n">
        <v>18.415127888</v>
      </c>
      <c r="X21" s="7043" t="n">
        <v>1.763</v>
      </c>
      <c r="Y21" s="7043" t="n">
        <v>0.279</v>
      </c>
      <c r="Z21" s="7043" t="n">
        <v>4.68</v>
      </c>
      <c r="AA21" s="7043" t="n">
        <v>75.688</v>
      </c>
      <c r="AB21" s="7042" t="n">
        <v>1971.338</v>
      </c>
      <c r="AC21" s="7043" t="n">
        <v>5.54352</v>
      </c>
      <c r="AD21" s="7043" t="n">
        <v>-5.90591</v>
      </c>
      <c r="AE21" s="7043" t="n">
        <v>306.57</v>
      </c>
      <c r="AF21" s="7043" t="n">
        <v>-0.60274</v>
      </c>
      <c r="AG21" s="7041" t="n">
        <v>1.518175118E8</v>
      </c>
      <c r="AH21" s="7044" t="n">
        <v>-0.5290779</v>
      </c>
      <c r="AI21" s="7041" t="n">
        <v>363576.1857</v>
      </c>
      <c r="AJ21" s="7044" t="n">
        <v>-0.1452263</v>
      </c>
      <c r="AK21" s="7043" t="n">
        <v>120.7934</v>
      </c>
      <c r="AL21" s="7041" t="s">
        <v>477</v>
      </c>
      <c r="AM21" s="7043" t="n">
        <v>59.0888</v>
      </c>
    </row>
    <row r="22" spans="1:39">
      <c r="A22" s="29" t="s">
        <v>743</v>
      </c>
      <c r="B22" s="29" t="s">
        <v>710</v>
      </c>
      <c r="C22" s="19">
        <v>0.39374999999999999</v>
      </c>
      <c r="D22" s="19"/>
      <c r="E22" s="23">
        <v>300</v>
      </c>
      <c r="F22" s="20" t="s">
        <v>775</v>
      </c>
      <c r="G22" s="20">
        <v>870</v>
      </c>
      <c r="H22" s="95">
        <v>770</v>
      </c>
      <c r="I22" s="59" t="s">
        <v>779</v>
      </c>
      <c r="J22" s="20" t="s">
        <v>711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7046" t="n">
        <v>308.38203</v>
      </c>
      <c r="T22" s="7046" t="n">
        <v>-14.21884</v>
      </c>
      <c r="U22" s="7043" t="n">
        <v>142.7729</v>
      </c>
      <c r="V22" s="7043" t="n">
        <v>35.3481</v>
      </c>
      <c r="W22" s="7045" t="n">
        <v>18.5321139797</v>
      </c>
      <c r="X22" s="7043" t="n">
        <v>1.724</v>
      </c>
      <c r="Y22" s="7043" t="n">
        <v>0.273</v>
      </c>
      <c r="Z22" s="7043" t="n">
        <v>4.69</v>
      </c>
      <c r="AA22" s="7043" t="n">
        <v>75.655</v>
      </c>
      <c r="AB22" s="7042" t="n">
        <v>1971.658</v>
      </c>
      <c r="AC22" s="7043" t="n">
        <v>5.52785</v>
      </c>
      <c r="AD22" s="7043" t="n">
        <v>-5.90953</v>
      </c>
      <c r="AE22" s="7043" t="n">
        <v>306.51071</v>
      </c>
      <c r="AF22" s="7043" t="n">
        <v>-0.6029</v>
      </c>
      <c r="AG22" s="7041" t="n">
        <v>1.518172894E8</v>
      </c>
      <c r="AH22" s="7044" t="n">
        <v>-0.5296523</v>
      </c>
      <c r="AI22" s="7041" t="n">
        <v>363517.15632</v>
      </c>
      <c r="AJ22" s="7044" t="n">
        <v>-0.1358606</v>
      </c>
      <c r="AK22" s="7043" t="n">
        <v>120.7499</v>
      </c>
      <c r="AL22" s="7041" t="s">
        <v>477</v>
      </c>
      <c r="AM22" s="7043" t="n">
        <v>59.1323</v>
      </c>
    </row>
    <row r="23" spans="1:39">
      <c r="A23" s="29" t="s">
        <v>743</v>
      </c>
      <c r="B23" s="29" t="s">
        <v>712</v>
      </c>
      <c r="C23" s="19">
        <v>0.39861111111111108</v>
      </c>
      <c r="D23" s="19"/>
      <c r="E23" s="23">
        <v>300</v>
      </c>
      <c r="F23" s="20" t="s">
        <v>775</v>
      </c>
      <c r="G23" s="20">
        <v>870</v>
      </c>
      <c r="H23" s="95">
        <v>770</v>
      </c>
      <c r="I23" s="59" t="s">
        <v>608</v>
      </c>
      <c r="J23" s="20" t="s">
        <v>711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7046" t="n">
        <v>308.42886</v>
      </c>
      <c r="T23" s="7046" t="n">
        <v>-14.20343</v>
      </c>
      <c r="U23" s="7043" t="n">
        <v>144.5083</v>
      </c>
      <c r="V23" s="7043" t="n">
        <v>36.2205</v>
      </c>
      <c r="W23" s="7045" t="n">
        <v>18.6491000714</v>
      </c>
      <c r="X23" s="7043" t="n">
        <v>1.688</v>
      </c>
      <c r="Y23" s="7043" t="n">
        <v>0.267</v>
      </c>
      <c r="Z23" s="7043" t="n">
        <v>4.69</v>
      </c>
      <c r="AA23" s="7043" t="n">
        <v>75.623</v>
      </c>
      <c r="AB23" s="7042" t="n">
        <v>1971.957</v>
      </c>
      <c r="AC23" s="7043" t="n">
        <v>5.51185</v>
      </c>
      <c r="AD23" s="7043" t="n">
        <v>-5.9134</v>
      </c>
      <c r="AE23" s="7043" t="n">
        <v>306.45141</v>
      </c>
      <c r="AF23" s="7043" t="n">
        <v>-0.60305</v>
      </c>
      <c r="AG23" s="7041" t="n">
        <v>1.518170669E8</v>
      </c>
      <c r="AH23" s="7044" t="n">
        <v>-0.5302256</v>
      </c>
      <c r="AI23" s="7041" t="n">
        <v>363462.09631</v>
      </c>
      <c r="AJ23" s="7044" t="n">
        <v>-0.1263244</v>
      </c>
      <c r="AK23" s="7043" t="n">
        <v>120.7067</v>
      </c>
      <c r="AL23" s="7041" t="s">
        <v>477</v>
      </c>
      <c r="AM23" s="7043" t="n">
        <v>59.1755</v>
      </c>
    </row>
    <row r="24" spans="1:39">
      <c r="A24" s="29" t="s">
        <v>743</v>
      </c>
      <c r="B24" s="29" t="s">
        <v>713</v>
      </c>
      <c r="C24" s="19">
        <v>0.40347222222222223</v>
      </c>
      <c r="D24" s="19"/>
      <c r="E24" s="23">
        <v>300</v>
      </c>
      <c r="F24" s="20" t="s">
        <v>775</v>
      </c>
      <c r="G24" s="20">
        <v>870</v>
      </c>
      <c r="H24" s="95">
        <v>770</v>
      </c>
      <c r="I24" s="59" t="s">
        <v>707</v>
      </c>
      <c r="J24" s="20" t="s">
        <v>711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7046" t="n">
        <v>308.4753</v>
      </c>
      <c r="T24" s="7046" t="n">
        <v>-14.18783</v>
      </c>
      <c r="U24" s="7043" t="n">
        <v>146.2903</v>
      </c>
      <c r="V24" s="7043" t="n">
        <v>37.0572</v>
      </c>
      <c r="W24" s="7045" t="n">
        <v>18.7660861631</v>
      </c>
      <c r="X24" s="7043" t="n">
        <v>1.656</v>
      </c>
      <c r="Y24" s="7043" t="n">
        <v>0.262</v>
      </c>
      <c r="Z24" s="7043" t="n">
        <v>4.69</v>
      </c>
      <c r="AA24" s="7043" t="n">
        <v>75.591</v>
      </c>
      <c r="AB24" s="7042" t="n">
        <v>1972.234</v>
      </c>
      <c r="AC24" s="7043" t="n">
        <v>5.49553</v>
      </c>
      <c r="AD24" s="7043" t="n">
        <v>-5.91753</v>
      </c>
      <c r="AE24" s="7043" t="n">
        <v>306.39211</v>
      </c>
      <c r="AF24" s="7043" t="n">
        <v>-0.6032</v>
      </c>
      <c r="AG24" s="7041" t="n">
        <v>1.51816844E8</v>
      </c>
      <c r="AH24" s="7044" t="n">
        <v>-0.5307978</v>
      </c>
      <c r="AI24" s="7041" t="n">
        <v>363411.07555</v>
      </c>
      <c r="AJ24" s="7044" t="n">
        <v>-0.1166259</v>
      </c>
      <c r="AK24" s="7043" t="n">
        <v>120.6637</v>
      </c>
      <c r="AL24" s="7041" t="s">
        <v>477</v>
      </c>
      <c r="AM24" s="7043" t="n">
        <v>59.2183</v>
      </c>
    </row>
    <row r="25" spans="1:39">
      <c r="A25" s="104" t="s">
        <v>776</v>
      </c>
      <c r="B25" s="29" t="s">
        <v>714</v>
      </c>
      <c r="C25" s="19">
        <v>0.40902777777777777</v>
      </c>
      <c r="D25" s="19"/>
      <c r="E25" s="23">
        <v>30</v>
      </c>
      <c r="F25" s="20" t="s">
        <v>775</v>
      </c>
      <c r="G25" s="20">
        <v>870</v>
      </c>
      <c r="H25" s="95">
        <v>770</v>
      </c>
      <c r="I25" s="59" t="s">
        <v>941</v>
      </c>
      <c r="J25" s="20" t="s">
        <v>711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7046" t="n">
        <v>308.50824</v>
      </c>
      <c r="T25" s="7046" t="n">
        <v>-14.17658</v>
      </c>
      <c r="U25" s="7043" t="n">
        <v>147.5918</v>
      </c>
      <c r="V25" s="7043" t="n">
        <v>37.632</v>
      </c>
      <c r="W25" s="7045" t="n">
        <v>18.8496476571</v>
      </c>
      <c r="X25" s="7043" t="n">
        <v>1.634</v>
      </c>
      <c r="Y25" s="7043" t="n">
        <v>0.258</v>
      </c>
      <c r="Z25" s="7043" t="n">
        <v>4.69</v>
      </c>
      <c r="AA25" s="7043" t="n">
        <v>75.568</v>
      </c>
      <c r="AB25" s="7042" t="n">
        <v>1972.418</v>
      </c>
      <c r="AC25" s="7043" t="n">
        <v>5.48368</v>
      </c>
      <c r="AD25" s="7043" t="n">
        <v>-5.92064</v>
      </c>
      <c r="AE25" s="7043" t="n">
        <v>306.34976</v>
      </c>
      <c r="AF25" s="7043" t="n">
        <v>-0.60331</v>
      </c>
      <c r="AG25" s="7041" t="n">
        <v>1.518166847E8</v>
      </c>
      <c r="AH25" s="7044" t="n">
        <v>-0.5312058</v>
      </c>
      <c r="AI25" s="7041" t="n">
        <v>363377.14206</v>
      </c>
      <c r="AJ25" s="7044" t="n">
        <v>-0.1096038</v>
      </c>
      <c r="AK25" s="7043" t="n">
        <v>120.6333</v>
      </c>
      <c r="AL25" s="7041" t="s">
        <v>477</v>
      </c>
      <c r="AM25" s="7043" t="n">
        <v>59.2488</v>
      </c>
    </row>
    <row r="26" spans="1:39" ht="24">
      <c r="A26" s="29" t="s">
        <v>540</v>
      </c>
      <c r="B26" s="29" t="s">
        <v>609</v>
      </c>
      <c r="C26" s="19">
        <v>0.41250000000000003</v>
      </c>
      <c r="D26" s="54"/>
      <c r="E26" s="23">
        <v>30</v>
      </c>
      <c r="F26" s="20" t="s">
        <v>774</v>
      </c>
      <c r="G26" s="20">
        <v>880</v>
      </c>
      <c r="H26" s="20">
        <v>856</v>
      </c>
      <c r="I26" s="21" t="s">
        <v>548</v>
      </c>
      <c r="J26" s="70" t="s">
        <v>858</v>
      </c>
      <c r="K26" s="38">
        <v>4</v>
      </c>
      <c r="L26" s="38">
        <v>180</v>
      </c>
      <c r="M26" s="86">
        <v>7647.38</v>
      </c>
      <c r="N26" s="29" t="s">
        <v>610</v>
      </c>
      <c r="O26" s="20">
        <v>253</v>
      </c>
      <c r="P26" s="20">
        <v>268.89999999999998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>
      <c r="A27" s="29" t="s">
        <v>776</v>
      </c>
      <c r="B27" s="29" t="s">
        <v>903</v>
      </c>
      <c r="C27" s="19">
        <v>0.4152777777777778</v>
      </c>
      <c r="D27" s="19"/>
      <c r="E27" s="23">
        <v>30</v>
      </c>
      <c r="F27" s="23" t="s">
        <v>773</v>
      </c>
      <c r="G27" s="20">
        <v>1190</v>
      </c>
      <c r="H27" s="20">
        <v>1092</v>
      </c>
      <c r="I27" s="59" t="s">
        <v>941</v>
      </c>
      <c r="J27" s="20" t="s">
        <v>711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7046" t="n">
        <v>308.56708</v>
      </c>
      <c r="T27" s="7046" t="n">
        <v>-14.15608</v>
      </c>
      <c r="U27" s="7043" t="n">
        <v>149.9946</v>
      </c>
      <c r="V27" s="7043" t="n">
        <v>38.6164</v>
      </c>
      <c r="W27" s="7045" t="n">
        <v>19.0000583464</v>
      </c>
      <c r="X27" s="7043" t="n">
        <v>1.599</v>
      </c>
      <c r="Y27" s="7043" t="n">
        <v>0.253</v>
      </c>
      <c r="Z27" s="7043" t="n">
        <v>4.69</v>
      </c>
      <c r="AA27" s="7043" t="n">
        <v>75.527</v>
      </c>
      <c r="AB27" s="7042" t="n">
        <v>1972.721</v>
      </c>
      <c r="AC27" s="7043" t="n">
        <v>5.462</v>
      </c>
      <c r="AD27" s="7043" t="n">
        <v>-5.92655</v>
      </c>
      <c r="AE27" s="7043" t="n">
        <v>306.27352</v>
      </c>
      <c r="AF27" s="7043" t="n">
        <v>-0.60351</v>
      </c>
      <c r="AG27" s="7041" t="n">
        <v>1.518163977E8</v>
      </c>
      <c r="AH27" s="7044" t="n">
        <v>-0.5319387</v>
      </c>
      <c r="AI27" s="7041" t="n">
        <v>363321.41355</v>
      </c>
      <c r="AJ27" s="7044" t="n">
        <v>-0.0967765</v>
      </c>
      <c r="AK27" s="7043" t="n">
        <v>120.5788</v>
      </c>
      <c r="AL27" s="7041" t="s">
        <v>477</v>
      </c>
      <c r="AM27" s="7043" t="n">
        <v>59.3033</v>
      </c>
    </row>
    <row r="28" spans="1:39">
      <c r="A28" s="29" t="s">
        <v>743</v>
      </c>
      <c r="B28" s="29" t="s">
        <v>904</v>
      </c>
      <c r="C28" s="19">
        <v>0.41805555555555557</v>
      </c>
      <c r="D28" s="19"/>
      <c r="E28" s="23">
        <v>300</v>
      </c>
      <c r="F28" s="23" t="s">
        <v>773</v>
      </c>
      <c r="G28" s="20">
        <v>1190</v>
      </c>
      <c r="H28" s="20">
        <v>1092</v>
      </c>
      <c r="I28" s="59" t="s">
        <v>779</v>
      </c>
      <c r="J28" s="20" t="s">
        <v>711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7046" t="n">
        <v>308.61247</v>
      </c>
      <c r="T28" s="7046" t="n">
        <v>-14.13992</v>
      </c>
      <c r="U28" s="7043" t="n">
        <v>151.9165</v>
      </c>
      <c r="V28" s="7043" t="n">
        <v>39.3352</v>
      </c>
      <c r="W28" s="7045" t="n">
        <v>19.117044438</v>
      </c>
      <c r="X28" s="7043" t="n">
        <v>1.575</v>
      </c>
      <c r="Y28" s="7043" t="n">
        <v>0.249</v>
      </c>
      <c r="Z28" s="7043" t="n">
        <v>4.69</v>
      </c>
      <c r="AA28" s="7043" t="n">
        <v>75.495</v>
      </c>
      <c r="AB28" s="7042" t="n">
        <v>1972.93</v>
      </c>
      <c r="AC28" s="7043" t="n">
        <v>5.44484</v>
      </c>
      <c r="AD28" s="7043" t="n">
        <v>-5.93144</v>
      </c>
      <c r="AE28" s="7043" t="n">
        <v>306.21422</v>
      </c>
      <c r="AF28" s="7043" t="n">
        <v>-0.60366</v>
      </c>
      <c r="AG28" s="7041" t="n">
        <v>1.518161742E8</v>
      </c>
      <c r="AH28" s="7044" t="n">
        <v>-0.5325076</v>
      </c>
      <c r="AI28" s="7041" t="n">
        <v>363282.89406</v>
      </c>
      <c r="AJ28" s="7044" t="n">
        <v>-0.0866432</v>
      </c>
      <c r="AK28" s="7043" t="n">
        <v>120.5366</v>
      </c>
      <c r="AL28" s="7041" t="s">
        <v>477</v>
      </c>
      <c r="AM28" s="7043" t="n">
        <v>59.3453</v>
      </c>
    </row>
    <row r="29" spans="1:39">
      <c r="A29" s="29" t="s">
        <v>743</v>
      </c>
      <c r="B29" s="29" t="s">
        <v>905</v>
      </c>
      <c r="C29" s="19">
        <v>0.42291666666666666</v>
      </c>
      <c r="D29" s="19"/>
      <c r="E29" s="23">
        <v>300</v>
      </c>
      <c r="F29" s="23" t="s">
        <v>773</v>
      </c>
      <c r="G29" s="20">
        <v>1190</v>
      </c>
      <c r="H29" s="20">
        <v>1092</v>
      </c>
      <c r="I29" s="59" t="s">
        <v>707</v>
      </c>
      <c r="J29" s="20" t="s">
        <v>711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7046" t="n">
        <v>308.65755</v>
      </c>
      <c r="T29" s="7046" t="n">
        <v>-14.12357</v>
      </c>
      <c r="U29" s="7043" t="n">
        <v>153.8842</v>
      </c>
      <c r="V29" s="7043" t="n">
        <v>40.0111</v>
      </c>
      <c r="W29" s="7045" t="n">
        <v>19.2340305295</v>
      </c>
      <c r="X29" s="7043" t="n">
        <v>1.552</v>
      </c>
      <c r="Y29" s="7043" t="n">
        <v>0.246</v>
      </c>
      <c r="Z29" s="7043" t="n">
        <v>4.69</v>
      </c>
      <c r="AA29" s="7043" t="n">
        <v>75.464</v>
      </c>
      <c r="AB29" s="7042" t="n">
        <v>1973.116</v>
      </c>
      <c r="AC29" s="7043" t="n">
        <v>5.42744</v>
      </c>
      <c r="AD29" s="7043" t="n">
        <v>-5.93657</v>
      </c>
      <c r="AE29" s="7043" t="n">
        <v>306.15492</v>
      </c>
      <c r="AF29" s="7043" t="n">
        <v>-0.60381</v>
      </c>
      <c r="AG29" s="7041" t="n">
        <v>1.518159504E8</v>
      </c>
      <c r="AH29" s="7044" t="n">
        <v>-0.5330753</v>
      </c>
      <c r="AI29" s="7041" t="n">
        <v>363248.6572</v>
      </c>
      <c r="AJ29" s="7044" t="n">
        <v>-0.0763828</v>
      </c>
      <c r="AK29" s="7043" t="n">
        <v>120.4947</v>
      </c>
      <c r="AL29" s="7041" t="s">
        <v>477</v>
      </c>
      <c r="AM29" s="7043" t="n">
        <v>59.3872</v>
      </c>
    </row>
    <row r="30" spans="1:39">
      <c r="A30" s="29" t="s">
        <v>743</v>
      </c>
      <c r="B30" s="29" t="s">
        <v>906</v>
      </c>
      <c r="C30" s="19">
        <v>0.4284722222222222</v>
      </c>
      <c r="D30" s="19"/>
      <c r="E30" s="23">
        <v>300</v>
      </c>
      <c r="F30" s="23" t="s">
        <v>773</v>
      </c>
      <c r="G30" s="20">
        <v>1190</v>
      </c>
      <c r="H30" s="20">
        <v>1092</v>
      </c>
      <c r="I30" s="59" t="s">
        <v>750</v>
      </c>
      <c r="J30" s="20" t="s">
        <v>711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7046" t="n">
        <v>308.70872</v>
      </c>
      <c r="T30" s="7046" t="n">
        <v>-14.10464</v>
      </c>
      <c r="U30" s="7043" t="n">
        <v>156.1876</v>
      </c>
      <c r="V30" s="7043" t="n">
        <v>40.7287</v>
      </c>
      <c r="W30" s="7045" t="n">
        <v>19.3677289199</v>
      </c>
      <c r="X30" s="7043" t="n">
        <v>1.53</v>
      </c>
      <c r="Y30" s="7043" t="n">
        <v>0.242</v>
      </c>
      <c r="Z30" s="7043" t="n">
        <v>4.69</v>
      </c>
      <c r="AA30" s="7043" t="n">
        <v>75.428</v>
      </c>
      <c r="AB30" s="7042" t="n">
        <v>1973.3</v>
      </c>
      <c r="AC30" s="7043" t="n">
        <v>5.40729</v>
      </c>
      <c r="AD30" s="7043" t="n">
        <v>-5.94273</v>
      </c>
      <c r="AE30" s="7043" t="n">
        <v>306.08715</v>
      </c>
      <c r="AF30" s="7043" t="n">
        <v>-0.60399</v>
      </c>
      <c r="AG30" s="7041" t="n">
        <v>1.518156944E8</v>
      </c>
      <c r="AH30" s="7044" t="n">
        <v>-0.5337227</v>
      </c>
      <c r="AI30" s="7041" t="n">
        <v>363214.83924</v>
      </c>
      <c r="AJ30" s="7044" t="n">
        <v>-0.0645127</v>
      </c>
      <c r="AK30" s="7043" t="n">
        <v>120.4471</v>
      </c>
      <c r="AL30" s="7041" t="s">
        <v>477</v>
      </c>
      <c r="AM30" s="7043" t="n">
        <v>59.4348</v>
      </c>
    </row>
    <row r="31" spans="1:39">
      <c r="A31" s="29" t="s">
        <v>743</v>
      </c>
      <c r="B31" s="29" t="s">
        <v>907</v>
      </c>
      <c r="C31" s="19">
        <v>0.43402777777777773</v>
      </c>
      <c r="D31" s="19"/>
      <c r="E31" s="23">
        <v>300</v>
      </c>
      <c r="F31" s="23" t="s">
        <v>773</v>
      </c>
      <c r="G31" s="20">
        <v>1190</v>
      </c>
      <c r="H31" s="20">
        <v>1092</v>
      </c>
      <c r="I31" s="59" t="s">
        <v>751</v>
      </c>
      <c r="J31" s="20" t="s">
        <v>711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7046" t="n">
        <v>308.75955</v>
      </c>
      <c r="T31" s="7046" t="n">
        <v>-14.08547</v>
      </c>
      <c r="U31" s="7043" t="n">
        <v>158.5471</v>
      </c>
      <c r="V31" s="7043" t="n">
        <v>41.385</v>
      </c>
      <c r="W31" s="7045" t="n">
        <v>19.5014273102</v>
      </c>
      <c r="X31" s="7043" t="n">
        <v>1.51</v>
      </c>
      <c r="Y31" s="7043" t="n">
        <v>0.239</v>
      </c>
      <c r="Z31" s="7043" t="n">
        <v>4.69</v>
      </c>
      <c r="AA31" s="7043" t="n">
        <v>75.393</v>
      </c>
      <c r="AB31" s="7042" t="n">
        <v>1973.452</v>
      </c>
      <c r="AC31" s="7043" t="n">
        <v>5.38688</v>
      </c>
      <c r="AD31" s="7043" t="n">
        <v>-5.9492</v>
      </c>
      <c r="AE31" s="7043" t="n">
        <v>306.01938</v>
      </c>
      <c r="AF31" s="7043" t="n">
        <v>-0.60416</v>
      </c>
      <c r="AG31" s="7041" t="n">
        <v>1.51815438E8</v>
      </c>
      <c r="AH31" s="7044" t="n">
        <v>-0.5343687</v>
      </c>
      <c r="AI31" s="7041" t="n">
        <v>363186.75268</v>
      </c>
      <c r="AJ31" s="7044" t="n">
        <v>-0.0525023</v>
      </c>
      <c r="AK31" s="7043" t="n">
        <v>120.3997</v>
      </c>
      <c r="AL31" s="7041" t="s">
        <v>477</v>
      </c>
      <c r="AM31" s="7043" t="n">
        <v>59.4821</v>
      </c>
    </row>
    <row r="32" spans="1:39">
      <c r="A32" s="29" t="s">
        <v>743</v>
      </c>
      <c r="B32" s="29" t="s">
        <v>909</v>
      </c>
      <c r="C32" s="19">
        <v>0.43888888888888888</v>
      </c>
      <c r="D32" s="19"/>
      <c r="E32" s="23">
        <v>300</v>
      </c>
      <c r="F32" s="23" t="s">
        <v>773</v>
      </c>
      <c r="G32" s="20">
        <v>1190</v>
      </c>
      <c r="H32" s="20">
        <v>1092</v>
      </c>
      <c r="I32" s="59" t="s">
        <v>514</v>
      </c>
      <c r="J32" s="20" t="s">
        <v>711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7046" t="n">
        <v>308.80377</v>
      </c>
      <c r="T32" s="7046" t="n">
        <v>-14.06847</v>
      </c>
      <c r="U32" s="7043" t="n">
        <v>160.6554</v>
      </c>
      <c r="V32" s="7043" t="n">
        <v>41.9072</v>
      </c>
      <c r="W32" s="7045" t="n">
        <v>19.6184134017</v>
      </c>
      <c r="X32" s="7043" t="n">
        <v>1.495</v>
      </c>
      <c r="Y32" s="7043" t="n">
        <v>0.236</v>
      </c>
      <c r="Z32" s="7043" t="n">
        <v>4.69</v>
      </c>
      <c r="AA32" s="7043" t="n">
        <v>75.361</v>
      </c>
      <c r="AB32" s="7042" t="n">
        <v>1973.56</v>
      </c>
      <c r="AC32" s="7043" t="n">
        <v>5.36885</v>
      </c>
      <c r="AD32" s="7043" t="n">
        <v>-5.95511</v>
      </c>
      <c r="AE32" s="7043" t="n">
        <v>305.96009</v>
      </c>
      <c r="AF32" s="7043" t="n">
        <v>-0.60431</v>
      </c>
      <c r="AG32" s="7041" t="n">
        <v>1.518152135E8</v>
      </c>
      <c r="AH32" s="7044" t="n">
        <v>-0.5349327</v>
      </c>
      <c r="AI32" s="7041" t="n">
        <v>363166.92895</v>
      </c>
      <c r="AJ32" s="7044" t="n">
        <v>-0.0418891</v>
      </c>
      <c r="AK32" s="7043" t="n">
        <v>120.3584</v>
      </c>
      <c r="AL32" s="7041" t="s">
        <v>477</v>
      </c>
      <c r="AM32" s="7043" t="n">
        <v>59.5234</v>
      </c>
    </row>
    <row r="33" spans="1:39">
      <c r="A33" s="29" t="s">
        <v>743</v>
      </c>
      <c r="B33" s="29" t="s">
        <v>910</v>
      </c>
      <c r="C33" s="19">
        <v>0.4458333333333333</v>
      </c>
      <c r="D33" s="19"/>
      <c r="E33" s="23">
        <v>300</v>
      </c>
      <c r="F33" s="23" t="s">
        <v>773</v>
      </c>
      <c r="G33" s="20">
        <v>1190</v>
      </c>
      <c r="H33" s="20">
        <v>1092</v>
      </c>
      <c r="I33" s="59" t="s">
        <v>608</v>
      </c>
      <c r="J33" s="20" t="s">
        <v>711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7046" t="n">
        <v>308.86659</v>
      </c>
      <c r="T33" s="7046" t="n">
        <v>-14.04386</v>
      </c>
      <c r="U33" s="7043" t="n">
        <v>163.733</v>
      </c>
      <c r="V33" s="7043" t="n">
        <v>42.5652</v>
      </c>
      <c r="W33" s="7045" t="n">
        <v>19.7855363895</v>
      </c>
      <c r="X33" s="7043" t="n">
        <v>1.476</v>
      </c>
      <c r="Y33" s="7043" t="n">
        <v>0.233</v>
      </c>
      <c r="Z33" s="7043" t="n">
        <v>4.69</v>
      </c>
      <c r="AA33" s="7043" t="n">
        <v>75.317</v>
      </c>
      <c r="AB33" s="7042" t="n">
        <v>1973.672</v>
      </c>
      <c r="AC33" s="7043" t="n">
        <v>5.34284</v>
      </c>
      <c r="AD33" s="7043" t="n">
        <v>-5.96395</v>
      </c>
      <c r="AE33" s="7043" t="n">
        <v>305.87537</v>
      </c>
      <c r="AF33" s="7043" t="n">
        <v>-0.60453</v>
      </c>
      <c r="AG33" s="7041" t="n">
        <v>1.518148923E8</v>
      </c>
      <c r="AH33" s="7044" t="n">
        <v>-0.5357365</v>
      </c>
      <c r="AI33" s="7041" t="n">
        <v>363146.3822</v>
      </c>
      <c r="AJ33" s="7044" t="n">
        <v>-0.0265785</v>
      </c>
      <c r="AK33" s="7043" t="n">
        <v>120.2996</v>
      </c>
      <c r="AL33" s="7041" t="s">
        <v>477</v>
      </c>
      <c r="AM33" s="7043" t="n">
        <v>59.5821</v>
      </c>
    </row>
    <row r="34" spans="1:39">
      <c r="A34" s="29" t="s">
        <v>743</v>
      </c>
      <c r="B34" s="29" t="s">
        <v>911</v>
      </c>
      <c r="C34" s="19">
        <v>0.45069444444444445</v>
      </c>
      <c r="D34" s="19"/>
      <c r="E34" s="23">
        <v>300</v>
      </c>
      <c r="F34" s="23" t="s">
        <v>773</v>
      </c>
      <c r="G34" s="20">
        <v>1190</v>
      </c>
      <c r="H34" s="20">
        <v>1092</v>
      </c>
      <c r="I34" s="59" t="s">
        <v>611</v>
      </c>
      <c r="J34" s="20" t="s">
        <v>711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7046" t="n">
        <v>308.91034</v>
      </c>
      <c r="T34" s="7046" t="n">
        <v>-14.02639</v>
      </c>
      <c r="U34" s="7043" t="n">
        <v>165.9292</v>
      </c>
      <c r="V34" s="7043" t="n">
        <v>42.9621</v>
      </c>
      <c r="W34" s="7045" t="n">
        <v>19.902522481</v>
      </c>
      <c r="X34" s="7043" t="n">
        <v>1.465</v>
      </c>
      <c r="Y34" s="7043" t="n">
        <v>0.232</v>
      </c>
      <c r="Z34" s="7043" t="n">
        <v>4.69</v>
      </c>
      <c r="AA34" s="7043" t="n">
        <v>75.286</v>
      </c>
      <c r="AB34" s="7042" t="n">
        <v>1973.72</v>
      </c>
      <c r="AC34" s="7043" t="n">
        <v>5.32448</v>
      </c>
      <c r="AD34" s="7043" t="n">
        <v>-5.97041</v>
      </c>
      <c r="AE34" s="7043" t="n">
        <v>305.81608</v>
      </c>
      <c r="AF34" s="7043" t="n">
        <v>-0.60468</v>
      </c>
      <c r="AG34" s="7041" t="n">
        <v>1.518146671E8</v>
      </c>
      <c r="AH34" s="7044" t="n">
        <v>-0.5362978</v>
      </c>
      <c r="AI34" s="7041" t="n">
        <v>363137.48733</v>
      </c>
      <c r="AJ34" s="7044" t="n">
        <v>-0.0157702</v>
      </c>
      <c r="AK34" s="7043" t="n">
        <v>120.2586</v>
      </c>
      <c r="AL34" s="7041" t="s">
        <v>477</v>
      </c>
      <c r="AM34" s="7043" t="n">
        <v>59.6231</v>
      </c>
    </row>
    <row r="35" spans="1:39">
      <c r="A35" s="29" t="s">
        <v>741</v>
      </c>
      <c r="B35" s="29" t="s">
        <v>912</v>
      </c>
      <c r="C35" s="19">
        <v>0.45624999999999999</v>
      </c>
      <c r="D35" s="19"/>
      <c r="E35" s="23">
        <v>300</v>
      </c>
      <c r="F35" s="23" t="s">
        <v>773</v>
      </c>
      <c r="G35" s="20">
        <v>1190</v>
      </c>
      <c r="H35" s="20">
        <v>1092</v>
      </c>
      <c r="I35" s="59" t="s">
        <v>779</v>
      </c>
      <c r="J35" s="20" t="s">
        <v>711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7046" t="n">
        <v>308.96014</v>
      </c>
      <c r="T35" s="7046" t="n">
        <v>-14.00618</v>
      </c>
      <c r="U35" s="7043" t="n">
        <v>168.4763</v>
      </c>
      <c r="V35" s="7043" t="n">
        <v>43.3496</v>
      </c>
      <c r="W35" s="7045" t="n">
        <v>20.0362208711</v>
      </c>
      <c r="X35" s="7043" t="n">
        <v>1.454</v>
      </c>
      <c r="Y35" s="7043" t="n">
        <v>0.23</v>
      </c>
      <c r="Z35" s="7043" t="n">
        <v>4.7</v>
      </c>
      <c r="AA35" s="7043" t="n">
        <v>75.251</v>
      </c>
      <c r="AB35" s="7042" t="n">
        <v>1973.745</v>
      </c>
      <c r="AC35" s="7043" t="n">
        <v>5.3034</v>
      </c>
      <c r="AD35" s="7043" t="n">
        <v>-5.97805</v>
      </c>
      <c r="AE35" s="7043" t="n">
        <v>305.74831</v>
      </c>
      <c r="AF35" s="7043" t="n">
        <v>-0.60486</v>
      </c>
      <c r="AG35" s="7041" t="n">
        <v>1.518144096E8</v>
      </c>
      <c r="AH35" s="7044" t="n">
        <v>-0.5369379</v>
      </c>
      <c r="AI35" s="7041" t="n">
        <v>363132.89818</v>
      </c>
      <c r="AJ35" s="7044" t="n">
        <v>-0.0033402</v>
      </c>
      <c r="AK35" s="7043" t="n">
        <v>120.2118</v>
      </c>
      <c r="AL35" s="7041" t="s">
        <v>477</v>
      </c>
      <c r="AM35" s="7043" t="n">
        <v>59.6698</v>
      </c>
    </row>
    <row r="36" spans="1:39">
      <c r="A36" s="29" t="s">
        <v>741</v>
      </c>
      <c r="B36" s="29" t="s">
        <v>936</v>
      </c>
      <c r="C36" s="19">
        <v>0.4604166666666667</v>
      </c>
      <c r="D36" s="19"/>
      <c r="E36" s="23">
        <v>300</v>
      </c>
      <c r="F36" s="23" t="s">
        <v>773</v>
      </c>
      <c r="G36" s="20">
        <v>1190</v>
      </c>
      <c r="H36" s="20">
        <v>1092</v>
      </c>
      <c r="I36" s="59" t="s">
        <v>707</v>
      </c>
      <c r="J36" s="20" t="s">
        <v>711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7046" t="n">
        <v>308.99739</v>
      </c>
      <c r="T36" s="7046" t="n">
        <v>-13.99086</v>
      </c>
      <c r="U36" s="7043" t="n">
        <v>170.4093</v>
      </c>
      <c r="V36" s="7043" t="n">
        <v>43.5928</v>
      </c>
      <c r="W36" s="7045" t="n">
        <v>20.1364946638</v>
      </c>
      <c r="X36" s="7043" t="n">
        <v>1.448</v>
      </c>
      <c r="Y36" s="7043" t="n">
        <v>0.229</v>
      </c>
      <c r="Z36" s="7043" t="n">
        <v>4.7</v>
      </c>
      <c r="AA36" s="7043" t="n">
        <v>75.225</v>
      </c>
      <c r="AB36" s="7042" t="n">
        <v>1973.742</v>
      </c>
      <c r="AC36" s="7043" t="n">
        <v>5.28752</v>
      </c>
      <c r="AD36" s="7043" t="n">
        <v>-5.98397</v>
      </c>
      <c r="AE36" s="7043" t="n">
        <v>305.69748</v>
      </c>
      <c r="AF36" s="7043" t="n">
        <v>-0.60499</v>
      </c>
      <c r="AG36" s="7041" t="n">
        <v>1.518142162E8</v>
      </c>
      <c r="AH36" s="7044" t="n">
        <v>-0.5374171</v>
      </c>
      <c r="AI36" s="7041" t="n">
        <v>363133.3809</v>
      </c>
      <c r="AJ36" s="7044" t="n">
        <v>0.0060282</v>
      </c>
      <c r="AK36" s="7043" t="n">
        <v>120.1768</v>
      </c>
      <c r="AL36" s="7041" t="s">
        <v>477</v>
      </c>
      <c r="AM36" s="7043" t="n">
        <v>59.7048</v>
      </c>
    </row>
    <row r="37" spans="1:39">
      <c r="A37" s="29" t="s">
        <v>741</v>
      </c>
      <c r="B37" s="29" t="s">
        <v>938</v>
      </c>
      <c r="C37" s="19">
        <v>0.46666666666666662</v>
      </c>
      <c r="D37" s="54"/>
      <c r="E37" s="23">
        <v>300</v>
      </c>
      <c r="F37" s="23" t="s">
        <v>773</v>
      </c>
      <c r="G37" s="20">
        <v>1190</v>
      </c>
      <c r="H37" s="20">
        <v>1092</v>
      </c>
      <c r="I37" s="59" t="s">
        <v>750</v>
      </c>
      <c r="J37" s="20" t="s">
        <v>711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7046" t="n">
        <v>309.0531</v>
      </c>
      <c r="T37" s="7046" t="n">
        <v>-13.9676</v>
      </c>
      <c r="U37" s="7043" t="n">
        <v>173.3387</v>
      </c>
      <c r="V37" s="7043" t="n">
        <v>43.8799</v>
      </c>
      <c r="W37" s="7045" t="n">
        <v>20.2869053527</v>
      </c>
      <c r="X37" s="7043" t="n">
        <v>1.44</v>
      </c>
      <c r="Y37" s="7043" t="n">
        <v>0.228</v>
      </c>
      <c r="Z37" s="7043" t="n">
        <v>4.7</v>
      </c>
      <c r="AA37" s="7043" t="n">
        <v>75.185</v>
      </c>
      <c r="AB37" s="7042" t="n">
        <v>1973.704</v>
      </c>
      <c r="AC37" s="7043" t="n">
        <v>5.26364</v>
      </c>
      <c r="AD37" s="7043" t="n">
        <v>-5.99312</v>
      </c>
      <c r="AE37" s="7043" t="n">
        <v>305.62124</v>
      </c>
      <c r="AF37" s="7043" t="n">
        <v>-0.60518</v>
      </c>
      <c r="AG37" s="7041" t="n">
        <v>1.518139258E8</v>
      </c>
      <c r="AH37" s="7044" t="n">
        <v>-0.5381342</v>
      </c>
      <c r="AI37" s="7041" t="n">
        <v>363140.44281</v>
      </c>
      <c r="AJ37" s="7044" t="n">
        <v>0.0201397</v>
      </c>
      <c r="AK37" s="7043" t="n">
        <v>120.1243</v>
      </c>
      <c r="AL37" s="7041" t="s">
        <v>477</v>
      </c>
      <c r="AM37" s="7043" t="n">
        <v>59.7572</v>
      </c>
    </row>
    <row r="38" spans="1:39">
      <c r="A38" s="29" t="s">
        <v>741</v>
      </c>
      <c r="B38" s="29" t="s">
        <v>914</v>
      </c>
      <c r="C38" s="19">
        <v>0.47222222222222227</v>
      </c>
      <c r="D38" s="54"/>
      <c r="E38" s="23">
        <v>300</v>
      </c>
      <c r="F38" s="23" t="s">
        <v>773</v>
      </c>
      <c r="G38" s="20">
        <v>1190</v>
      </c>
      <c r="H38" s="20">
        <v>1092</v>
      </c>
      <c r="I38" s="59" t="s">
        <v>751</v>
      </c>
      <c r="J38" s="20" t="s">
        <v>711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7046" t="n">
        <v>309.10251</v>
      </c>
      <c r="T38" s="7046" t="n">
        <v>-13.94665</v>
      </c>
      <c r="U38" s="7043" t="n">
        <v>175.9659</v>
      </c>
      <c r="V38" s="7043" t="n">
        <v>44.0555</v>
      </c>
      <c r="W38" s="7045" t="n">
        <v>20.4206037428</v>
      </c>
      <c r="X38" s="7043" t="n">
        <v>1.436</v>
      </c>
      <c r="Y38" s="7043" t="n">
        <v>0.227</v>
      </c>
      <c r="Z38" s="7043" t="n">
        <v>4.7</v>
      </c>
      <c r="AA38" s="7043" t="n">
        <v>75.15</v>
      </c>
      <c r="AB38" s="7042" t="n">
        <v>1973.635</v>
      </c>
      <c r="AC38" s="7043" t="n">
        <v>5.24239</v>
      </c>
      <c r="AD38" s="7043" t="n">
        <v>-6.00153</v>
      </c>
      <c r="AE38" s="7043" t="n">
        <v>305.55347</v>
      </c>
      <c r="AF38" s="7043" t="n">
        <v>-0.60536</v>
      </c>
      <c r="AG38" s="7041" t="n">
        <v>1.518136673E8</v>
      </c>
      <c r="AH38" s="7044" t="n">
        <v>-0.5387701</v>
      </c>
      <c r="AI38" s="7041" t="n">
        <v>363153.12857</v>
      </c>
      <c r="AJ38" s="7044" t="n">
        <v>0.0327277</v>
      </c>
      <c r="AK38" s="7043" t="n">
        <v>120.0777</v>
      </c>
      <c r="AL38" s="7041" t="s">
        <v>477</v>
      </c>
      <c r="AM38" s="7043" t="n">
        <v>59.8038</v>
      </c>
    </row>
    <row r="39" spans="1:39">
      <c r="A39" s="29" t="s">
        <v>606</v>
      </c>
      <c r="B39" s="29" t="s">
        <v>915</v>
      </c>
      <c r="C39" s="19">
        <v>0.47638888888888892</v>
      </c>
      <c r="D39" s="54"/>
      <c r="E39" s="23">
        <v>300</v>
      </c>
      <c r="F39" s="23" t="s">
        <v>773</v>
      </c>
      <c r="G39" s="20">
        <v>1190</v>
      </c>
      <c r="H39" s="20">
        <v>1092</v>
      </c>
      <c r="I39" s="59" t="s">
        <v>612</v>
      </c>
      <c r="J39" s="20" t="s">
        <v>711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7046" t="n">
        <v>309.13953</v>
      </c>
      <c r="T39" s="7046" t="n">
        <v>-13.93076</v>
      </c>
      <c r="U39" s="7043" t="n">
        <v>177.9459</v>
      </c>
      <c r="V39" s="7043" t="n">
        <v>44.1375</v>
      </c>
      <c r="W39" s="7045" t="n">
        <v>20.5208775353</v>
      </c>
      <c r="X39" s="7043" t="n">
        <v>1.434</v>
      </c>
      <c r="Y39" s="7043" t="n">
        <v>0.227</v>
      </c>
      <c r="Z39" s="7043" t="n">
        <v>4.7</v>
      </c>
      <c r="AA39" s="7043" t="n">
        <v>75.124</v>
      </c>
      <c r="AB39" s="7042" t="n">
        <v>1973.562</v>
      </c>
      <c r="AC39" s="7043" t="n">
        <v>5.22645</v>
      </c>
      <c r="AD39" s="7043" t="n">
        <v>-6.008</v>
      </c>
      <c r="AE39" s="7043" t="n">
        <v>305.50264</v>
      </c>
      <c r="AF39" s="7043" t="n">
        <v>-0.60549</v>
      </c>
      <c r="AG39" s="7041" t="n">
        <v>1.518134733E8</v>
      </c>
      <c r="AH39" s="7044" t="n">
        <v>-0.5392461</v>
      </c>
      <c r="AI39" s="7041" t="n">
        <v>363166.6117</v>
      </c>
      <c r="AJ39" s="7044" t="n">
        <v>0.0421869</v>
      </c>
      <c r="AK39" s="7043" t="n">
        <v>120.0427</v>
      </c>
      <c r="AL39" s="7041" t="s">
        <v>477</v>
      </c>
      <c r="AM39" s="7043" t="n">
        <v>59.8388</v>
      </c>
    </row>
    <row r="40" spans="1:39">
      <c r="A40" s="29" t="s">
        <v>776</v>
      </c>
      <c r="B40" s="29" t="s">
        <v>916</v>
      </c>
      <c r="C40" s="19">
        <v>0.48194444444444445</v>
      </c>
      <c r="D40" s="54"/>
      <c r="E40" s="23">
        <v>30</v>
      </c>
      <c r="F40" s="23" t="s">
        <v>773</v>
      </c>
      <c r="G40" s="20">
        <v>1190</v>
      </c>
      <c r="H40" s="20">
        <v>1092</v>
      </c>
      <c r="I40" s="59" t="s">
        <v>941</v>
      </c>
      <c r="J40" s="20" t="s">
        <v>711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7046" t="n">
        <v>309.17035</v>
      </c>
      <c r="T40" s="7046" t="n">
        <v>-13.91742</v>
      </c>
      <c r="U40" s="7043" t="n">
        <v>179.5997</v>
      </c>
      <c r="V40" s="7043" t="n">
        <v>44.1731</v>
      </c>
      <c r="W40" s="7045" t="n">
        <v>20.6044390291</v>
      </c>
      <c r="X40" s="7043" t="n">
        <v>1.433</v>
      </c>
      <c r="Y40" s="7043" t="n">
        <v>0.227</v>
      </c>
      <c r="Z40" s="7043" t="n">
        <v>4.7</v>
      </c>
      <c r="AA40" s="7043" t="n">
        <v>75.102</v>
      </c>
      <c r="AB40" s="7042" t="n">
        <v>1973.486</v>
      </c>
      <c r="AC40" s="7043" t="n">
        <v>5.21318</v>
      </c>
      <c r="AD40" s="7043" t="n">
        <v>-6.0135</v>
      </c>
      <c r="AE40" s="7043" t="n">
        <v>305.46028</v>
      </c>
      <c r="AF40" s="7043" t="n">
        <v>-0.6056</v>
      </c>
      <c r="AG40" s="7041" t="n">
        <v>1.518133114E8</v>
      </c>
      <c r="AH40" s="7044" t="n">
        <v>-0.5396421</v>
      </c>
      <c r="AI40" s="7041" t="n">
        <v>363180.4499</v>
      </c>
      <c r="AJ40" s="7044" t="n">
        <v>0.0500763</v>
      </c>
      <c r="AK40" s="7043" t="n">
        <v>120.0135</v>
      </c>
      <c r="AL40" s="7041" t="s">
        <v>477</v>
      </c>
      <c r="AM40" s="7043" t="n">
        <v>59.8679</v>
      </c>
    </row>
    <row r="41" spans="1:39">
      <c r="A41" s="29" t="s">
        <v>780</v>
      </c>
      <c r="B41" s="29" t="s">
        <v>917</v>
      </c>
      <c r="C41" s="19">
        <v>0.48680555555555555</v>
      </c>
      <c r="D41" s="54"/>
      <c r="E41" s="23">
        <v>300</v>
      </c>
      <c r="F41" s="23" t="s">
        <v>773</v>
      </c>
      <c r="G41" s="20">
        <v>1190</v>
      </c>
      <c r="H41" s="20">
        <v>1092</v>
      </c>
      <c r="I41" s="59" t="s">
        <v>414</v>
      </c>
      <c r="J41" s="20" t="s">
        <v>711</v>
      </c>
      <c r="K41" s="95">
        <v>4</v>
      </c>
      <c r="L41" s="95">
        <v>180</v>
      </c>
      <c r="M41" s="115">
        <v>5889.9508999999998</v>
      </c>
      <c r="N41" s="29" t="s">
        <v>613</v>
      </c>
      <c r="O41" s="20"/>
      <c r="P41" s="20"/>
      <c r="Q41" s="20"/>
      <c r="R41" s="20"/>
      <c r="S41" s="7046" t="n">
        <v>309.23198</v>
      </c>
      <c r="T41" s="7046" t="n">
        <v>-13.89043</v>
      </c>
      <c r="U41" s="7043" t="n">
        <v>182.9096</v>
      </c>
      <c r="V41" s="7043" t="n">
        <v>44.1548</v>
      </c>
      <c r="W41" s="7045" t="n">
        <v>20.7715620167</v>
      </c>
      <c r="X41" s="7043" t="n">
        <v>1.433</v>
      </c>
      <c r="Y41" s="7043" t="n">
        <v>0.227</v>
      </c>
      <c r="Z41" s="7043" t="n">
        <v>4.7</v>
      </c>
      <c r="AA41" s="7043" t="n">
        <v>75.058</v>
      </c>
      <c r="AB41" s="7042" t="n">
        <v>1973.297</v>
      </c>
      <c r="AC41" s="7043" t="n">
        <v>5.18671</v>
      </c>
      <c r="AD41" s="7043" t="n">
        <v>-6.02477</v>
      </c>
      <c r="AE41" s="7043" t="n">
        <v>305.37557</v>
      </c>
      <c r="AF41" s="7043" t="n">
        <v>-0.60581</v>
      </c>
      <c r="AG41" s="7041" t="n">
        <v>1.518129874E8</v>
      </c>
      <c r="AH41" s="7044" t="n">
        <v>-0.5404324</v>
      </c>
      <c r="AI41" s="7041" t="n">
        <v>363215.22767</v>
      </c>
      <c r="AJ41" s="7044" t="n">
        <v>0.0658586</v>
      </c>
      <c r="AK41" s="7043" t="n">
        <v>119.955</v>
      </c>
      <c r="AL41" s="7041" t="s">
        <v>477</v>
      </c>
      <c r="AM41" s="7043" t="n">
        <v>59.9263</v>
      </c>
    </row>
    <row r="42" spans="1:39" ht="24">
      <c r="A42" s="29" t="s">
        <v>927</v>
      </c>
      <c r="B42" s="29" t="s">
        <v>614</v>
      </c>
      <c r="C42" s="19">
        <v>0.50347222222222221</v>
      </c>
      <c r="D42" s="54"/>
      <c r="E42" s="23">
        <v>10</v>
      </c>
      <c r="F42" s="23" t="s">
        <v>773</v>
      </c>
      <c r="G42" s="20">
        <v>1190</v>
      </c>
      <c r="H42" s="20">
        <v>1092</v>
      </c>
      <c r="I42" s="59" t="s">
        <v>783</v>
      </c>
      <c r="J42" s="20" t="s">
        <v>858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4">
      <c r="A43" s="29" t="s">
        <v>540</v>
      </c>
      <c r="B43" s="29" t="s">
        <v>615</v>
      </c>
      <c r="C43" s="19">
        <v>0.50902777777777775</v>
      </c>
      <c r="D43" s="54"/>
      <c r="E43" s="23">
        <v>30</v>
      </c>
      <c r="F43" s="23" t="s">
        <v>773</v>
      </c>
      <c r="G43" s="20">
        <v>1190</v>
      </c>
      <c r="H43" s="20">
        <v>986</v>
      </c>
      <c r="I43" s="21" t="s">
        <v>548</v>
      </c>
      <c r="J43" s="70" t="s">
        <v>858</v>
      </c>
      <c r="K43" s="38">
        <v>4</v>
      </c>
      <c r="L43" s="38">
        <v>180</v>
      </c>
      <c r="M43" s="116">
        <v>5891.451</v>
      </c>
      <c r="N43" s="29" t="s">
        <v>616</v>
      </c>
      <c r="O43" s="20">
        <v>252.5</v>
      </c>
      <c r="P43" s="20">
        <v>268.5</v>
      </c>
      <c r="Q43" s="20"/>
      <c r="R43" s="20"/>
    </row>
    <row r="44" spans="1:39" ht="24">
      <c r="A44" s="29" t="s">
        <v>540</v>
      </c>
      <c r="B44" s="29" t="s">
        <v>766</v>
      </c>
      <c r="C44" s="19">
        <v>0.50972222222222219</v>
      </c>
      <c r="D44" s="54"/>
      <c r="E44" s="23">
        <v>30</v>
      </c>
      <c r="F44" s="23" t="s">
        <v>773</v>
      </c>
      <c r="G44" s="20">
        <v>1070</v>
      </c>
      <c r="H44" s="20">
        <v>866</v>
      </c>
      <c r="I44" s="59" t="s">
        <v>929</v>
      </c>
      <c r="J44" s="20" t="s">
        <v>858</v>
      </c>
      <c r="K44" s="38">
        <v>4</v>
      </c>
      <c r="L44" s="38">
        <v>180</v>
      </c>
      <c r="M44" s="116">
        <v>5891.451</v>
      </c>
      <c r="N44" s="21" t="s">
        <v>548</v>
      </c>
      <c r="O44" s="20">
        <v>252.3</v>
      </c>
      <c r="P44" s="20">
        <v>268.5</v>
      </c>
      <c r="Q44" s="20"/>
      <c r="R44" s="20"/>
    </row>
    <row r="45" spans="1:39" ht="24">
      <c r="A45" s="29" t="s">
        <v>540</v>
      </c>
      <c r="B45" s="29" t="s">
        <v>920</v>
      </c>
      <c r="C45" s="19">
        <v>0.51250000000000007</v>
      </c>
      <c r="D45" s="54"/>
      <c r="E45" s="23">
        <v>30</v>
      </c>
      <c r="F45" s="20" t="s">
        <v>774</v>
      </c>
      <c r="G45" s="20">
        <v>880</v>
      </c>
      <c r="H45" s="20">
        <v>856</v>
      </c>
      <c r="I45" s="21" t="s">
        <v>548</v>
      </c>
      <c r="J45" s="70" t="s">
        <v>858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4">
      <c r="A46" s="29" t="s">
        <v>812</v>
      </c>
      <c r="B46" s="29" t="s">
        <v>618</v>
      </c>
      <c r="C46" s="19">
        <v>0.51736111111111105</v>
      </c>
      <c r="D46" s="54"/>
      <c r="E46" s="23">
        <v>10</v>
      </c>
      <c r="F46" s="20" t="s">
        <v>775</v>
      </c>
      <c r="G46" s="20">
        <v>870</v>
      </c>
      <c r="H46" s="95">
        <v>770</v>
      </c>
      <c r="I46" s="59" t="s">
        <v>783</v>
      </c>
      <c r="J46" s="70" t="s">
        <v>858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4">
      <c r="A47" s="29" t="s">
        <v>812</v>
      </c>
      <c r="B47" s="29" t="s">
        <v>619</v>
      </c>
      <c r="C47" s="44">
        <v>0.51944444444444449</v>
      </c>
      <c r="D47" s="54"/>
      <c r="E47" s="23">
        <v>10</v>
      </c>
      <c r="F47" s="20" t="s">
        <v>775</v>
      </c>
      <c r="G47" s="20">
        <v>870</v>
      </c>
      <c r="H47" s="20">
        <v>765</v>
      </c>
      <c r="I47" s="59" t="s">
        <v>783</v>
      </c>
      <c r="J47" s="70" t="s">
        <v>858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4">
      <c r="A48" s="29" t="s">
        <v>812</v>
      </c>
      <c r="B48" s="29" t="s">
        <v>620</v>
      </c>
      <c r="C48" s="44">
        <v>0.52013888888888882</v>
      </c>
      <c r="D48" s="54"/>
      <c r="E48" s="23">
        <v>10</v>
      </c>
      <c r="F48" s="20" t="s">
        <v>775</v>
      </c>
      <c r="G48" s="20">
        <v>870</v>
      </c>
      <c r="H48" s="20">
        <v>775</v>
      </c>
      <c r="I48" s="59" t="s">
        <v>783</v>
      </c>
      <c r="J48" s="70" t="s">
        <v>858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4">
      <c r="A49" s="29" t="s">
        <v>789</v>
      </c>
      <c r="B49" s="29" t="s">
        <v>813</v>
      </c>
      <c r="C49" s="44">
        <v>0.52222222222222225</v>
      </c>
      <c r="D49" s="54"/>
      <c r="E49" s="23"/>
      <c r="F49" s="20"/>
      <c r="G49" s="20"/>
      <c r="H49" s="20"/>
      <c r="I49" s="29" t="s">
        <v>428</v>
      </c>
      <c r="J49" s="38" t="s">
        <v>550</v>
      </c>
      <c r="K49" s="38">
        <v>4</v>
      </c>
      <c r="L49" s="38">
        <v>180</v>
      </c>
      <c r="M49" s="115">
        <v>9999</v>
      </c>
      <c r="N49" s="29"/>
    </row>
    <row r="50" spans="1:14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>
      <c r="B51"/>
      <c r="N51" s="29"/>
    </row>
    <row r="52" spans="1:14">
      <c r="B52"/>
      <c r="N52" s="29"/>
    </row>
    <row r="53" spans="1:14">
      <c r="A53" s="3" t="s">
        <v>860</v>
      </c>
      <c r="B53" s="24" t="s">
        <v>861</v>
      </c>
      <c r="C53" s="25">
        <v>5888.5839999999998</v>
      </c>
      <c r="D53" s="58"/>
      <c r="E53" s="26"/>
      <c r="F53" s="26" t="s">
        <v>862</v>
      </c>
      <c r="G53" s="88" t="s">
        <v>863</v>
      </c>
      <c r="H53" s="88" t="s">
        <v>864</v>
      </c>
      <c r="I53" s="26" t="s">
        <v>866</v>
      </c>
      <c r="J53" s="88" t="s">
        <v>867</v>
      </c>
      <c r="K53" s="88" t="s">
        <v>868</v>
      </c>
      <c r="N53" s="29"/>
    </row>
    <row r="54" spans="1:14">
      <c r="A54" s="2"/>
      <c r="B54" s="24" t="s">
        <v>865</v>
      </c>
      <c r="C54" s="25">
        <v>5889.9508999999998</v>
      </c>
      <c r="D54" s="58"/>
      <c r="E54" s="26"/>
      <c r="F54" s="26" t="s">
        <v>524</v>
      </c>
      <c r="G54" s="88" t="s">
        <v>526</v>
      </c>
      <c r="H54" s="88" t="s">
        <v>527</v>
      </c>
      <c r="I54" s="26" t="s">
        <v>873</v>
      </c>
      <c r="J54" s="88" t="s">
        <v>874</v>
      </c>
      <c r="K54" s="88" t="s">
        <v>521</v>
      </c>
      <c r="N54" s="29"/>
    </row>
    <row r="55" spans="1:14">
      <c r="A55" s="2"/>
      <c r="B55" s="24" t="s">
        <v>551</v>
      </c>
      <c r="C55" s="25">
        <v>5891.451</v>
      </c>
      <c r="D55" s="58"/>
      <c r="E55" s="26"/>
      <c r="F55" s="88" t="s">
        <v>537</v>
      </c>
      <c r="G55" s="88" t="s">
        <v>539</v>
      </c>
      <c r="H55" s="88" t="s">
        <v>538</v>
      </c>
      <c r="I55" s="26" t="s">
        <v>554</v>
      </c>
      <c r="J55" s="88" t="s">
        <v>522</v>
      </c>
      <c r="K55" s="88" t="s">
        <v>523</v>
      </c>
      <c r="N55" s="29"/>
    </row>
    <row r="56" spans="1:14">
      <c r="A56" s="2"/>
      <c r="B56" s="24" t="s">
        <v>552</v>
      </c>
      <c r="C56" s="114">
        <v>7647.38</v>
      </c>
      <c r="D56" s="58"/>
      <c r="E56" s="26"/>
      <c r="F56" s="26" t="s">
        <v>870</v>
      </c>
      <c r="G56" s="88" t="s">
        <v>871</v>
      </c>
      <c r="H56" s="88" t="s">
        <v>872</v>
      </c>
      <c r="I56" s="26" t="s">
        <v>555</v>
      </c>
      <c r="J56" s="88" t="s">
        <v>519</v>
      </c>
      <c r="K56" s="88" t="s">
        <v>520</v>
      </c>
      <c r="N56" s="29"/>
    </row>
    <row r="57" spans="1:14">
      <c r="A57" s="2"/>
      <c r="B57" s="24" t="s">
        <v>553</v>
      </c>
      <c r="C57" s="25">
        <v>7698.9647000000004</v>
      </c>
      <c r="D57" s="58"/>
      <c r="E57" s="26"/>
      <c r="F57" s="26" t="s">
        <v>525</v>
      </c>
      <c r="G57" s="88" t="s">
        <v>528</v>
      </c>
      <c r="H57" s="88" t="s">
        <v>529</v>
      </c>
      <c r="I57" s="26" t="s">
        <v>531</v>
      </c>
      <c r="J57" s="88" t="s">
        <v>532</v>
      </c>
      <c r="K57" s="88" t="s">
        <v>533</v>
      </c>
      <c r="N57" s="29"/>
    </row>
    <row r="58" spans="1:14">
      <c r="A58" s="2"/>
      <c r="B58" s="27"/>
      <c r="C58" s="26"/>
      <c r="D58" s="58"/>
      <c r="E58" s="26"/>
      <c r="K58" s="113"/>
      <c r="N58" s="29"/>
    </row>
    <row r="59" spans="1:14">
      <c r="A59" s="2"/>
      <c r="B59" s="24" t="s">
        <v>797</v>
      </c>
      <c r="C59" s="6934" t="s">
        <v>876</v>
      </c>
      <c r="D59" s="6934"/>
      <c r="E59" s="26" t="s">
        <v>534</v>
      </c>
      <c r="K59" s="113"/>
      <c r="N59" s="29"/>
    </row>
    <row r="60" spans="1:14">
      <c r="A60" s="2"/>
      <c r="B60" s="24" t="s">
        <v>798</v>
      </c>
      <c r="C60" s="6934" t="s">
        <v>877</v>
      </c>
      <c r="D60" s="6934"/>
      <c r="E60" s="8"/>
      <c r="K60" s="113"/>
      <c r="N60" s="29"/>
    </row>
    <row r="61" spans="1:14">
      <c r="A61" s="2"/>
      <c r="B61" s="24" t="s">
        <v>799</v>
      </c>
      <c r="C61" s="6934" t="s">
        <v>878</v>
      </c>
      <c r="D61" s="6934"/>
      <c r="E61" s="8"/>
      <c r="K61" s="113"/>
      <c r="M61" s="45"/>
    </row>
    <row r="62" spans="1:14">
      <c r="A62" s="2"/>
      <c r="B62" s="24" t="s">
        <v>800</v>
      </c>
      <c r="C62" s="6934" t="s">
        <v>879</v>
      </c>
      <c r="D62" s="6934"/>
      <c r="E62" s="8"/>
      <c r="F62" s="113"/>
      <c r="G62" s="20"/>
      <c r="H62" s="20"/>
      <c r="L62" t="s">
        <v>795</v>
      </c>
      <c r="M62" s="45"/>
    </row>
    <row r="63" spans="1:14">
      <c r="A63" s="2"/>
      <c r="B63" s="2"/>
      <c r="C63" s="113"/>
      <c r="D63" s="44"/>
      <c r="E63" s="8"/>
      <c r="F63" s="113"/>
      <c r="G63" s="20"/>
      <c r="H63" s="20"/>
      <c r="M63" s="45"/>
    </row>
    <row r="64" spans="1:14">
      <c r="A64" s="2"/>
      <c r="B64" s="3" t="s">
        <v>880</v>
      </c>
      <c r="C64" s="6" t="s">
        <v>881</v>
      </c>
      <c r="D64" s="49" t="s">
        <v>882</v>
      </c>
      <c r="E64" s="8"/>
      <c r="F64" s="113"/>
      <c r="G64" s="20"/>
      <c r="H64" s="20"/>
      <c r="M64" s="45"/>
    </row>
    <row r="65" spans="1:13">
      <c r="A65" s="2"/>
      <c r="B65" s="3"/>
      <c r="C65" s="6" t="s">
        <v>883</v>
      </c>
      <c r="D65" s="49" t="s">
        <v>884</v>
      </c>
      <c r="E65" s="8"/>
      <c r="F65" s="113"/>
      <c r="G65" s="20"/>
      <c r="H65" s="20"/>
      <c r="M65" s="45"/>
    </row>
    <row r="66" spans="1:13">
      <c r="A66" s="2"/>
      <c r="B66" s="2"/>
      <c r="C66" s="113"/>
      <c r="D66" s="44"/>
      <c r="E66" s="8"/>
      <c r="F66" s="113"/>
      <c r="G66" s="129" t="s">
        <v>431</v>
      </c>
      <c r="H66" s="129" t="s">
        <v>432</v>
      </c>
      <c r="I66" s="128" t="s">
        <v>433</v>
      </c>
      <c r="J66" s="5" t="s">
        <v>434</v>
      </c>
      <c r="K66" s="5"/>
      <c r="M66" s="45"/>
    </row>
    <row r="67" spans="1:13">
      <c r="A67" s="2"/>
      <c r="B67" s="3" t="s">
        <v>896</v>
      </c>
      <c r="C67" s="6">
        <v>1</v>
      </c>
      <c r="D67" s="6922" t="s">
        <v>897</v>
      </c>
      <c r="E67" s="6922"/>
      <c r="F67" s="6922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7.0710678151581982E-2</v>
      </c>
      <c r="J67" s="131">
        <f>STDEV(P12,P13,P42,P43,P44)</f>
        <v>0.16431676725721769</v>
      </c>
      <c r="M67" s="45"/>
    </row>
    <row r="68" spans="1:13">
      <c r="A68" s="2"/>
      <c r="B68" s="28"/>
      <c r="C68" s="3"/>
      <c r="D68" s="6930" t="s">
        <v>690</v>
      </c>
      <c r="E68" s="6931"/>
      <c r="F68" s="6931"/>
      <c r="G68" s="130"/>
      <c r="H68" s="130"/>
      <c r="I68" s="131"/>
      <c r="J68" s="131"/>
      <c r="M68" s="45"/>
    </row>
    <row r="69" spans="1:13">
      <c r="A69" s="2"/>
      <c r="B69" s="2"/>
      <c r="C69" s="71">
        <v>2</v>
      </c>
      <c r="D69" s="6922" t="s">
        <v>957</v>
      </c>
      <c r="E69" s="6922"/>
      <c r="F69" s="6922"/>
      <c r="G69" s="130"/>
      <c r="H69" s="130"/>
      <c r="I69" s="131"/>
      <c r="J69" s="131"/>
      <c r="M69" s="45"/>
    </row>
    <row r="70" spans="1:13">
      <c r="A70" s="2"/>
      <c r="B70" s="2"/>
      <c r="C70" s="3"/>
      <c r="D70" s="6930" t="s">
        <v>958</v>
      </c>
      <c r="E70" s="6931"/>
      <c r="F70" s="6931"/>
      <c r="G70" s="130"/>
      <c r="H70" s="130"/>
      <c r="I70" s="131"/>
      <c r="J70" s="131"/>
      <c r="M70" s="45"/>
    </row>
    <row r="71" spans="1:13">
      <c r="A71" s="2"/>
      <c r="B71"/>
      <c r="C71" s="6">
        <v>3</v>
      </c>
      <c r="D71" s="6932" t="s">
        <v>769</v>
      </c>
      <c r="E71" s="6932"/>
      <c r="F71" s="6932"/>
      <c r="G71" s="130">
        <f>AVERAGE(O14,O26,O45)</f>
        <v>253.03333333333333</v>
      </c>
      <c r="H71" s="130">
        <f>AVERAGE(P14,P26,P45)</f>
        <v>268.83333333333331</v>
      </c>
      <c r="I71" s="131">
        <f>STDEV(O14,O26,O45)</f>
        <v>5.7735026735808742E-2</v>
      </c>
      <c r="J71" s="131">
        <f>STDEV(P14,P26,P45)</f>
        <v>0.20816659991538897</v>
      </c>
      <c r="M71" s="45"/>
    </row>
    <row r="72" spans="1:13">
      <c r="A72" s="2"/>
      <c r="B72"/>
      <c r="C72" s="5"/>
      <c r="D72" s="6929" t="s">
        <v>770</v>
      </c>
      <c r="E72" s="6929"/>
      <c r="F72" s="6929"/>
      <c r="G72" s="130"/>
      <c r="H72" s="130"/>
      <c r="I72" s="131"/>
      <c r="J72" s="131"/>
      <c r="M72" s="45"/>
    </row>
    <row r="73" spans="1:13">
      <c r="A73" s="2"/>
      <c r="B73"/>
      <c r="C73" s="6">
        <v>4</v>
      </c>
      <c r="D73" s="6932" t="s">
        <v>771</v>
      </c>
      <c r="E73" s="6932"/>
      <c r="F73" s="6932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0.20816659991538897</v>
      </c>
      <c r="J73" s="131">
        <f>STDEV(P46:P48)</f>
        <v>0.15275252320457072</v>
      </c>
      <c r="M73" s="45"/>
    </row>
    <row r="74" spans="1:13">
      <c r="A74" s="2"/>
      <c r="B74"/>
      <c r="D74" s="6929" t="s">
        <v>772</v>
      </c>
      <c r="E74" s="6929"/>
      <c r="F74" s="6929"/>
      <c r="G74" s="20"/>
      <c r="H74" s="20"/>
      <c r="M74" s="45"/>
    </row>
    <row r="75" spans="1:13">
      <c r="A75" s="2"/>
      <c r="B75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>
      <c r="B76" t="s">
        <v>395</v>
      </c>
      <c r="C76" t="s">
        <v>396</v>
      </c>
      <c r="D76" t="s">
        <v>401</v>
      </c>
      <c r="I76" s="21"/>
      <c r="J76" s="1"/>
      <c r="K76" s="1"/>
      <c r="L76" s="1"/>
      <c r="M76" s="45"/>
    </row>
    <row r="77" spans="1:13">
      <c r="B77" t="s">
        <v>398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>
      <c r="B78" t="s">
        <v>402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>
      <c r="B79"/>
      <c r="I79" s="21"/>
      <c r="J79" s="1"/>
      <c r="K79" s="1"/>
      <c r="L79" s="1"/>
      <c r="M79" s="45"/>
    </row>
    <row r="80" spans="1:13">
      <c r="B80"/>
      <c r="I80" s="21"/>
      <c r="J80" s="1"/>
      <c r="K80" s="1"/>
      <c r="L80" s="1"/>
      <c r="M80" s="45"/>
    </row>
    <row r="81" spans="1:13">
      <c r="A81" s="2"/>
      <c r="B81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B8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/>
      <c r="B83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/>
      <c r="B84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B85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B86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B87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B88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B89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B90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B91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B9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B93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B94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B95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9:D59"/>
    <mergeCell ref="C60:D60"/>
    <mergeCell ref="C61:D61"/>
    <mergeCell ref="D71:F71"/>
    <mergeCell ref="D72:F72"/>
    <mergeCell ref="D73:F73"/>
    <mergeCell ref="D74:F74"/>
    <mergeCell ref="C62:D62"/>
    <mergeCell ref="D67:F67"/>
    <mergeCell ref="D68:F68"/>
    <mergeCell ref="D69:F69"/>
    <mergeCell ref="D70:F7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workbookViewId="0">
      <selection activeCell="A2" sqref="A2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621</v>
      </c>
      <c r="B4" s="3"/>
      <c r="C4" s="6"/>
      <c r="D4" s="49"/>
      <c r="E4" s="6"/>
      <c r="F4" s="6923" t="s">
        <v>622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435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/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927</v>
      </c>
      <c r="B12" s="61" t="s">
        <v>684</v>
      </c>
      <c r="C12" s="54">
        <v>0.28333333333333333</v>
      </c>
      <c r="D12" s="54"/>
      <c r="E12" s="55">
        <v>10</v>
      </c>
      <c r="F12" s="23" t="s">
        <v>773</v>
      </c>
      <c r="G12" s="55">
        <v>1190</v>
      </c>
      <c r="H12" s="55">
        <v>1090</v>
      </c>
      <c r="I12" s="84" t="s">
        <v>683</v>
      </c>
      <c r="J12" s="94" t="s">
        <v>858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540</v>
      </c>
      <c r="B13" s="29" t="s">
        <v>928</v>
      </c>
      <c r="C13" s="19">
        <v>0.29444444444444445</v>
      </c>
      <c r="D13" s="54"/>
      <c r="E13" s="23">
        <v>30</v>
      </c>
      <c r="F13" s="23" t="s">
        <v>773</v>
      </c>
      <c r="G13" s="20">
        <v>1190</v>
      </c>
      <c r="H13" s="38">
        <v>985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540</v>
      </c>
      <c r="B14" s="29" t="s">
        <v>686</v>
      </c>
      <c r="C14" s="19">
        <v>0.29652777777777778</v>
      </c>
      <c r="D14" s="54"/>
      <c r="E14" s="23">
        <v>30</v>
      </c>
      <c r="F14" s="23" t="s">
        <v>773</v>
      </c>
      <c r="G14" s="20">
        <v>1070</v>
      </c>
      <c r="H14" s="55">
        <v>865</v>
      </c>
      <c r="I14" s="59" t="s">
        <v>929</v>
      </c>
      <c r="J14" s="20" t="s">
        <v>858</v>
      </c>
      <c r="K14" s="38">
        <v>4</v>
      </c>
      <c r="L14" s="38">
        <v>180</v>
      </c>
      <c r="M14" s="116">
        <v>5891.451</v>
      </c>
      <c r="N14" s="21" t="s">
        <v>548</v>
      </c>
      <c r="O14" s="20">
        <v>252.2</v>
      </c>
      <c r="P14" s="20">
        <v>268.3</v>
      </c>
      <c r="Q14" s="20"/>
      <c r="R14" s="20"/>
    </row>
    <row r="15" spans="1:39" ht="24">
      <c r="A15" s="64" t="s">
        <v>540</v>
      </c>
      <c r="B15" s="61" t="s">
        <v>687</v>
      </c>
      <c r="C15" s="19">
        <v>0.30694444444444441</v>
      </c>
      <c r="D15" s="54"/>
      <c r="E15" s="23">
        <v>30</v>
      </c>
      <c r="F15" s="20" t="s">
        <v>774</v>
      </c>
      <c r="G15" s="20">
        <v>880</v>
      </c>
      <c r="H15" s="55">
        <v>855</v>
      </c>
      <c r="I15" s="21" t="s">
        <v>548</v>
      </c>
      <c r="J15" s="70" t="s">
        <v>858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812</v>
      </c>
      <c r="B16" s="29" t="s">
        <v>767</v>
      </c>
      <c r="C16" s="19">
        <v>0.31875000000000003</v>
      </c>
      <c r="D16" s="54"/>
      <c r="E16" s="23">
        <v>10</v>
      </c>
      <c r="F16" s="20" t="s">
        <v>775</v>
      </c>
      <c r="G16" s="20">
        <v>870</v>
      </c>
      <c r="H16" s="38">
        <v>771</v>
      </c>
      <c r="I16" s="59" t="s">
        <v>783</v>
      </c>
      <c r="J16" s="70" t="s">
        <v>858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>
      <c r="A17" s="29" t="s">
        <v>749</v>
      </c>
      <c r="B17" s="29" t="s">
        <v>931</v>
      </c>
      <c r="C17" s="19">
        <v>0.32500000000000001</v>
      </c>
      <c r="D17" s="54"/>
      <c r="E17" s="23">
        <v>300</v>
      </c>
      <c r="F17" s="20" t="s">
        <v>775</v>
      </c>
      <c r="G17" s="20">
        <v>870</v>
      </c>
      <c r="H17" s="95">
        <v>771</v>
      </c>
      <c r="I17" s="59" t="s">
        <v>779</v>
      </c>
      <c r="J17" s="20" t="s">
        <v>711</v>
      </c>
      <c r="K17" s="95">
        <v>4</v>
      </c>
      <c r="L17" s="95">
        <v>180</v>
      </c>
      <c r="M17" s="116">
        <v>7698.9647000000004</v>
      </c>
      <c r="N17" s="62" t="s">
        <v>437</v>
      </c>
      <c r="O17" s="20"/>
      <c r="P17" s="20"/>
      <c r="Q17" s="20"/>
      <c r="R17" s="20"/>
      <c r="S17" s="7056" t="n">
        <v>321.66611</v>
      </c>
      <c r="T17" s="7056" t="n">
        <v>-10.35085</v>
      </c>
      <c r="U17" s="7053" t="n">
        <v>110.9842</v>
      </c>
      <c r="V17" s="7053" t="n">
        <v>12.8381</v>
      </c>
      <c r="W17" s="7055" t="n">
        <v>16.9433062736</v>
      </c>
      <c r="X17" s="7053" t="n">
        <v>4.396</v>
      </c>
      <c r="Y17" s="7053" t="n">
        <v>0.695</v>
      </c>
      <c r="Z17" s="7053" t="n">
        <v>4.92</v>
      </c>
      <c r="AA17" s="7053" t="n">
        <v>65.651</v>
      </c>
      <c r="AB17" s="7052" t="n">
        <v>1934.722</v>
      </c>
      <c r="AC17" s="7053" t="n">
        <v>6.87224</v>
      </c>
      <c r="AD17" s="7053" t="n">
        <v>-5.97454</v>
      </c>
      <c r="AE17" s="7053" t="n">
        <v>295.14818</v>
      </c>
      <c r="AF17" s="7053" t="n">
        <v>-0.63151</v>
      </c>
      <c r="AG17" s="7051" t="n">
        <v>1.517708058E8</v>
      </c>
      <c r="AH17" s="7054" t="n">
        <v>-0.618858</v>
      </c>
      <c r="AI17" s="7051" t="n">
        <v>370457.08303</v>
      </c>
      <c r="AJ17" s="7054" t="n">
        <v>-0.2885489</v>
      </c>
      <c r="AK17" s="7053" t="n">
        <v>108.1066</v>
      </c>
      <c r="AL17" s="7051" t="s">
        <v>477</v>
      </c>
      <c r="AM17" s="7053" t="n">
        <v>71.7605</v>
      </c>
    </row>
    <row r="18" spans="1:39">
      <c r="A18" s="29" t="s">
        <v>748</v>
      </c>
      <c r="B18" s="29" t="s">
        <v>932</v>
      </c>
      <c r="C18" s="19">
        <v>0.33055555555555555</v>
      </c>
      <c r="D18" s="19"/>
      <c r="E18" s="23">
        <v>300</v>
      </c>
      <c r="F18" s="20" t="s">
        <v>775</v>
      </c>
      <c r="G18" s="20">
        <v>870</v>
      </c>
      <c r="H18" s="95">
        <v>771</v>
      </c>
      <c r="I18" s="59" t="s">
        <v>779</v>
      </c>
      <c r="J18" s="20" t="s">
        <v>711</v>
      </c>
      <c r="K18" s="95">
        <v>4</v>
      </c>
      <c r="L18" s="95">
        <v>180</v>
      </c>
      <c r="M18" s="116">
        <v>7698.9647000000004</v>
      </c>
      <c r="N18" s="29" t="s">
        <v>438</v>
      </c>
      <c r="O18" s="20"/>
      <c r="P18" s="20"/>
      <c r="Q18" s="20"/>
      <c r="R18" s="20"/>
      <c r="S18" s="7056" t="n">
        <v>321.72983</v>
      </c>
      <c r="T18" s="7056" t="n">
        <v>-10.33165</v>
      </c>
      <c r="U18" s="7053" t="n">
        <v>112.1428</v>
      </c>
      <c r="V18" s="7053" t="n">
        <v>14.3818</v>
      </c>
      <c r="W18" s="7055" t="n">
        <v>17.0770046592</v>
      </c>
      <c r="X18" s="7053" t="n">
        <v>3.952</v>
      </c>
      <c r="Y18" s="7053" t="n">
        <v>0.625</v>
      </c>
      <c r="Z18" s="7053" t="n">
        <v>4.92</v>
      </c>
      <c r="AA18" s="7053" t="n">
        <v>65.601</v>
      </c>
      <c r="AB18" s="7052" t="n">
        <v>1935.44</v>
      </c>
      <c r="AC18" s="7053" t="n">
        <v>6.86494</v>
      </c>
      <c r="AD18" s="7053" t="n">
        <v>-5.97299</v>
      </c>
      <c r="AE18" s="7053" t="n">
        <v>295.08038</v>
      </c>
      <c r="AF18" s="7053" t="n">
        <v>-0.63168</v>
      </c>
      <c r="AG18" s="7051" t="n">
        <v>1.517705087E8</v>
      </c>
      <c r="AH18" s="7054" t="n">
        <v>-0.6192651</v>
      </c>
      <c r="AI18" s="7051" t="n">
        <v>370319.77204</v>
      </c>
      <c r="AJ18" s="7054" t="n">
        <v>-0.2835673</v>
      </c>
      <c r="AK18" s="7053" t="n">
        <v>108.0465</v>
      </c>
      <c r="AL18" s="7051" t="s">
        <v>477</v>
      </c>
      <c r="AM18" s="7053" t="n">
        <v>71.8206</v>
      </c>
    </row>
    <row r="19" spans="1:39">
      <c r="A19" s="29" t="s">
        <v>749</v>
      </c>
      <c r="B19" s="29" t="s">
        <v>689</v>
      </c>
      <c r="C19" s="19">
        <v>0.33749999999999997</v>
      </c>
      <c r="D19" s="19"/>
      <c r="E19" s="23">
        <v>300</v>
      </c>
      <c r="F19" s="20" t="s">
        <v>775</v>
      </c>
      <c r="G19" s="20">
        <v>870</v>
      </c>
      <c r="H19" s="95">
        <v>771</v>
      </c>
      <c r="I19" s="59" t="s">
        <v>608</v>
      </c>
      <c r="J19" s="20" t="s">
        <v>711</v>
      </c>
      <c r="K19" s="95">
        <v>4</v>
      </c>
      <c r="L19" s="95">
        <v>180</v>
      </c>
      <c r="M19" s="116">
        <v>7698.9647000000004</v>
      </c>
      <c r="N19" s="29" t="s">
        <v>436</v>
      </c>
      <c r="O19" s="20"/>
      <c r="P19" s="20"/>
      <c r="Q19" s="20"/>
      <c r="R19" s="20"/>
      <c r="S19" s="7056" t="n">
        <v>321.80819</v>
      </c>
      <c r="T19" s="7056" t="n">
        <v>-10.30751</v>
      </c>
      <c r="U19" s="7053" t="n">
        <v>113.6283</v>
      </c>
      <c r="V19" s="7053" t="n">
        <v>16.2947</v>
      </c>
      <c r="W19" s="7055" t="n">
        <v>17.2441276413</v>
      </c>
      <c r="X19" s="7053" t="n">
        <v>3.513</v>
      </c>
      <c r="Y19" s="7053" t="n">
        <v>0.556</v>
      </c>
      <c r="Z19" s="7053" t="n">
        <v>4.92</v>
      </c>
      <c r="AA19" s="7053" t="n">
        <v>65.54</v>
      </c>
      <c r="AB19" s="7052" t="n">
        <v>1936.319</v>
      </c>
      <c r="AC19" s="7053" t="n">
        <v>6.85466</v>
      </c>
      <c r="AD19" s="7053" t="n">
        <v>-5.97155</v>
      </c>
      <c r="AE19" s="7053" t="n">
        <v>294.99562</v>
      </c>
      <c r="AF19" s="7053" t="n">
        <v>-0.63188</v>
      </c>
      <c r="AG19" s="7051" t="n">
        <v>1.51770137E8</v>
      </c>
      <c r="AH19" s="7054" t="n">
        <v>-0.6197719</v>
      </c>
      <c r="AI19" s="7051" t="n">
        <v>370151.65156</v>
      </c>
      <c r="AJ19" s="7054" t="n">
        <v>-0.2767846</v>
      </c>
      <c r="AK19" s="7053" t="n">
        <v>107.9725</v>
      </c>
      <c r="AL19" s="7051" t="s">
        <v>477</v>
      </c>
      <c r="AM19" s="7053" t="n">
        <v>71.8946</v>
      </c>
    </row>
    <row r="20" spans="1:39">
      <c r="A20" s="29" t="s">
        <v>749</v>
      </c>
      <c r="B20" s="29" t="s">
        <v>778</v>
      </c>
      <c r="C20" s="19">
        <v>0.3430555555555555</v>
      </c>
      <c r="D20" s="19"/>
      <c r="E20" s="23">
        <v>300</v>
      </c>
      <c r="F20" s="23" t="s">
        <v>773</v>
      </c>
      <c r="G20" s="20">
        <v>1190</v>
      </c>
      <c r="H20" s="20">
        <v>1090</v>
      </c>
      <c r="I20" s="59" t="s">
        <v>608</v>
      </c>
      <c r="J20" s="20" t="s">
        <v>711</v>
      </c>
      <c r="K20" s="95">
        <v>4</v>
      </c>
      <c r="L20" s="95">
        <v>180</v>
      </c>
      <c r="M20" s="116">
        <v>7698.9647000000004</v>
      </c>
      <c r="N20" s="29" t="s">
        <v>439</v>
      </c>
      <c r="O20" s="20"/>
      <c r="P20" s="20"/>
      <c r="Q20" s="20"/>
      <c r="R20" s="20"/>
      <c r="S20" s="7056" t="n">
        <v>321.86987</v>
      </c>
      <c r="T20" s="7056" t="n">
        <v>-10.28807</v>
      </c>
      <c r="U20" s="7053" t="n">
        <v>114.8489</v>
      </c>
      <c r="V20" s="7053" t="n">
        <v>17.8106</v>
      </c>
      <c r="W20" s="7055" t="n">
        <v>17.3778260269</v>
      </c>
      <c r="X20" s="7053" t="n">
        <v>3.231</v>
      </c>
      <c r="Y20" s="7053" t="n">
        <v>0.511</v>
      </c>
      <c r="Z20" s="7053" t="n">
        <v>4.92</v>
      </c>
      <c r="AA20" s="7053" t="n">
        <v>65.491</v>
      </c>
      <c r="AB20" s="7052" t="n">
        <v>1937.007</v>
      </c>
      <c r="AC20" s="7053" t="n">
        <v>6.84554</v>
      </c>
      <c r="AD20" s="7053" t="n">
        <v>-5.97081</v>
      </c>
      <c r="AE20" s="7053" t="n">
        <v>294.92782</v>
      </c>
      <c r="AF20" s="7053" t="n">
        <v>-0.63205</v>
      </c>
      <c r="AG20" s="7051" t="n">
        <v>1.517698394E8</v>
      </c>
      <c r="AH20" s="7054" t="n">
        <v>-0.6201757</v>
      </c>
      <c r="AI20" s="7051" t="n">
        <v>370020.19911</v>
      </c>
      <c r="AJ20" s="7054" t="n">
        <v>-0.2709209</v>
      </c>
      <c r="AK20" s="7053" t="n">
        <v>107.9142</v>
      </c>
      <c r="AL20" s="7051" t="s">
        <v>477</v>
      </c>
      <c r="AM20" s="7053" t="n">
        <v>71.9529</v>
      </c>
    </row>
    <row r="21" spans="1:39">
      <c r="A21" s="29" t="s">
        <v>749</v>
      </c>
      <c r="B21" s="29" t="s">
        <v>709</v>
      </c>
      <c r="C21" s="19">
        <v>0.34930555555555554</v>
      </c>
      <c r="D21" s="19"/>
      <c r="E21" s="23">
        <v>300</v>
      </c>
      <c r="F21" s="23" t="s">
        <v>773</v>
      </c>
      <c r="G21" s="20">
        <v>1190</v>
      </c>
      <c r="H21" s="20">
        <v>1090</v>
      </c>
      <c r="I21" s="59" t="s">
        <v>612</v>
      </c>
      <c r="J21" s="20" t="s">
        <v>711</v>
      </c>
      <c r="K21" s="95">
        <v>4</v>
      </c>
      <c r="L21" s="95">
        <v>180</v>
      </c>
      <c r="M21" s="115">
        <v>5889.9508999999998</v>
      </c>
      <c r="N21" s="29" t="s">
        <v>440</v>
      </c>
      <c r="O21" s="20"/>
      <c r="P21" s="20"/>
      <c r="Q21" s="20"/>
      <c r="R21" s="20"/>
      <c r="S21" s="7056" t="n">
        <v>321.93821</v>
      </c>
      <c r="T21" s="7056" t="n">
        <v>-10.26608</v>
      </c>
      <c r="U21" s="7053" t="n">
        <v>116.2593</v>
      </c>
      <c r="V21" s="7053" t="n">
        <v>19.4991</v>
      </c>
      <c r="W21" s="7055" t="n">
        <v>17.5282367106</v>
      </c>
      <c r="X21" s="7053" t="n">
        <v>2.967</v>
      </c>
      <c r="Y21" s="7053" t="n">
        <v>0.469</v>
      </c>
      <c r="Z21" s="7053" t="n">
        <v>4.92</v>
      </c>
      <c r="AA21" s="7053" t="n">
        <v>65.438</v>
      </c>
      <c r="AB21" s="7052" t="n">
        <v>1937.763</v>
      </c>
      <c r="AC21" s="7053" t="n">
        <v>6.83433</v>
      </c>
      <c r="AD21" s="7053" t="n">
        <v>-5.9704</v>
      </c>
      <c r="AE21" s="7053" t="n">
        <v>294.85154</v>
      </c>
      <c r="AF21" s="7053" t="n">
        <v>-0.63224</v>
      </c>
      <c r="AG21" s="7051" t="n">
        <v>1.517695044E8</v>
      </c>
      <c r="AH21" s="7054" t="n">
        <v>-0.6206281</v>
      </c>
      <c r="AI21" s="7051" t="n">
        <v>369875.79815</v>
      </c>
      <c r="AJ21" s="7054" t="n">
        <v>-0.2638676</v>
      </c>
      <c r="AK21" s="7053" t="n">
        <v>107.8495</v>
      </c>
      <c r="AL21" s="7051" t="s">
        <v>477</v>
      </c>
      <c r="AM21" s="7053" t="n">
        <v>72.0176</v>
      </c>
    </row>
    <row r="22" spans="1:39">
      <c r="A22" s="29" t="s">
        <v>748</v>
      </c>
      <c r="B22" s="29" t="s">
        <v>710</v>
      </c>
      <c r="C22" s="19">
        <v>0.35486111111111113</v>
      </c>
      <c r="D22" s="19"/>
      <c r="E22" s="23">
        <v>300</v>
      </c>
      <c r="F22" s="23" t="s">
        <v>773</v>
      </c>
      <c r="G22" s="20">
        <v>1190</v>
      </c>
      <c r="H22" s="20">
        <v>1090</v>
      </c>
      <c r="I22" s="59" t="s">
        <v>779</v>
      </c>
      <c r="J22" s="20" t="s">
        <v>711</v>
      </c>
      <c r="K22" s="95">
        <v>4</v>
      </c>
      <c r="L22" s="95">
        <v>180</v>
      </c>
      <c r="M22" s="115">
        <v>5889.9508999999998</v>
      </c>
      <c r="N22" s="29" t="s">
        <v>442</v>
      </c>
      <c r="O22" s="20"/>
      <c r="P22" s="20"/>
      <c r="Q22" s="20"/>
      <c r="R22" s="20"/>
      <c r="S22" s="7056" t="n">
        <v>321.99804</v>
      </c>
      <c r="T22" s="7056" t="n">
        <v>-10.2464</v>
      </c>
      <c r="U22" s="7053" t="n">
        <v>117.5485</v>
      </c>
      <c r="V22" s="7053" t="n">
        <v>20.9838</v>
      </c>
      <c r="W22" s="7055" t="n">
        <v>17.6619350962</v>
      </c>
      <c r="X22" s="7053" t="n">
        <v>2.769</v>
      </c>
      <c r="Y22" s="7053" t="n">
        <v>0.438</v>
      </c>
      <c r="Z22" s="7053" t="n">
        <v>4.92</v>
      </c>
      <c r="AA22" s="7053" t="n">
        <v>65.391</v>
      </c>
      <c r="AB22" s="7052" t="n">
        <v>1938.418</v>
      </c>
      <c r="AC22" s="7053" t="n">
        <v>6.82355</v>
      </c>
      <c r="AD22" s="7053" t="n">
        <v>-5.97042</v>
      </c>
      <c r="AE22" s="7053" t="n">
        <v>294.78373</v>
      </c>
      <c r="AF22" s="7053" t="n">
        <v>-0.6324</v>
      </c>
      <c r="AG22" s="7051" t="n">
        <v>1.517692064E8</v>
      </c>
      <c r="AH22" s="7054" t="n">
        <v>-0.6210287</v>
      </c>
      <c r="AI22" s="7051" t="n">
        <v>369750.73887</v>
      </c>
      <c r="AJ22" s="7054" t="n">
        <v>-0.2571996</v>
      </c>
      <c r="AK22" s="7053" t="n">
        <v>107.7929</v>
      </c>
      <c r="AL22" s="7051" t="s">
        <v>477</v>
      </c>
      <c r="AM22" s="7053" t="n">
        <v>72.0742</v>
      </c>
    </row>
    <row r="23" spans="1:39">
      <c r="A23" s="29" t="s">
        <v>748</v>
      </c>
      <c r="B23" s="29" t="s">
        <v>712</v>
      </c>
      <c r="C23" s="19">
        <v>0.36041666666666666</v>
      </c>
      <c r="D23" s="19"/>
      <c r="E23" s="23">
        <v>300</v>
      </c>
      <c r="F23" s="23" t="s">
        <v>773</v>
      </c>
      <c r="G23" s="20">
        <v>1190</v>
      </c>
      <c r="H23" s="20">
        <v>1090</v>
      </c>
      <c r="I23" s="59" t="s">
        <v>707</v>
      </c>
      <c r="J23" s="20" t="s">
        <v>711</v>
      </c>
      <c r="K23" s="95">
        <v>4</v>
      </c>
      <c r="L23" s="95">
        <v>180</v>
      </c>
      <c r="M23" s="115">
        <v>5889.9508999999998</v>
      </c>
      <c r="N23" s="29" t="s">
        <v>441</v>
      </c>
      <c r="O23" s="20"/>
      <c r="P23" s="20"/>
      <c r="Q23" s="20"/>
      <c r="R23" s="20"/>
      <c r="S23" s="7056" t="n">
        <v>322.05703</v>
      </c>
      <c r="T23" s="7056" t="n">
        <v>-10.2266</v>
      </c>
      <c r="U23" s="7053" t="n">
        <v>118.8736</v>
      </c>
      <c r="V23" s="7053" t="n">
        <v>22.452</v>
      </c>
      <c r="W23" s="7055" t="n">
        <v>17.7956334817</v>
      </c>
      <c r="X23" s="7053" t="n">
        <v>2.6</v>
      </c>
      <c r="Y23" s="7053" t="n">
        <v>0.411</v>
      </c>
      <c r="Z23" s="7053" t="n">
        <v>4.92</v>
      </c>
      <c r="AA23" s="7053" t="n">
        <v>65.344</v>
      </c>
      <c r="AB23" s="7052" t="n">
        <v>1939.057</v>
      </c>
      <c r="AC23" s="7053" t="n">
        <v>6.81202</v>
      </c>
      <c r="AD23" s="7053" t="n">
        <v>-5.9708</v>
      </c>
      <c r="AE23" s="7053" t="n">
        <v>294.71593</v>
      </c>
      <c r="AF23" s="7053" t="n">
        <v>-0.63257</v>
      </c>
      <c r="AG23" s="7051" t="n">
        <v>1.517689082E8</v>
      </c>
      <c r="AH23" s="7054" t="n">
        <v>-0.6214279</v>
      </c>
      <c r="AI23" s="7051" t="n">
        <v>369628.96846</v>
      </c>
      <c r="AJ23" s="7054" t="n">
        <v>-0.250164</v>
      </c>
      <c r="AK23" s="7053" t="n">
        <v>107.7369</v>
      </c>
      <c r="AL23" s="7051" t="s">
        <v>477</v>
      </c>
      <c r="AM23" s="7053" t="n">
        <v>72.1302</v>
      </c>
    </row>
    <row r="24" spans="1:39">
      <c r="A24" s="29" t="s">
        <v>748</v>
      </c>
      <c r="B24" s="29" t="s">
        <v>713</v>
      </c>
      <c r="C24" s="19">
        <v>0.36527777777777781</v>
      </c>
      <c r="D24" s="19"/>
      <c r="E24" s="23">
        <v>300</v>
      </c>
      <c r="F24" s="23" t="s">
        <v>773</v>
      </c>
      <c r="G24" s="20">
        <v>1190</v>
      </c>
      <c r="H24" s="20">
        <v>1090</v>
      </c>
      <c r="I24" s="59" t="s">
        <v>750</v>
      </c>
      <c r="J24" s="20" t="s">
        <v>711</v>
      </c>
      <c r="K24" s="95">
        <v>4</v>
      </c>
      <c r="L24" s="95">
        <v>180</v>
      </c>
      <c r="M24" s="115">
        <v>5889.9508999999998</v>
      </c>
      <c r="N24" s="29" t="s">
        <v>443</v>
      </c>
      <c r="O24" s="20"/>
      <c r="P24" s="20"/>
      <c r="Q24" s="20"/>
      <c r="R24" s="20"/>
      <c r="S24" s="7056" t="n">
        <v>322.10796</v>
      </c>
      <c r="T24" s="7056" t="n">
        <v>-10.20917</v>
      </c>
      <c r="U24" s="7053" t="n">
        <v>120.0644</v>
      </c>
      <c r="V24" s="7053" t="n">
        <v>23.7222</v>
      </c>
      <c r="W24" s="7055" t="n">
        <v>17.912619569</v>
      </c>
      <c r="X24" s="7053" t="n">
        <v>2.47</v>
      </c>
      <c r="Y24" s="7053" t="n">
        <v>0.391</v>
      </c>
      <c r="Z24" s="7053" t="n">
        <v>4.92</v>
      </c>
      <c r="AA24" s="7053" t="n">
        <v>65.304</v>
      </c>
      <c r="AB24" s="7052" t="n">
        <v>1939.601</v>
      </c>
      <c r="AC24" s="7053" t="n">
        <v>6.80133</v>
      </c>
      <c r="AD24" s="7053" t="n">
        <v>-5.97143</v>
      </c>
      <c r="AE24" s="7053" t="n">
        <v>294.6566</v>
      </c>
      <c r="AF24" s="7053" t="n">
        <v>-0.63272</v>
      </c>
      <c r="AG24" s="7051" t="n">
        <v>1.517686471E8</v>
      </c>
      <c r="AH24" s="7054" t="n">
        <v>-0.6217759</v>
      </c>
      <c r="AI24" s="7051" t="n">
        <v>369525.25459</v>
      </c>
      <c r="AJ24" s="7054" t="n">
        <v>-0.2437123</v>
      </c>
      <c r="AK24" s="7053" t="n">
        <v>107.6886</v>
      </c>
      <c r="AL24" s="7051" t="s">
        <v>477</v>
      </c>
      <c r="AM24" s="7053" t="n">
        <v>72.1785</v>
      </c>
    </row>
    <row r="25" spans="1:39">
      <c r="A25" s="104" t="s">
        <v>748</v>
      </c>
      <c r="B25" s="29" t="s">
        <v>714</v>
      </c>
      <c r="C25" s="19">
        <v>0.37013888888888885</v>
      </c>
      <c r="D25" s="19"/>
      <c r="E25" s="23">
        <v>300</v>
      </c>
      <c r="F25" s="23" t="s">
        <v>773</v>
      </c>
      <c r="G25" s="20">
        <v>1190</v>
      </c>
      <c r="H25" s="20">
        <v>1090</v>
      </c>
      <c r="I25" s="59" t="s">
        <v>751</v>
      </c>
      <c r="J25" s="20" t="s">
        <v>711</v>
      </c>
      <c r="K25" s="95">
        <v>4</v>
      </c>
      <c r="L25" s="95">
        <v>180</v>
      </c>
      <c r="M25" s="115">
        <v>5889.9508999999998</v>
      </c>
      <c r="N25" s="29" t="s">
        <v>630</v>
      </c>
      <c r="O25" s="20"/>
      <c r="P25" s="20"/>
      <c r="Q25" s="20"/>
      <c r="R25" s="20"/>
      <c r="S25" s="7056" t="n">
        <v>322.15827</v>
      </c>
      <c r="T25" s="7056" t="n">
        <v>-10.19164</v>
      </c>
      <c r="U25" s="7053" t="n">
        <v>121.2863</v>
      </c>
      <c r="V25" s="7053" t="n">
        <v>24.9778</v>
      </c>
      <c r="W25" s="7055" t="n">
        <v>18.0296056563</v>
      </c>
      <c r="X25" s="7053" t="n">
        <v>2.355</v>
      </c>
      <c r="Y25" s="7053" t="n">
        <v>0.372</v>
      </c>
      <c r="Z25" s="7053" t="n">
        <v>4.92</v>
      </c>
      <c r="AA25" s="7053" t="n">
        <v>65.264</v>
      </c>
      <c r="AB25" s="7052" t="n">
        <v>1940.131</v>
      </c>
      <c r="AC25" s="7053" t="n">
        <v>6.79009</v>
      </c>
      <c r="AD25" s="7053" t="n">
        <v>-5.97233</v>
      </c>
      <c r="AE25" s="7053" t="n">
        <v>294.59727</v>
      </c>
      <c r="AF25" s="7053" t="n">
        <v>-0.63286</v>
      </c>
      <c r="AG25" s="7051" t="n">
        <v>1.517683859E8</v>
      </c>
      <c r="AH25" s="7054" t="n">
        <v>-0.6221228</v>
      </c>
      <c r="AI25" s="7051" t="n">
        <v>369424.30709</v>
      </c>
      <c r="AJ25" s="7054" t="n">
        <v>-0.2369905</v>
      </c>
      <c r="AK25" s="7053" t="n">
        <v>107.6408</v>
      </c>
      <c r="AL25" s="7051" t="s">
        <v>477</v>
      </c>
      <c r="AM25" s="7053" t="n">
        <v>72.2264</v>
      </c>
    </row>
    <row r="26" spans="1:39">
      <c r="A26" s="59" t="s">
        <v>748</v>
      </c>
      <c r="B26" s="29" t="s">
        <v>715</v>
      </c>
      <c r="C26" s="19">
        <v>0.37916666666666665</v>
      </c>
      <c r="D26" s="54"/>
      <c r="E26" s="23">
        <v>300</v>
      </c>
      <c r="F26" s="23" t="s">
        <v>773</v>
      </c>
      <c r="G26" s="20">
        <v>1190</v>
      </c>
      <c r="H26" s="20">
        <v>1090</v>
      </c>
      <c r="I26" s="59" t="s">
        <v>752</v>
      </c>
      <c r="J26" s="20" t="s">
        <v>711</v>
      </c>
      <c r="K26" s="95">
        <v>4</v>
      </c>
      <c r="L26" s="95">
        <v>180</v>
      </c>
      <c r="M26" s="115">
        <v>5889.9508999999998</v>
      </c>
      <c r="N26" s="29" t="s">
        <v>631</v>
      </c>
      <c r="O26" s="20"/>
      <c r="P26" s="20"/>
      <c r="Q26" s="20"/>
      <c r="R26" s="20"/>
      <c r="S26" s="7056" t="n">
        <v>322.2501</v>
      </c>
      <c r="T26" s="7056" t="n">
        <v>-10.15882</v>
      </c>
      <c r="U26" s="7053" t="n">
        <v>123.6438</v>
      </c>
      <c r="V26" s="7053" t="n">
        <v>27.2676</v>
      </c>
      <c r="W26" s="7055" t="n">
        <v>18.2468655326</v>
      </c>
      <c r="X26" s="7053" t="n">
        <v>2.173</v>
      </c>
      <c r="Y26" s="7053" t="n">
        <v>0.344</v>
      </c>
      <c r="Z26" s="7053" t="n">
        <v>4.93</v>
      </c>
      <c r="AA26" s="7053" t="n">
        <v>65.192</v>
      </c>
      <c r="AB26" s="7052" t="n">
        <v>1941.076</v>
      </c>
      <c r="AC26" s="7053" t="n">
        <v>6.7678</v>
      </c>
      <c r="AD26" s="7053" t="n">
        <v>-5.97473</v>
      </c>
      <c r="AE26" s="7053" t="n">
        <v>294.48709</v>
      </c>
      <c r="AF26" s="7053" t="n">
        <v>-0.63313</v>
      </c>
      <c r="AG26" s="7051" t="n">
        <v>1.517679004E8</v>
      </c>
      <c r="AH26" s="7054" t="n">
        <v>-0.622764</v>
      </c>
      <c r="AI26" s="7051" t="n">
        <v>369244.55374</v>
      </c>
      <c r="AJ26" s="7054" t="n">
        <v>-0.2238098</v>
      </c>
      <c r="AK26" s="7053" t="n">
        <v>107.5533</v>
      </c>
      <c r="AL26" s="7051" t="s">
        <v>477</v>
      </c>
      <c r="AM26" s="7053" t="n">
        <v>72.3138</v>
      </c>
    </row>
    <row r="27" spans="1:39">
      <c r="A27" s="59" t="s">
        <v>748</v>
      </c>
      <c r="B27" s="29" t="s">
        <v>903</v>
      </c>
      <c r="C27" s="19">
        <v>0.38541666666666669</v>
      </c>
      <c r="D27" s="54"/>
      <c r="E27" s="23">
        <v>300</v>
      </c>
      <c r="F27" s="23" t="s">
        <v>773</v>
      </c>
      <c r="G27" s="20">
        <v>1190</v>
      </c>
      <c r="H27" s="20">
        <v>1090</v>
      </c>
      <c r="I27" s="59" t="s">
        <v>632</v>
      </c>
      <c r="J27" s="20" t="s">
        <v>711</v>
      </c>
      <c r="K27" s="95">
        <v>4</v>
      </c>
      <c r="L27" s="95">
        <v>180</v>
      </c>
      <c r="M27" s="115">
        <v>5889.9508999999998</v>
      </c>
      <c r="N27" s="29" t="s">
        <v>633</v>
      </c>
      <c r="O27" s="20"/>
      <c r="P27" s="20"/>
      <c r="Q27" s="20"/>
      <c r="R27" s="20"/>
      <c r="S27" s="7056" t="n">
        <v>322.31249</v>
      </c>
      <c r="T27" s="7056" t="n">
        <v>-10.13588</v>
      </c>
      <c r="U27" s="7053" t="n">
        <v>125.3481</v>
      </c>
      <c r="V27" s="7053" t="n">
        <v>28.8178</v>
      </c>
      <c r="W27" s="7055" t="n">
        <v>18.3972762162</v>
      </c>
      <c r="X27" s="7053" t="n">
        <v>2.066</v>
      </c>
      <c r="Y27" s="7053" t="n">
        <v>0.327</v>
      </c>
      <c r="Z27" s="7053" t="n">
        <v>4.93</v>
      </c>
      <c r="AA27" s="7053" t="n">
        <v>65.142</v>
      </c>
      <c r="AB27" s="7052" t="n">
        <v>1941.697</v>
      </c>
      <c r="AC27" s="7053" t="n">
        <v>6.75134</v>
      </c>
      <c r="AD27" s="7053" t="n">
        <v>-5.97694</v>
      </c>
      <c r="AE27" s="7053" t="n">
        <v>294.4108</v>
      </c>
      <c r="AF27" s="7053" t="n">
        <v>-0.63332</v>
      </c>
      <c r="AG27" s="7051" t="n">
        <v>1.51767564E8</v>
      </c>
      <c r="AH27" s="7054" t="n">
        <v>-0.6232056</v>
      </c>
      <c r="AI27" s="7051" t="n">
        <v>369126.29156</v>
      </c>
      <c r="AJ27" s="7054" t="n">
        <v>-0.2141706</v>
      </c>
      <c r="AK27" s="7053" t="n">
        <v>107.4938</v>
      </c>
      <c r="AL27" s="7051" t="s">
        <v>477</v>
      </c>
      <c r="AM27" s="7053" t="n">
        <v>72.3733</v>
      </c>
    </row>
    <row r="28" spans="1:39">
      <c r="A28" s="29" t="s">
        <v>776</v>
      </c>
      <c r="B28" s="29" t="s">
        <v>904</v>
      </c>
      <c r="C28" s="19">
        <v>0.39166666666666666</v>
      </c>
      <c r="D28" s="19"/>
      <c r="E28" s="23">
        <v>30</v>
      </c>
      <c r="F28" s="23" t="s">
        <v>773</v>
      </c>
      <c r="G28" s="20">
        <v>1190</v>
      </c>
      <c r="H28" s="20">
        <v>1090</v>
      </c>
      <c r="I28" s="59" t="s">
        <v>941</v>
      </c>
      <c r="J28" s="20" t="s">
        <v>711</v>
      </c>
      <c r="K28" s="95">
        <v>4</v>
      </c>
      <c r="L28" s="95">
        <v>180</v>
      </c>
      <c r="M28" s="115">
        <v>5889.9508999999998</v>
      </c>
      <c r="N28" s="29" t="s">
        <v>634</v>
      </c>
      <c r="O28" s="20"/>
      <c r="P28" s="20"/>
      <c r="Q28" s="20"/>
      <c r="R28" s="20"/>
      <c r="S28" s="7056" t="n">
        <v>322.35357</v>
      </c>
      <c r="T28" s="7056" t="n">
        <v>-10.12048</v>
      </c>
      <c r="U28" s="7053" t="n">
        <v>126.5194</v>
      </c>
      <c r="V28" s="7053" t="n">
        <v>29.834</v>
      </c>
      <c r="W28" s="7055" t="n">
        <v>18.4975500052</v>
      </c>
      <c r="X28" s="7053" t="n">
        <v>2.003</v>
      </c>
      <c r="Y28" s="7053" t="n">
        <v>0.317</v>
      </c>
      <c r="Z28" s="7053" t="n">
        <v>4.93</v>
      </c>
      <c r="AA28" s="7053" t="n">
        <v>65.109</v>
      </c>
      <c r="AB28" s="7052" t="n">
        <v>1942.097</v>
      </c>
      <c r="AC28" s="7053" t="n">
        <v>6.73992</v>
      </c>
      <c r="AD28" s="7053" t="n">
        <v>-5.97865</v>
      </c>
      <c r="AE28" s="7053" t="n">
        <v>294.35995</v>
      </c>
      <c r="AF28" s="7053" t="n">
        <v>-0.63344</v>
      </c>
      <c r="AG28" s="7051" t="n">
        <v>1.517673396E8</v>
      </c>
      <c r="AH28" s="7054" t="n">
        <v>-0.623499</v>
      </c>
      <c r="AI28" s="7051" t="n">
        <v>369050.38927</v>
      </c>
      <c r="AJ28" s="7054" t="n">
        <v>-0.2075186</v>
      </c>
      <c r="AK28" s="7053" t="n">
        <v>107.4546</v>
      </c>
      <c r="AL28" s="7051" t="s">
        <v>477</v>
      </c>
      <c r="AM28" s="7053" t="n">
        <v>72.4125</v>
      </c>
    </row>
    <row r="29" spans="1:39">
      <c r="A29" s="29" t="s">
        <v>780</v>
      </c>
      <c r="B29" s="29" t="s">
        <v>596</v>
      </c>
      <c r="C29" s="19">
        <v>0.39305555555555555</v>
      </c>
      <c r="D29" s="19"/>
      <c r="E29" s="23">
        <v>300</v>
      </c>
      <c r="F29" s="23" t="s">
        <v>773</v>
      </c>
      <c r="G29" s="20">
        <v>1190</v>
      </c>
      <c r="H29" s="20">
        <v>1090</v>
      </c>
      <c r="I29" s="59" t="s">
        <v>635</v>
      </c>
      <c r="J29" s="20" t="s">
        <v>711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29" t="s">
        <v>606</v>
      </c>
      <c r="B30" s="29" t="s">
        <v>907</v>
      </c>
      <c r="C30" s="19">
        <v>0.40416666666666662</v>
      </c>
      <c r="D30" s="19"/>
      <c r="E30" s="23">
        <v>300</v>
      </c>
      <c r="F30" s="23" t="s">
        <v>773</v>
      </c>
      <c r="G30" s="20">
        <v>1190</v>
      </c>
      <c r="H30" s="20">
        <v>1090</v>
      </c>
      <c r="I30" s="59" t="s">
        <v>779</v>
      </c>
      <c r="J30" s="20" t="s">
        <v>711</v>
      </c>
      <c r="K30" s="95">
        <v>4</v>
      </c>
      <c r="L30" s="95">
        <v>180</v>
      </c>
      <c r="M30" s="115">
        <v>5889.9508999999998</v>
      </c>
      <c r="N30" s="29" t="s">
        <v>636</v>
      </c>
      <c r="O30" s="20"/>
      <c r="P30" s="20"/>
      <c r="Q30" s="20"/>
      <c r="R30" s="20"/>
      <c r="S30" s="7056" t="n">
        <v>322.49422</v>
      </c>
      <c r="T30" s="7056" t="n">
        <v>-10.06595</v>
      </c>
      <c r="U30" s="7053" t="n">
        <v>130.8589</v>
      </c>
      <c r="V30" s="7053" t="n">
        <v>33.2683</v>
      </c>
      <c r="W30" s="7055" t="n">
        <v>18.8485082667</v>
      </c>
      <c r="X30" s="7053" t="n">
        <v>1.818</v>
      </c>
      <c r="Y30" s="7053" t="n">
        <v>0.287</v>
      </c>
      <c r="Z30" s="7053" t="n">
        <v>4.93</v>
      </c>
      <c r="AA30" s="7053" t="n">
        <v>64.997</v>
      </c>
      <c r="AB30" s="7052" t="n">
        <v>1943.393</v>
      </c>
      <c r="AC30" s="7053" t="n">
        <v>6.69724</v>
      </c>
      <c r="AD30" s="7053" t="n">
        <v>-5.98619</v>
      </c>
      <c r="AE30" s="7053" t="n">
        <v>294.18196</v>
      </c>
      <c r="AF30" s="7053" t="n">
        <v>-0.63388</v>
      </c>
      <c r="AG30" s="7051" t="n">
        <v>1.517665533E8</v>
      </c>
      <c r="AH30" s="7054" t="n">
        <v>-0.6245192</v>
      </c>
      <c r="AI30" s="7051" t="n">
        <v>368804.2447</v>
      </c>
      <c r="AJ30" s="7054" t="n">
        <v>-0.1828804</v>
      </c>
      <c r="AK30" s="7053" t="n">
        <v>107.3199</v>
      </c>
      <c r="AL30" s="7051" t="s">
        <v>477</v>
      </c>
      <c r="AM30" s="7053" t="n">
        <v>72.5472</v>
      </c>
    </row>
    <row r="31" spans="1:39">
      <c r="A31" s="29" t="s">
        <v>720</v>
      </c>
      <c r="B31" s="29" t="s">
        <v>910</v>
      </c>
      <c r="C31" s="19">
        <v>0.41736111111111113</v>
      </c>
      <c r="D31" s="19"/>
      <c r="E31" s="23">
        <v>300</v>
      </c>
      <c r="F31" s="23" t="s">
        <v>773</v>
      </c>
      <c r="G31" s="20">
        <v>1190</v>
      </c>
      <c r="H31" s="20">
        <v>1090</v>
      </c>
      <c r="I31" s="59" t="s">
        <v>779</v>
      </c>
      <c r="J31" s="20" t="s">
        <v>711</v>
      </c>
      <c r="K31" s="95">
        <v>4</v>
      </c>
      <c r="L31" s="95">
        <v>180</v>
      </c>
      <c r="M31" s="115">
        <v>5889.9508999999998</v>
      </c>
      <c r="N31" s="29" t="s">
        <v>637</v>
      </c>
      <c r="O31" s="20"/>
      <c r="P31" s="20"/>
      <c r="Q31" s="20"/>
      <c r="R31" s="20"/>
      <c r="S31" s="7056" t="n">
        <v>322.61758</v>
      </c>
      <c r="T31" s="7056" t="n">
        <v>-10.01569</v>
      </c>
      <c r="U31" s="7053" t="n">
        <v>135.1386</v>
      </c>
      <c r="V31" s="7053" t="n">
        <v>36.1871</v>
      </c>
      <c r="W31" s="7055" t="n">
        <v>19.1660419317</v>
      </c>
      <c r="X31" s="7053" t="n">
        <v>1.69</v>
      </c>
      <c r="Y31" s="7053" t="n">
        <v>0.267</v>
      </c>
      <c r="Z31" s="7053" t="n">
        <v>4.93</v>
      </c>
      <c r="AA31" s="7053" t="n">
        <v>64.899</v>
      </c>
      <c r="AB31" s="7052" t="n">
        <v>1944.421</v>
      </c>
      <c r="AC31" s="7053" t="n">
        <v>6.65529</v>
      </c>
      <c r="AD31" s="7053" t="n">
        <v>-5.99502</v>
      </c>
      <c r="AE31" s="7053" t="n">
        <v>294.02092</v>
      </c>
      <c r="AF31" s="7053" t="n">
        <v>-0.63428</v>
      </c>
      <c r="AG31" s="7051" t="n">
        <v>1.517658408E8</v>
      </c>
      <c r="AH31" s="7054" t="n">
        <v>-0.6254335</v>
      </c>
      <c r="AI31" s="7051" t="n">
        <v>368609.30642</v>
      </c>
      <c r="AJ31" s="7054" t="n">
        <v>-0.1588937</v>
      </c>
      <c r="AK31" s="7053" t="n">
        <v>107.2014</v>
      </c>
      <c r="AL31" s="7051" t="s">
        <v>477</v>
      </c>
      <c r="AM31" s="7053" t="n">
        <v>72.6657</v>
      </c>
    </row>
    <row r="32" spans="1:39" ht="24">
      <c r="A32" s="29" t="s">
        <v>540</v>
      </c>
      <c r="B32" s="29" t="s">
        <v>956</v>
      </c>
      <c r="C32" s="19">
        <v>0.42430555555555555</v>
      </c>
      <c r="D32" s="19"/>
      <c r="E32" s="23">
        <v>30</v>
      </c>
      <c r="F32" s="23" t="s">
        <v>773</v>
      </c>
      <c r="G32" s="20">
        <v>1190</v>
      </c>
      <c r="H32" s="20">
        <v>985</v>
      </c>
      <c r="I32" s="21" t="s">
        <v>548</v>
      </c>
      <c r="J32" s="70" t="s">
        <v>858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>
      <c r="A33" s="29" t="s">
        <v>606</v>
      </c>
      <c r="B33" s="29" t="s">
        <v>912</v>
      </c>
      <c r="C33" s="19">
        <v>0.42638888888888887</v>
      </c>
      <c r="D33" s="19"/>
      <c r="E33" s="23">
        <v>300</v>
      </c>
      <c r="F33" s="23" t="s">
        <v>773</v>
      </c>
      <c r="G33" s="20">
        <v>1190</v>
      </c>
      <c r="H33" s="20">
        <v>1090</v>
      </c>
      <c r="I33" s="59" t="s">
        <v>707</v>
      </c>
      <c r="J33" s="20" t="s">
        <v>711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7056" t="n">
        <v>322.70005</v>
      </c>
      <c r="T33" s="7056" t="n">
        <v>-9.98077</v>
      </c>
      <c r="U33" s="7053" t="n">
        <v>138.2795</v>
      </c>
      <c r="V33" s="7053" t="n">
        <v>38.0636</v>
      </c>
      <c r="W33" s="7055" t="n">
        <v>19.3833018077</v>
      </c>
      <c r="X33" s="7053" t="n">
        <v>1.618</v>
      </c>
      <c r="Y33" s="7053" t="n">
        <v>0.256</v>
      </c>
      <c r="Z33" s="7053" t="n">
        <v>4.93</v>
      </c>
      <c r="AA33" s="7053" t="n">
        <v>64.832</v>
      </c>
      <c r="AB33" s="7052" t="n">
        <v>1945.039</v>
      </c>
      <c r="AC33" s="7053" t="n">
        <v>6.62496</v>
      </c>
      <c r="AD33" s="7053" t="n">
        <v>-6.00211</v>
      </c>
      <c r="AE33" s="7053" t="n">
        <v>293.91073</v>
      </c>
      <c r="AF33" s="7053" t="n">
        <v>-0.63455</v>
      </c>
      <c r="AG33" s="7051" t="n">
        <v>1.517653528E8</v>
      </c>
      <c r="AH33" s="7054" t="n">
        <v>-0.6260542</v>
      </c>
      <c r="AI33" s="7051" t="n">
        <v>368492.06826</v>
      </c>
      <c r="AJ33" s="7054" t="n">
        <v>-0.1416363</v>
      </c>
      <c r="AK33" s="7053" t="n">
        <v>107.1218</v>
      </c>
      <c r="AL33" s="7051" t="s">
        <v>477</v>
      </c>
      <c r="AM33" s="7053" t="n">
        <v>72.7452</v>
      </c>
    </row>
    <row r="34" spans="1:39">
      <c r="A34" s="29" t="s">
        <v>720</v>
      </c>
      <c r="B34" s="29" t="s">
        <v>936</v>
      </c>
      <c r="C34" s="19">
        <v>0.43124999999999997</v>
      </c>
      <c r="D34" s="19"/>
      <c r="E34" s="23">
        <v>300</v>
      </c>
      <c r="F34" s="23" t="s">
        <v>773</v>
      </c>
      <c r="G34" s="20">
        <v>1190</v>
      </c>
      <c r="H34" s="20">
        <v>1090</v>
      </c>
      <c r="I34" s="59" t="s">
        <v>707</v>
      </c>
      <c r="J34" s="20" t="s">
        <v>711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7056" t="n">
        <v>322.74385</v>
      </c>
      <c r="T34" s="7056" t="n">
        <v>-9.9618</v>
      </c>
      <c r="U34" s="7053" t="n">
        <v>140.0467</v>
      </c>
      <c r="V34" s="7053" t="n">
        <v>39.0286</v>
      </c>
      <c r="W34" s="7055" t="n">
        <v>19.5002878948</v>
      </c>
      <c r="X34" s="7053" t="n">
        <v>1.585</v>
      </c>
      <c r="Y34" s="7053" t="n">
        <v>0.251</v>
      </c>
      <c r="Z34" s="7053" t="n">
        <v>4.93</v>
      </c>
      <c r="AA34" s="7053" t="n">
        <v>64.797</v>
      </c>
      <c r="AB34" s="7052" t="n">
        <v>1945.343</v>
      </c>
      <c r="AC34" s="7053" t="n">
        <v>6.60812</v>
      </c>
      <c r="AD34" s="7053" t="n">
        <v>-6.00627</v>
      </c>
      <c r="AE34" s="7053" t="n">
        <v>293.8514</v>
      </c>
      <c r="AF34" s="7053" t="n">
        <v>-0.63469</v>
      </c>
      <c r="AG34" s="7051" t="n">
        <v>1.517650897E8</v>
      </c>
      <c r="AH34" s="7054" t="n">
        <v>-0.6263868</v>
      </c>
      <c r="AI34" s="7051" t="n">
        <v>368434.58686</v>
      </c>
      <c r="AJ34" s="7054" t="n">
        <v>-0.1320808</v>
      </c>
      <c r="AK34" s="7053" t="n">
        <v>107.0795</v>
      </c>
      <c r="AL34" s="7051" t="s">
        <v>477</v>
      </c>
      <c r="AM34" s="7053" t="n">
        <v>72.7875</v>
      </c>
    </row>
    <row r="35" spans="1:39">
      <c r="A35" s="29" t="s">
        <v>638</v>
      </c>
      <c r="B35" s="29" t="s">
        <v>938</v>
      </c>
      <c r="C35" s="19">
        <v>0.44722222222222219</v>
      </c>
      <c r="D35" s="19"/>
      <c r="E35" s="23">
        <v>300</v>
      </c>
      <c r="F35" s="23" t="s">
        <v>773</v>
      </c>
      <c r="G35" s="20">
        <v>1190</v>
      </c>
      <c r="H35" s="20">
        <v>1090</v>
      </c>
      <c r="I35" s="59" t="s">
        <v>639</v>
      </c>
      <c r="J35" s="20" t="s">
        <v>711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7056" t="n">
        <v>322.88508</v>
      </c>
      <c r="T35" s="7056" t="n">
        <v>-9.89853</v>
      </c>
      <c r="U35" s="7053" t="n">
        <v>146.2442</v>
      </c>
      <c r="V35" s="7053" t="n">
        <v>41.947</v>
      </c>
      <c r="W35" s="7055" t="n">
        <v>19.884670752</v>
      </c>
      <c r="X35" s="7053" t="n">
        <v>1.493</v>
      </c>
      <c r="Y35" s="7053" t="n">
        <v>0.236</v>
      </c>
      <c r="Z35" s="7053" t="n">
        <v>4.94</v>
      </c>
      <c r="AA35" s="7053" t="n">
        <v>64.683</v>
      </c>
      <c r="AB35" s="7052" t="n">
        <v>1946.188</v>
      </c>
      <c r="AC35" s="7053" t="n">
        <v>6.55058</v>
      </c>
      <c r="AD35" s="7053" t="n">
        <v>-6.02159</v>
      </c>
      <c r="AE35" s="7053" t="n">
        <v>293.65645</v>
      </c>
      <c r="AF35" s="7053" t="n">
        <v>-0.63517</v>
      </c>
      <c r="AG35" s="7051" t="n">
        <v>1.517642246E8</v>
      </c>
      <c r="AH35" s="7054" t="n">
        <v>-0.6274717</v>
      </c>
      <c r="AI35" s="7051" t="n">
        <v>368274.60647</v>
      </c>
      <c r="AJ35" s="7054" t="n">
        <v>-0.0995106</v>
      </c>
      <c r="AK35" s="7053" t="n">
        <v>106.9426</v>
      </c>
      <c r="AL35" s="7051" t="s">
        <v>477</v>
      </c>
      <c r="AM35" s="7053" t="n">
        <v>72.9244</v>
      </c>
    </row>
    <row r="36" spans="1:39">
      <c r="A36" s="29" t="s">
        <v>638</v>
      </c>
      <c r="B36" s="29" t="s">
        <v>914</v>
      </c>
      <c r="C36" s="19">
        <v>0.45277777777777778</v>
      </c>
      <c r="D36" s="19"/>
      <c r="E36" s="23">
        <v>300</v>
      </c>
      <c r="F36" s="23" t="s">
        <v>773</v>
      </c>
      <c r="G36" s="20">
        <v>1190</v>
      </c>
      <c r="H36" s="20">
        <v>1090</v>
      </c>
      <c r="I36" s="59" t="s">
        <v>640</v>
      </c>
      <c r="J36" s="20" t="s">
        <v>711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7056" t="n">
        <v>322.93332</v>
      </c>
      <c r="T36" s="7056" t="n">
        <v>-9.87619</v>
      </c>
      <c r="U36" s="7053" t="n">
        <v>148.5439</v>
      </c>
      <c r="V36" s="7053" t="n">
        <v>42.8618</v>
      </c>
      <c r="W36" s="7055" t="n">
        <v>20.0183691371</v>
      </c>
      <c r="X36" s="7053" t="n">
        <v>1.468</v>
      </c>
      <c r="Y36" s="7053" t="n">
        <v>0.232</v>
      </c>
      <c r="Z36" s="7053" t="n">
        <v>4.94</v>
      </c>
      <c r="AA36" s="7053" t="n">
        <v>64.644</v>
      </c>
      <c r="AB36" s="7052" t="n">
        <v>1946.426</v>
      </c>
      <c r="AC36" s="7053" t="n">
        <v>6.52986</v>
      </c>
      <c r="AD36" s="7053" t="n">
        <v>-6.02748</v>
      </c>
      <c r="AE36" s="7053" t="n">
        <v>293.58864</v>
      </c>
      <c r="AF36" s="7053" t="n">
        <v>-0.63533</v>
      </c>
      <c r="AG36" s="7051" t="n">
        <v>1.517639233E8</v>
      </c>
      <c r="AH36" s="7054" t="n">
        <v>-0.6278462</v>
      </c>
      <c r="AI36" s="7051" t="n">
        <v>368229.64877</v>
      </c>
      <c r="AJ36" s="7054" t="n">
        <v>-0.0878005</v>
      </c>
      <c r="AK36" s="7053" t="n">
        <v>106.8957</v>
      </c>
      <c r="AL36" s="7051" t="s">
        <v>477</v>
      </c>
      <c r="AM36" s="7053" t="n">
        <v>72.9713</v>
      </c>
    </row>
    <row r="37" spans="1:39">
      <c r="A37" s="29" t="s">
        <v>749</v>
      </c>
      <c r="B37" s="29" t="s">
        <v>915</v>
      </c>
      <c r="C37" s="19">
        <v>0.45833333333333331</v>
      </c>
      <c r="D37" s="19"/>
      <c r="E37" s="23">
        <v>300</v>
      </c>
      <c r="F37" s="23" t="s">
        <v>773</v>
      </c>
      <c r="G37" s="20">
        <v>1190</v>
      </c>
      <c r="H37" s="20">
        <v>1090</v>
      </c>
      <c r="I37" s="59" t="s">
        <v>779</v>
      </c>
      <c r="J37" s="20" t="s">
        <v>711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7056" t="n">
        <v>322.98116</v>
      </c>
      <c r="T37" s="7056" t="n">
        <v>-9.85368</v>
      </c>
      <c r="U37" s="7053" t="n">
        <v>150.9182</v>
      </c>
      <c r="V37" s="7053" t="n">
        <v>43.7194</v>
      </c>
      <c r="W37" s="7055" t="n">
        <v>20.1520675222</v>
      </c>
      <c r="X37" s="7053" t="n">
        <v>1.445</v>
      </c>
      <c r="Y37" s="7053" t="n">
        <v>0.228</v>
      </c>
      <c r="Z37" s="7053" t="n">
        <v>4.94</v>
      </c>
      <c r="AA37" s="7053" t="n">
        <v>64.605</v>
      </c>
      <c r="AB37" s="7052" t="n">
        <v>1946.633</v>
      </c>
      <c r="AC37" s="7053" t="n">
        <v>6.50883</v>
      </c>
      <c r="AD37" s="7053" t="n">
        <v>-6.03365</v>
      </c>
      <c r="AE37" s="7053" t="n">
        <v>293.52083</v>
      </c>
      <c r="AF37" s="7053" t="n">
        <v>-0.6355</v>
      </c>
      <c r="AG37" s="7051" t="n">
        <v>1.517636218E8</v>
      </c>
      <c r="AH37" s="7054" t="n">
        <v>-0.6282193</v>
      </c>
      <c r="AI37" s="7051" t="n">
        <v>368190.3539</v>
      </c>
      <c r="AJ37" s="7054" t="n">
        <v>-0.0759156</v>
      </c>
      <c r="AK37" s="7053" t="n">
        <v>106.849</v>
      </c>
      <c r="AL37" s="7051" t="s">
        <v>477</v>
      </c>
      <c r="AM37" s="7053" t="n">
        <v>73.018</v>
      </c>
    </row>
    <row r="38" spans="1:39">
      <c r="A38" s="29" t="s">
        <v>749</v>
      </c>
      <c r="B38" s="29" t="s">
        <v>916</v>
      </c>
      <c r="C38" s="19">
        <v>0.46319444444444446</v>
      </c>
      <c r="D38" s="54"/>
      <c r="E38" s="23">
        <v>300</v>
      </c>
      <c r="F38" s="23" t="s">
        <v>773</v>
      </c>
      <c r="G38" s="20">
        <v>1190</v>
      </c>
      <c r="H38" s="20">
        <v>1090</v>
      </c>
      <c r="I38" s="59" t="s">
        <v>750</v>
      </c>
      <c r="J38" s="20" t="s">
        <v>711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7056" t="n">
        <v>323.02272</v>
      </c>
      <c r="T38" s="7056" t="n">
        <v>-9.83385</v>
      </c>
      <c r="U38" s="7053" t="n">
        <v>153.0563</v>
      </c>
      <c r="V38" s="7053" t="n">
        <v>44.4203</v>
      </c>
      <c r="W38" s="7055" t="n">
        <v>20.2690536091</v>
      </c>
      <c r="X38" s="7053" t="n">
        <v>1.427</v>
      </c>
      <c r="Y38" s="7053" t="n">
        <v>0.226</v>
      </c>
      <c r="Z38" s="7053" t="n">
        <v>4.94</v>
      </c>
      <c r="AA38" s="7053" t="n">
        <v>64.571</v>
      </c>
      <c r="AB38" s="7052" t="n">
        <v>1946.79</v>
      </c>
      <c r="AC38" s="7053" t="n">
        <v>6.49019</v>
      </c>
      <c r="AD38" s="7053" t="n">
        <v>-6.03927</v>
      </c>
      <c r="AE38" s="7053" t="n">
        <v>293.4615</v>
      </c>
      <c r="AF38" s="7053" t="n">
        <v>-0.63564</v>
      </c>
      <c r="AG38" s="7051" t="n">
        <v>1.517633579E8</v>
      </c>
      <c r="AH38" s="7054" t="n">
        <v>-0.6285445</v>
      </c>
      <c r="AI38" s="7051" t="n">
        <v>368160.67968</v>
      </c>
      <c r="AJ38" s="7054" t="n">
        <v>-0.0653838</v>
      </c>
      <c r="AK38" s="7053" t="n">
        <v>106.8085</v>
      </c>
      <c r="AL38" s="7051" t="s">
        <v>477</v>
      </c>
      <c r="AM38" s="7053" t="n">
        <v>73.0585</v>
      </c>
    </row>
    <row r="39" spans="1:39">
      <c r="A39" s="29" t="s">
        <v>749</v>
      </c>
      <c r="B39" s="29" t="s">
        <v>917</v>
      </c>
      <c r="C39" s="19">
        <v>0.4680555555555555</v>
      </c>
      <c r="D39" s="54"/>
      <c r="E39" s="23">
        <v>300</v>
      </c>
      <c r="F39" s="23" t="s">
        <v>773</v>
      </c>
      <c r="G39" s="20">
        <v>1190</v>
      </c>
      <c r="H39" s="20">
        <v>1090</v>
      </c>
      <c r="I39" s="59" t="s">
        <v>751</v>
      </c>
      <c r="J39" s="20" t="s">
        <v>711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7056" t="n">
        <v>323.06402</v>
      </c>
      <c r="T39" s="7056" t="n">
        <v>-9.81387</v>
      </c>
      <c r="U39" s="7053" t="n">
        <v>155.2496</v>
      </c>
      <c r="V39" s="7053" t="n">
        <v>45.0727</v>
      </c>
      <c r="W39" s="7055" t="n">
        <v>20.386039696</v>
      </c>
      <c r="X39" s="7053" t="n">
        <v>1.41</v>
      </c>
      <c r="Y39" s="7053" t="n">
        <v>0.223</v>
      </c>
      <c r="Z39" s="7053" t="n">
        <v>4.94</v>
      </c>
      <c r="AA39" s="7053" t="n">
        <v>64.537</v>
      </c>
      <c r="AB39" s="7052" t="n">
        <v>1946.924</v>
      </c>
      <c r="AC39" s="7053" t="n">
        <v>6.47135</v>
      </c>
      <c r="AD39" s="7053" t="n">
        <v>-6.04509</v>
      </c>
      <c r="AE39" s="7053" t="n">
        <v>293.40217</v>
      </c>
      <c r="AF39" s="7053" t="n">
        <v>-0.63579</v>
      </c>
      <c r="AG39" s="7051" t="n">
        <v>1.517630939E8</v>
      </c>
      <c r="AH39" s="7054" t="n">
        <v>-0.6288685</v>
      </c>
      <c r="AI39" s="7051" t="n">
        <v>368135.45259</v>
      </c>
      <c r="AJ39" s="7054" t="n">
        <v>-0.0547383</v>
      </c>
      <c r="AK39" s="7053" t="n">
        <v>106.7681</v>
      </c>
      <c r="AL39" s="7051" t="s">
        <v>477</v>
      </c>
      <c r="AM39" s="7053" t="n">
        <v>73.0989</v>
      </c>
    </row>
    <row r="40" spans="1:39">
      <c r="A40" s="29" t="s">
        <v>749</v>
      </c>
      <c r="B40" s="29" t="s">
        <v>918</v>
      </c>
      <c r="C40" s="19">
        <v>0.47361111111111115</v>
      </c>
      <c r="D40" s="54"/>
      <c r="E40" s="23">
        <v>300</v>
      </c>
      <c r="F40" s="23" t="s">
        <v>773</v>
      </c>
      <c r="G40" s="20">
        <v>1190</v>
      </c>
      <c r="H40" s="20">
        <v>1090</v>
      </c>
      <c r="I40" s="59" t="s">
        <v>752</v>
      </c>
      <c r="J40" s="20" t="s">
        <v>711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7056" t="n">
        <v>323.11092</v>
      </c>
      <c r="T40" s="7056" t="n">
        <v>-9.79088</v>
      </c>
      <c r="U40" s="7053" t="n">
        <v>157.8219</v>
      </c>
      <c r="V40" s="7053" t="n">
        <v>45.7561</v>
      </c>
      <c r="W40" s="7055" t="n">
        <v>20.519738081</v>
      </c>
      <c r="X40" s="7053" t="n">
        <v>1.394</v>
      </c>
      <c r="Y40" s="7053" t="n">
        <v>0.22</v>
      </c>
      <c r="Z40" s="7053" t="n">
        <v>4.94</v>
      </c>
      <c r="AA40" s="7053" t="n">
        <v>64.499</v>
      </c>
      <c r="AB40" s="7052" t="n">
        <v>1947.047</v>
      </c>
      <c r="AC40" s="7053" t="n">
        <v>6.4496</v>
      </c>
      <c r="AD40" s="7053" t="n">
        <v>-6.05198</v>
      </c>
      <c r="AE40" s="7053" t="n">
        <v>293.33436</v>
      </c>
      <c r="AF40" s="7053" t="n">
        <v>-0.63596</v>
      </c>
      <c r="AG40" s="7051" t="n">
        <v>1.517627919E8</v>
      </c>
      <c r="AH40" s="7054" t="n">
        <v>-0.6292375</v>
      </c>
      <c r="AI40" s="7051" t="n">
        <v>368112.12562</v>
      </c>
      <c r="AJ40" s="7054" t="n">
        <v>-0.0424451</v>
      </c>
      <c r="AK40" s="7053" t="n">
        <v>106.7221</v>
      </c>
      <c r="AL40" s="7051" t="s">
        <v>477</v>
      </c>
      <c r="AM40" s="7053" t="n">
        <v>73.1448</v>
      </c>
    </row>
    <row r="41" spans="1:39">
      <c r="A41" s="29" t="s">
        <v>780</v>
      </c>
      <c r="B41" s="29" t="s">
        <v>641</v>
      </c>
      <c r="C41" s="19">
        <v>0.47847222222222219</v>
      </c>
      <c r="D41" s="54"/>
      <c r="E41" s="23">
        <v>300</v>
      </c>
      <c r="F41" s="23" t="s">
        <v>773</v>
      </c>
      <c r="G41" s="20">
        <v>1190</v>
      </c>
      <c r="H41" s="20">
        <v>1090</v>
      </c>
      <c r="I41" s="59" t="s">
        <v>414</v>
      </c>
      <c r="J41" s="20" t="s">
        <v>711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>
      <c r="A42" s="29" t="s">
        <v>776</v>
      </c>
      <c r="B42" s="29" t="s">
        <v>939</v>
      </c>
      <c r="C42" s="19">
        <v>0.48333333333333334</v>
      </c>
      <c r="D42" s="54"/>
      <c r="E42" s="23">
        <v>30</v>
      </c>
      <c r="F42" s="23" t="s">
        <v>773</v>
      </c>
      <c r="G42" s="20">
        <v>1190</v>
      </c>
      <c r="H42" s="20">
        <v>1090</v>
      </c>
      <c r="I42" s="59" t="s">
        <v>941</v>
      </c>
      <c r="J42" s="20" t="s">
        <v>711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7056" t="n">
        <v>323.17495</v>
      </c>
      <c r="T42" s="7056" t="n">
        <v>-9.75898</v>
      </c>
      <c r="U42" s="7053" t="n">
        <v>161.4661</v>
      </c>
      <c r="V42" s="7053" t="n">
        <v>46.5818</v>
      </c>
      <c r="W42" s="7055" t="n">
        <v>20.7035733604</v>
      </c>
      <c r="X42" s="7053" t="n">
        <v>1.375</v>
      </c>
      <c r="Y42" s="7053" t="n">
        <v>0.217</v>
      </c>
      <c r="Z42" s="7053" t="n">
        <v>4.94</v>
      </c>
      <c r="AA42" s="7053" t="n">
        <v>64.447</v>
      </c>
      <c r="AB42" s="7052" t="n">
        <v>1947.165</v>
      </c>
      <c r="AC42" s="7053" t="n">
        <v>6.41938</v>
      </c>
      <c r="AD42" s="7053" t="n">
        <v>-6.06184</v>
      </c>
      <c r="AE42" s="7053" t="n">
        <v>293.24112</v>
      </c>
      <c r="AF42" s="7053" t="n">
        <v>-0.63618</v>
      </c>
      <c r="AG42" s="7051" t="n">
        <v>1.517623765E8</v>
      </c>
      <c r="AH42" s="7054" t="n">
        <v>-0.6297423</v>
      </c>
      <c r="AI42" s="7051" t="n">
        <v>368089.74496</v>
      </c>
      <c r="AJ42" s="7054" t="n">
        <v>-0.0253463</v>
      </c>
      <c r="AK42" s="7053" t="n">
        <v>106.6593</v>
      </c>
      <c r="AL42" s="7051" t="s">
        <v>477</v>
      </c>
      <c r="AM42" s="7053" t="n">
        <v>73.2076</v>
      </c>
    </row>
    <row r="43" spans="1:39">
      <c r="A43" s="29" t="s">
        <v>776</v>
      </c>
      <c r="B43" s="29" t="s">
        <v>940</v>
      </c>
      <c r="C43" s="19">
        <v>0.48541666666666666</v>
      </c>
      <c r="D43" s="54"/>
      <c r="E43" s="23">
        <v>30</v>
      </c>
      <c r="F43" s="20" t="s">
        <v>775</v>
      </c>
      <c r="G43" s="20">
        <v>870</v>
      </c>
      <c r="H43" s="95">
        <v>771</v>
      </c>
      <c r="I43" s="59" t="s">
        <v>941</v>
      </c>
      <c r="J43" s="20" t="s">
        <v>711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7056" t="n">
        <v>323.19234</v>
      </c>
      <c r="T43" s="7056" t="n">
        <v>-9.75022</v>
      </c>
      <c r="U43" s="7053" t="n">
        <v>162.4802</v>
      </c>
      <c r="V43" s="7053" t="n">
        <v>46.7831</v>
      </c>
      <c r="W43" s="7055" t="n">
        <v>20.7537102547</v>
      </c>
      <c r="X43" s="7053" t="n">
        <v>1.37</v>
      </c>
      <c r="Y43" s="7053" t="n">
        <v>0.217</v>
      </c>
      <c r="Z43" s="7053" t="n">
        <v>4.94</v>
      </c>
      <c r="AA43" s="7053" t="n">
        <v>64.432</v>
      </c>
      <c r="AB43" s="7052" t="n">
        <v>1947.187</v>
      </c>
      <c r="AC43" s="7053" t="n">
        <v>6.41108</v>
      </c>
      <c r="AD43" s="7053" t="n">
        <v>-6.06461</v>
      </c>
      <c r="AE43" s="7053" t="n">
        <v>293.21569</v>
      </c>
      <c r="AF43" s="7053" t="n">
        <v>-0.63625</v>
      </c>
      <c r="AG43" s="7051" t="n">
        <v>1.517622631E8</v>
      </c>
      <c r="AH43" s="7054" t="n">
        <v>-0.6298796</v>
      </c>
      <c r="AI43" s="7051" t="n">
        <v>368085.60564</v>
      </c>
      <c r="AJ43" s="7054" t="n">
        <v>-0.0206482</v>
      </c>
      <c r="AK43" s="7053" t="n">
        <v>106.6422</v>
      </c>
      <c r="AL43" s="7051" t="s">
        <v>477</v>
      </c>
      <c r="AM43" s="7053" t="n">
        <v>73.2247</v>
      </c>
    </row>
    <row r="44" spans="1:39" ht="24">
      <c r="A44" s="29" t="s">
        <v>786</v>
      </c>
      <c r="B44" s="29" t="s">
        <v>813</v>
      </c>
      <c r="C44" s="19">
        <v>0.48749999999999999</v>
      </c>
      <c r="D44" s="54"/>
      <c r="E44" s="23"/>
      <c r="F44" s="20"/>
      <c r="G44" s="20"/>
      <c r="I44" s="29" t="s">
        <v>428</v>
      </c>
      <c r="J44" s="38" t="s">
        <v>550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4">
      <c r="A45" s="29" t="s">
        <v>927</v>
      </c>
      <c r="B45" s="29" t="s">
        <v>642</v>
      </c>
      <c r="C45" s="19">
        <v>0.49652777777777773</v>
      </c>
      <c r="D45" s="54"/>
      <c r="E45" s="23">
        <v>10</v>
      </c>
      <c r="F45" s="23" t="s">
        <v>773</v>
      </c>
      <c r="G45" s="20">
        <v>1190</v>
      </c>
      <c r="H45" s="20">
        <v>1090</v>
      </c>
      <c r="I45" s="59" t="s">
        <v>783</v>
      </c>
      <c r="J45" s="20" t="s">
        <v>858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4">
      <c r="A46" s="29" t="s">
        <v>540</v>
      </c>
      <c r="B46" s="29" t="s">
        <v>698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548</v>
      </c>
      <c r="J46" s="70" t="s">
        <v>858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>
      <c r="A47" s="29" t="s">
        <v>540</v>
      </c>
      <c r="B47" s="29" t="s">
        <v>643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929</v>
      </c>
      <c r="J47" s="20" t="s">
        <v>858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6">
      <c r="A48" s="29" t="s">
        <v>540</v>
      </c>
      <c r="B48" s="29" t="s">
        <v>943</v>
      </c>
      <c r="C48" s="44">
        <v>0.50277777777777777</v>
      </c>
      <c r="D48" s="54"/>
      <c r="E48" s="23">
        <v>30</v>
      </c>
      <c r="F48" s="20" t="s">
        <v>774</v>
      </c>
      <c r="G48" s="20">
        <v>880</v>
      </c>
      <c r="H48" s="95">
        <v>855</v>
      </c>
      <c r="I48" s="21" t="s">
        <v>548</v>
      </c>
      <c r="J48" s="70" t="s">
        <v>858</v>
      </c>
      <c r="K48" s="38">
        <v>4</v>
      </c>
      <c r="L48" s="38">
        <v>180</v>
      </c>
      <c r="M48" s="86">
        <v>7647.38</v>
      </c>
      <c r="N48" s="29" t="s">
        <v>644</v>
      </c>
      <c r="O48" s="20">
        <v>253</v>
      </c>
      <c r="P48" s="20">
        <v>269</v>
      </c>
    </row>
    <row r="49" spans="1:16" ht="24">
      <c r="A49" s="29" t="s">
        <v>617</v>
      </c>
      <c r="B49" s="29" t="s">
        <v>645</v>
      </c>
      <c r="C49" s="44">
        <v>0.50486111111111109</v>
      </c>
      <c r="D49" s="54"/>
      <c r="E49" s="23">
        <v>10</v>
      </c>
      <c r="F49" s="20" t="s">
        <v>775</v>
      </c>
      <c r="G49" s="20">
        <v>870</v>
      </c>
      <c r="H49" s="95">
        <v>771</v>
      </c>
      <c r="I49" s="59" t="s">
        <v>783</v>
      </c>
      <c r="J49" s="70" t="s">
        <v>858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>
      <c r="A53" s="3" t="s">
        <v>860</v>
      </c>
      <c r="B53" s="24" t="s">
        <v>861</v>
      </c>
      <c r="C53" s="25">
        <v>5888.5839999999998</v>
      </c>
      <c r="D53" s="58"/>
      <c r="E53" s="26"/>
      <c r="F53" s="26" t="s">
        <v>862</v>
      </c>
      <c r="G53" s="88" t="s">
        <v>863</v>
      </c>
      <c r="H53" s="88" t="s">
        <v>864</v>
      </c>
      <c r="I53" s="26" t="s">
        <v>866</v>
      </c>
      <c r="J53" s="88" t="s">
        <v>867</v>
      </c>
      <c r="K53" s="88" t="s">
        <v>868</v>
      </c>
      <c r="M53" s="82"/>
      <c r="N53" s="29"/>
    </row>
    <row r="54" spans="1:16">
      <c r="A54" s="2"/>
      <c r="B54" s="24" t="s">
        <v>865</v>
      </c>
      <c r="C54" s="25">
        <v>5889.9508999999998</v>
      </c>
      <c r="D54" s="58"/>
      <c r="E54" s="26"/>
      <c r="F54" s="26" t="s">
        <v>524</v>
      </c>
      <c r="G54" s="88" t="s">
        <v>526</v>
      </c>
      <c r="H54" s="88" t="s">
        <v>527</v>
      </c>
      <c r="I54" s="26" t="s">
        <v>873</v>
      </c>
      <c r="J54" s="88" t="s">
        <v>874</v>
      </c>
      <c r="K54" s="88" t="s">
        <v>521</v>
      </c>
      <c r="M54" s="22"/>
      <c r="N54" s="29"/>
    </row>
    <row r="55" spans="1:16">
      <c r="A55" s="2"/>
      <c r="B55" s="24" t="s">
        <v>551</v>
      </c>
      <c r="C55" s="25">
        <v>5891.451</v>
      </c>
      <c r="D55" s="58"/>
      <c r="E55" s="26"/>
      <c r="F55" s="88" t="s">
        <v>537</v>
      </c>
      <c r="G55" s="88" t="s">
        <v>539</v>
      </c>
      <c r="H55" s="88" t="s">
        <v>538</v>
      </c>
      <c r="I55" s="26" t="s">
        <v>554</v>
      </c>
      <c r="J55" s="88" t="s">
        <v>522</v>
      </c>
      <c r="K55" s="88" t="s">
        <v>523</v>
      </c>
      <c r="N55" s="29"/>
    </row>
    <row r="56" spans="1:16">
      <c r="A56" s="2"/>
      <c r="B56" s="24" t="s">
        <v>552</v>
      </c>
      <c r="C56" s="114">
        <v>7647.38</v>
      </c>
      <c r="D56" s="58"/>
      <c r="E56" s="26"/>
      <c r="F56" s="26" t="s">
        <v>870</v>
      </c>
      <c r="G56" s="88" t="s">
        <v>871</v>
      </c>
      <c r="H56" s="88" t="s">
        <v>872</v>
      </c>
      <c r="I56" s="26" t="s">
        <v>555</v>
      </c>
      <c r="J56" s="88" t="s">
        <v>519</v>
      </c>
      <c r="K56" s="88" t="s">
        <v>520</v>
      </c>
      <c r="N56" s="29"/>
    </row>
    <row r="57" spans="1:16">
      <c r="A57" s="2"/>
      <c r="B57" s="24" t="s">
        <v>553</v>
      </c>
      <c r="C57" s="25">
        <v>7698.9647000000004</v>
      </c>
      <c r="D57" s="58"/>
      <c r="E57" s="26"/>
      <c r="F57" s="26" t="s">
        <v>525</v>
      </c>
      <c r="G57" s="88" t="s">
        <v>528</v>
      </c>
      <c r="H57" s="88" t="s">
        <v>529</v>
      </c>
      <c r="I57" s="26" t="s">
        <v>531</v>
      </c>
      <c r="J57" s="88" t="s">
        <v>532</v>
      </c>
      <c r="K57" s="88" t="s">
        <v>533</v>
      </c>
    </row>
    <row r="58" spans="1:16">
      <c r="A58" s="2"/>
      <c r="B58" s="27"/>
      <c r="C58" s="26"/>
      <c r="D58" s="58"/>
      <c r="E58" s="26"/>
      <c r="K58" s="113"/>
    </row>
    <row r="59" spans="1:16">
      <c r="A59" s="2"/>
      <c r="B59" s="24" t="s">
        <v>797</v>
      </c>
      <c r="C59" s="6934" t="s">
        <v>876</v>
      </c>
      <c r="D59" s="6934"/>
      <c r="E59" s="26" t="s">
        <v>534</v>
      </c>
      <c r="K59" s="113"/>
    </row>
    <row r="60" spans="1:16">
      <c r="A60" s="2"/>
      <c r="B60" s="24" t="s">
        <v>798</v>
      </c>
      <c r="C60" s="6934" t="s">
        <v>877</v>
      </c>
      <c r="D60" s="6934"/>
      <c r="E60" s="8"/>
      <c r="K60" s="113"/>
    </row>
    <row r="61" spans="1:16">
      <c r="A61" s="2"/>
      <c r="B61" s="24" t="s">
        <v>799</v>
      </c>
      <c r="C61" s="6934" t="s">
        <v>878</v>
      </c>
      <c r="D61" s="6934"/>
      <c r="E61" s="8"/>
      <c r="K61" s="113"/>
    </row>
    <row r="62" spans="1:16">
      <c r="A62" s="2"/>
      <c r="B62" s="24" t="s">
        <v>800</v>
      </c>
      <c r="C62" s="6934" t="s">
        <v>879</v>
      </c>
      <c r="D62" s="6934"/>
      <c r="E62" s="8"/>
      <c r="F62" s="113"/>
      <c r="G62" s="20"/>
      <c r="H62" s="20"/>
      <c r="L62" t="s">
        <v>795</v>
      </c>
    </row>
    <row r="63" spans="1:16">
      <c r="A63" s="2"/>
      <c r="B63" s="2"/>
      <c r="C63" s="113"/>
      <c r="D63" s="44"/>
      <c r="E63" s="8"/>
      <c r="F63" s="113"/>
      <c r="G63" s="20"/>
      <c r="H63" s="20"/>
    </row>
    <row r="64" spans="1:16">
      <c r="A64" s="2"/>
      <c r="B64" s="3" t="s">
        <v>880</v>
      </c>
      <c r="C64" s="6" t="s">
        <v>881</v>
      </c>
      <c r="D64" s="49" t="s">
        <v>882</v>
      </c>
      <c r="E64" s="8"/>
      <c r="F64" s="113"/>
      <c r="G64" s="20"/>
      <c r="H64" s="20"/>
    </row>
    <row r="65" spans="1:13">
      <c r="A65" s="2"/>
      <c r="B65" s="3"/>
      <c r="C65" s="6" t="s">
        <v>883</v>
      </c>
      <c r="D65" s="49" t="s">
        <v>884</v>
      </c>
      <c r="E65" s="8"/>
      <c r="F65" s="113"/>
      <c r="G65" s="20"/>
      <c r="H65" s="20"/>
    </row>
    <row r="66" spans="1:13">
      <c r="A66" s="2"/>
      <c r="B66" s="2"/>
      <c r="C66" s="113"/>
      <c r="D66" s="44"/>
      <c r="E66" s="8"/>
      <c r="F66" s="113"/>
      <c r="G66" s="129" t="s">
        <v>431</v>
      </c>
      <c r="H66" s="129" t="s">
        <v>432</v>
      </c>
      <c r="I66" s="128" t="s">
        <v>433</v>
      </c>
      <c r="J66" s="5" t="s">
        <v>434</v>
      </c>
      <c r="K66" s="5"/>
    </row>
    <row r="67" spans="1:13">
      <c r="A67" s="2"/>
      <c r="B67" s="3" t="s">
        <v>896</v>
      </c>
      <c r="C67" s="6">
        <v>1</v>
      </c>
      <c r="D67" s="6922" t="s">
        <v>897</v>
      </c>
      <c r="E67" s="6922"/>
      <c r="F67" s="6922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0.10690449678234135</v>
      </c>
      <c r="J67" s="131">
        <f>STDEV(P12,P13,P14,P32,P45,P46,P47)</f>
        <v>0.15118578916409012</v>
      </c>
    </row>
    <row r="68" spans="1:13">
      <c r="A68" s="2"/>
      <c r="B68" s="28"/>
      <c r="C68" s="3"/>
      <c r="D68" s="6930" t="s">
        <v>690</v>
      </c>
      <c r="E68" s="6931"/>
      <c r="F68" s="6931"/>
      <c r="G68" s="130"/>
      <c r="H68" s="130"/>
      <c r="I68" s="131"/>
      <c r="J68" s="131"/>
    </row>
    <row r="69" spans="1:13">
      <c r="A69" s="2"/>
      <c r="B69" s="2"/>
      <c r="C69" s="71">
        <v>2</v>
      </c>
      <c r="D69" s="6922" t="s">
        <v>957</v>
      </c>
      <c r="E69" s="6922"/>
      <c r="F69" s="6922"/>
      <c r="G69" s="130"/>
      <c r="H69" s="130"/>
      <c r="I69" s="131"/>
      <c r="J69" s="131"/>
    </row>
    <row r="70" spans="1:13">
      <c r="A70" s="2"/>
      <c r="B70" s="2"/>
      <c r="C70" s="3"/>
      <c r="D70" s="6930" t="s">
        <v>958</v>
      </c>
      <c r="E70" s="6931"/>
      <c r="F70" s="6931"/>
      <c r="G70" s="130"/>
      <c r="H70" s="130"/>
      <c r="I70" s="131"/>
      <c r="J70" s="131"/>
    </row>
    <row r="71" spans="1:13">
      <c r="A71" s="2"/>
      <c r="B71"/>
      <c r="C71" s="6">
        <v>3</v>
      </c>
      <c r="D71" s="6932" t="s">
        <v>769</v>
      </c>
      <c r="E71" s="6932"/>
      <c r="F71" s="6932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0.28284271250343035</v>
      </c>
    </row>
    <row r="72" spans="1:13">
      <c r="A72" s="2"/>
      <c r="B72"/>
      <c r="C72" s="5"/>
      <c r="D72" s="6929" t="s">
        <v>770</v>
      </c>
      <c r="E72" s="6929"/>
      <c r="F72" s="6929"/>
      <c r="G72" s="130"/>
      <c r="H72" s="130"/>
      <c r="I72" s="131"/>
      <c r="J72" s="131"/>
    </row>
    <row r="73" spans="1:13">
      <c r="A73" s="2"/>
      <c r="B73"/>
      <c r="C73" s="6">
        <v>4</v>
      </c>
      <c r="D73" s="6932" t="s">
        <v>771</v>
      </c>
      <c r="E73" s="6932"/>
      <c r="F73" s="6932"/>
      <c r="G73" s="130">
        <f>AVERAGE(O16,O49)</f>
        <v>252.7</v>
      </c>
      <c r="H73" s="130">
        <f>AVERAGE(P16,P49)</f>
        <v>269</v>
      </c>
      <c r="I73" s="131">
        <f>STDEV(O16,O49)</f>
        <v>0.14142135630316396</v>
      </c>
      <c r="J73" s="131">
        <f>STDEV(P16,P49)</f>
        <v>0</v>
      </c>
    </row>
    <row r="74" spans="1:13">
      <c r="A74" s="2"/>
      <c r="B74"/>
      <c r="D74" s="6929" t="s">
        <v>772</v>
      </c>
      <c r="E74" s="6929"/>
      <c r="F74" s="6929"/>
      <c r="G74" s="20"/>
      <c r="H74" s="20"/>
    </row>
    <row r="75" spans="1:13">
      <c r="A75" s="1"/>
      <c r="B75" s="45"/>
    </row>
    <row r="76" spans="1:13">
      <c r="A76" s="1"/>
      <c r="B76" s="45"/>
    </row>
    <row r="77" spans="1:13">
      <c r="A77" s="135" t="s">
        <v>395</v>
      </c>
      <c r="B77" s="45" t="s">
        <v>396</v>
      </c>
      <c r="C77" t="s">
        <v>401</v>
      </c>
    </row>
    <row r="78" spans="1:13">
      <c r="A78" s="135" t="s">
        <v>398</v>
      </c>
      <c r="B78" s="45">
        <v>97.2</v>
      </c>
      <c r="C78" s="43">
        <v>0.29444444444444445</v>
      </c>
    </row>
    <row r="79" spans="1:13">
      <c r="A79" s="135" t="s">
        <v>587</v>
      </c>
      <c r="B79" s="45">
        <v>97.1</v>
      </c>
      <c r="C79" s="43">
        <v>0.42430555555555555</v>
      </c>
    </row>
    <row r="80" spans="1:13">
      <c r="A80" s="2" t="s">
        <v>588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B81"/>
      <c r="I81" s="21"/>
      <c r="J81" s="1"/>
      <c r="K81" s="1"/>
      <c r="L81" s="1"/>
      <c r="M81" s="45"/>
    </row>
    <row r="82" spans="1:13">
      <c r="B82"/>
      <c r="I82" s="21"/>
      <c r="J82" s="1"/>
      <c r="K82" s="1"/>
      <c r="L82" s="1"/>
      <c r="M82" s="45"/>
    </row>
    <row r="83" spans="1:13">
      <c r="B83"/>
      <c r="I83" s="21"/>
      <c r="J83" s="1"/>
      <c r="K83" s="1"/>
      <c r="L83" s="1"/>
      <c r="M83" s="45"/>
    </row>
    <row r="84" spans="1:13">
      <c r="B84"/>
      <c r="I84" s="21"/>
      <c r="J84" s="1"/>
      <c r="K84" s="1"/>
      <c r="L84" s="1"/>
      <c r="M84" s="45"/>
    </row>
    <row r="85" spans="1:13">
      <c r="B85"/>
      <c r="I85" s="21"/>
      <c r="J85" s="1"/>
      <c r="K85" s="1"/>
      <c r="L85" s="1"/>
      <c r="M85" s="45"/>
    </row>
    <row r="86" spans="1:13">
      <c r="A86" s="2"/>
      <c r="B86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B87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B88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B89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B90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B91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B9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B93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B94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B95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B96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B97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B98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B99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B100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9:D59"/>
    <mergeCell ref="C60:D60"/>
    <mergeCell ref="C61:D61"/>
    <mergeCell ref="D71:F71"/>
    <mergeCell ref="D72:F72"/>
    <mergeCell ref="D73:F73"/>
    <mergeCell ref="D74:F74"/>
    <mergeCell ref="C62:D62"/>
    <mergeCell ref="D67:F67"/>
    <mergeCell ref="D68:F68"/>
    <mergeCell ref="D69:F69"/>
    <mergeCell ref="D70:F7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8" workbookViewId="0">
      <selection activeCell="E8" sqref="E1:S104857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646</v>
      </c>
      <c r="B4" s="3"/>
      <c r="C4" s="6"/>
      <c r="D4" s="49"/>
      <c r="E4" s="6"/>
      <c r="F4" s="6923" t="s">
        <v>647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648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/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93"/>
      <c r="G8" s="93"/>
      <c r="H8" s="93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>
      <c r="A10" s="10"/>
      <c r="B10" s="10"/>
      <c r="C10" s="92" t="s">
        <v>837</v>
      </c>
      <c r="D10" s="51" t="s">
        <v>838</v>
      </c>
      <c r="E10" s="6920" t="s">
        <v>49</v>
      </c>
      <c r="F10" s="92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927</v>
      </c>
      <c r="B12" s="61" t="s">
        <v>684</v>
      </c>
      <c r="C12" s="54">
        <v>0.29791666666666666</v>
      </c>
      <c r="D12" s="54"/>
      <c r="E12" s="95">
        <v>10</v>
      </c>
      <c r="F12" s="23" t="s">
        <v>773</v>
      </c>
      <c r="G12" s="95">
        <v>1190</v>
      </c>
      <c r="H12" s="95">
        <v>1090</v>
      </c>
      <c r="I12" s="84" t="s">
        <v>683</v>
      </c>
      <c r="J12" s="94" t="s">
        <v>858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4">
      <c r="A13" s="64" t="s">
        <v>540</v>
      </c>
      <c r="B13" s="29" t="s">
        <v>928</v>
      </c>
      <c r="C13" s="54">
        <v>0.30833333333333335</v>
      </c>
      <c r="D13" s="54"/>
      <c r="E13" s="23">
        <v>30</v>
      </c>
      <c r="F13" s="23" t="s">
        <v>773</v>
      </c>
      <c r="G13" s="20">
        <v>1190</v>
      </c>
      <c r="H13" s="95">
        <v>984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62" t="s">
        <v>649</v>
      </c>
      <c r="O13" s="20">
        <v>252.5</v>
      </c>
      <c r="P13" s="20">
        <v>268.2</v>
      </c>
      <c r="Q13" s="20"/>
      <c r="R13" s="20"/>
    </row>
    <row r="14" spans="1:39" ht="24">
      <c r="A14" s="64" t="s">
        <v>540</v>
      </c>
      <c r="B14" s="29" t="s">
        <v>686</v>
      </c>
      <c r="C14" s="54">
        <v>0.31111111111111112</v>
      </c>
      <c r="D14" s="54"/>
      <c r="E14" s="23">
        <v>30</v>
      </c>
      <c r="F14" s="23" t="s">
        <v>773</v>
      </c>
      <c r="G14" s="20">
        <v>1070</v>
      </c>
      <c r="H14" s="95">
        <v>864</v>
      </c>
      <c r="I14" s="59" t="s">
        <v>929</v>
      </c>
      <c r="J14" s="20" t="s">
        <v>858</v>
      </c>
      <c r="K14" s="38">
        <v>4</v>
      </c>
      <c r="L14" s="38">
        <v>180</v>
      </c>
      <c r="M14" s="116">
        <v>5891.451</v>
      </c>
      <c r="N14" s="21" t="s">
        <v>548</v>
      </c>
      <c r="O14" s="20">
        <v>252.5</v>
      </c>
      <c r="P14" s="20">
        <v>268.3</v>
      </c>
      <c r="Q14" s="20"/>
      <c r="R14" s="20"/>
    </row>
    <row r="15" spans="1:39" ht="24">
      <c r="A15" s="64" t="s">
        <v>540</v>
      </c>
      <c r="B15" s="61" t="s">
        <v>687</v>
      </c>
      <c r="C15" s="54">
        <v>0.31875000000000003</v>
      </c>
      <c r="D15" s="54"/>
      <c r="E15" s="23">
        <v>30</v>
      </c>
      <c r="F15" s="20" t="s">
        <v>774</v>
      </c>
      <c r="G15" s="20">
        <v>880</v>
      </c>
      <c r="H15" s="95">
        <v>855</v>
      </c>
      <c r="I15" s="21" t="s">
        <v>548</v>
      </c>
      <c r="J15" s="70" t="s">
        <v>858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812</v>
      </c>
      <c r="B16" s="29" t="s">
        <v>767</v>
      </c>
      <c r="C16" s="54">
        <v>0.33263888888888887</v>
      </c>
      <c r="D16" s="54"/>
      <c r="E16" s="23">
        <v>10</v>
      </c>
      <c r="F16" s="20" t="s">
        <v>775</v>
      </c>
      <c r="G16" s="20">
        <v>870</v>
      </c>
      <c r="H16" s="95">
        <v>769</v>
      </c>
      <c r="I16" s="59" t="s">
        <v>783</v>
      </c>
      <c r="J16" s="70" t="s">
        <v>858</v>
      </c>
      <c r="K16" s="38">
        <v>4</v>
      </c>
      <c r="L16" s="38">
        <v>180</v>
      </c>
      <c r="M16" s="116">
        <v>7698.9647000000004</v>
      </c>
      <c r="N16" s="62" t="s">
        <v>650</v>
      </c>
      <c r="O16" s="20">
        <v>252.9</v>
      </c>
      <c r="P16" s="20">
        <v>269.10000000000002</v>
      </c>
      <c r="Q16" s="20"/>
      <c r="R16" s="20"/>
    </row>
    <row r="17" spans="1:39">
      <c r="A17" s="29" t="s">
        <v>776</v>
      </c>
      <c r="B17" s="29" t="s">
        <v>931</v>
      </c>
      <c r="C17" s="103">
        <v>0.3611111111111111</v>
      </c>
      <c r="D17" s="54"/>
      <c r="E17" s="23">
        <v>30</v>
      </c>
      <c r="F17" s="20" t="s">
        <v>775</v>
      </c>
      <c r="G17" s="20">
        <v>870</v>
      </c>
      <c r="H17" s="101">
        <v>769</v>
      </c>
      <c r="I17" s="59" t="s">
        <v>941</v>
      </c>
      <c r="J17" s="20" t="s">
        <v>711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7066" t="n">
        <v>335.27534</v>
      </c>
      <c r="T17" s="7066" t="n">
        <v>-5.75029</v>
      </c>
      <c r="U17" s="7063" t="n">
        <v>106.9343</v>
      </c>
      <c r="V17" s="7063" t="n">
        <v>15.2717</v>
      </c>
      <c r="W17" s="7065" t="n">
        <v>17.8279179119</v>
      </c>
      <c r="X17" s="7063" t="n">
        <v>3.735</v>
      </c>
      <c r="Y17" s="7063" t="n">
        <v>0.591</v>
      </c>
      <c r="Z17" s="7063" t="n">
        <v>5.16</v>
      </c>
      <c r="AA17" s="7063" t="n">
        <v>54.368</v>
      </c>
      <c r="AB17" s="7062" t="n">
        <v>1907.452</v>
      </c>
      <c r="AC17" s="7063" t="n">
        <v>7.55372</v>
      </c>
      <c r="AD17" s="7063" t="n">
        <v>-5.64837</v>
      </c>
      <c r="AE17" s="7063" t="n">
        <v>282.52442</v>
      </c>
      <c r="AF17" s="7063" t="n">
        <v>-0.66177</v>
      </c>
      <c r="AG17" s="7061" t="n">
        <v>1.517128855E8</v>
      </c>
      <c r="AH17" s="7064" t="n">
        <v>-0.6693622</v>
      </c>
      <c r="AI17" s="7061" t="n">
        <v>375753.32506</v>
      </c>
      <c r="AJ17" s="7064" t="n">
        <v>-0.2921428</v>
      </c>
      <c r="AK17" s="7063" t="n">
        <v>94.8697</v>
      </c>
      <c r="AL17" s="7061" t="s">
        <v>477</v>
      </c>
      <c r="AM17" s="7063" t="n">
        <v>84.9889</v>
      </c>
    </row>
    <row r="18" spans="1:39">
      <c r="A18" s="29" t="s">
        <v>749</v>
      </c>
      <c r="B18" s="29" t="s">
        <v>932</v>
      </c>
      <c r="C18" s="54">
        <v>0.36388888888888887</v>
      </c>
      <c r="D18" s="19"/>
      <c r="E18" s="23">
        <v>300</v>
      </c>
      <c r="F18" s="20" t="s">
        <v>775</v>
      </c>
      <c r="G18" s="20">
        <v>870</v>
      </c>
      <c r="H18" s="101">
        <v>769</v>
      </c>
      <c r="I18" s="59" t="s">
        <v>779</v>
      </c>
      <c r="J18" s="20" t="s">
        <v>711</v>
      </c>
      <c r="K18" s="101">
        <v>4</v>
      </c>
      <c r="L18" s="101">
        <v>180</v>
      </c>
      <c r="M18" s="116">
        <v>7698.9647000000004</v>
      </c>
      <c r="N18" s="62" t="s">
        <v>651</v>
      </c>
      <c r="O18" s="20"/>
      <c r="P18" s="20"/>
      <c r="Q18" s="20"/>
      <c r="R18" s="20"/>
      <c r="S18" s="7066" t="n">
        <v>335.32823</v>
      </c>
      <c r="T18" s="7066" t="n">
        <v>-5.73032</v>
      </c>
      <c r="U18" s="7063" t="n">
        <v>107.9421</v>
      </c>
      <c r="V18" s="7063" t="n">
        <v>16.6609</v>
      </c>
      <c r="W18" s="7065" t="n">
        <v>17.9449039959</v>
      </c>
      <c r="X18" s="7063" t="n">
        <v>3.44</v>
      </c>
      <c r="Y18" s="7063" t="n">
        <v>0.544</v>
      </c>
      <c r="Z18" s="7063" t="n">
        <v>5.16</v>
      </c>
      <c r="AA18" s="7063" t="n">
        <v>54.323</v>
      </c>
      <c r="AB18" s="7062" t="n">
        <v>1908.071</v>
      </c>
      <c r="AC18" s="7063" t="n">
        <v>7.54623</v>
      </c>
      <c r="AD18" s="7063" t="n">
        <v>-5.6474</v>
      </c>
      <c r="AE18" s="7063" t="n">
        <v>282.46505</v>
      </c>
      <c r="AF18" s="7063" t="n">
        <v>-0.66191</v>
      </c>
      <c r="AG18" s="7061" t="n">
        <v>1.517126044E8</v>
      </c>
      <c r="AH18" s="7064" t="n">
        <v>-0.6694816</v>
      </c>
      <c r="AI18" s="7061" t="n">
        <v>375631.5371</v>
      </c>
      <c r="AJ18" s="7064" t="n">
        <v>-0.2878048</v>
      </c>
      <c r="AK18" s="7063" t="n">
        <v>94.8181</v>
      </c>
      <c r="AL18" s="7061" t="s">
        <v>477</v>
      </c>
      <c r="AM18" s="7063" t="n">
        <v>85.0405</v>
      </c>
    </row>
    <row r="19" spans="1:39">
      <c r="A19" s="29" t="s">
        <v>749</v>
      </c>
      <c r="B19" s="29" t="s">
        <v>689</v>
      </c>
      <c r="C19" s="54">
        <v>0.36944444444444446</v>
      </c>
      <c r="D19" s="19"/>
      <c r="E19" s="23">
        <v>300</v>
      </c>
      <c r="F19" s="20" t="s">
        <v>775</v>
      </c>
      <c r="G19" s="20">
        <v>870</v>
      </c>
      <c r="H19" s="101">
        <v>769</v>
      </c>
      <c r="I19" s="59" t="s">
        <v>608</v>
      </c>
      <c r="J19" s="20" t="s">
        <v>711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7066" t="n">
        <v>335.38784</v>
      </c>
      <c r="T19" s="7066" t="n">
        <v>-5.70744</v>
      </c>
      <c r="U19" s="7063" t="n">
        <v>109.1177</v>
      </c>
      <c r="V19" s="7063" t="n">
        <v>18.2398</v>
      </c>
      <c r="W19" s="7065" t="n">
        <v>18.0786023777</v>
      </c>
      <c r="X19" s="7063" t="n">
        <v>3.159</v>
      </c>
      <c r="Y19" s="7063" t="n">
        <v>0.5</v>
      </c>
      <c r="Z19" s="7063" t="n">
        <v>5.16</v>
      </c>
      <c r="AA19" s="7063" t="n">
        <v>54.272</v>
      </c>
      <c r="AB19" s="7062" t="n">
        <v>1908.766</v>
      </c>
      <c r="AC19" s="7063" t="n">
        <v>7.53692</v>
      </c>
      <c r="AD19" s="7063" t="n">
        <v>-5.64665</v>
      </c>
      <c r="AE19" s="7063" t="n">
        <v>282.39721</v>
      </c>
      <c r="AF19" s="7063" t="n">
        <v>-0.66207</v>
      </c>
      <c r="AG19" s="7061" t="n">
        <v>1.51712283E8</v>
      </c>
      <c r="AH19" s="7064" t="n">
        <v>-0.6696168</v>
      </c>
      <c r="AI19" s="7061" t="n">
        <v>375494.66872</v>
      </c>
      <c r="AJ19" s="7064" t="n">
        <v>-0.2824691</v>
      </c>
      <c r="AK19" s="7063" t="n">
        <v>94.7599</v>
      </c>
      <c r="AL19" s="7061" t="s">
        <v>477</v>
      </c>
      <c r="AM19" s="7063" t="n">
        <v>85.0987</v>
      </c>
    </row>
    <row r="20" spans="1:39">
      <c r="A20" s="29" t="s">
        <v>748</v>
      </c>
      <c r="B20" s="29" t="s">
        <v>778</v>
      </c>
      <c r="C20" s="54">
        <v>0.3743055555555555</v>
      </c>
      <c r="D20" s="19"/>
      <c r="E20" s="23">
        <v>300</v>
      </c>
      <c r="F20" s="20" t="s">
        <v>775</v>
      </c>
      <c r="G20" s="20">
        <v>870</v>
      </c>
      <c r="H20" s="101">
        <v>769</v>
      </c>
      <c r="I20" s="59" t="s">
        <v>652</v>
      </c>
      <c r="J20" s="20" t="s">
        <v>711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7066" t="n">
        <v>335.42465</v>
      </c>
      <c r="T20" s="7066" t="n">
        <v>-5.69311</v>
      </c>
      <c r="U20" s="7063" t="n">
        <v>109.8662</v>
      </c>
      <c r="V20" s="7063" t="n">
        <v>19.2214</v>
      </c>
      <c r="W20" s="7065" t="n">
        <v>18.1621638662</v>
      </c>
      <c r="X20" s="7063" t="n">
        <v>3.007</v>
      </c>
      <c r="Y20" s="7063" t="n">
        <v>0.476</v>
      </c>
      <c r="Z20" s="7063" t="n">
        <v>5.16</v>
      </c>
      <c r="AA20" s="7063" t="n">
        <v>54.241</v>
      </c>
      <c r="AB20" s="7062" t="n">
        <v>1909.194</v>
      </c>
      <c r="AC20" s="7063" t="n">
        <v>7.53069</v>
      </c>
      <c r="AD20" s="7063" t="n">
        <v>-5.64636</v>
      </c>
      <c r="AE20" s="7063" t="n">
        <v>282.35481</v>
      </c>
      <c r="AF20" s="7063" t="n">
        <v>-0.66217</v>
      </c>
      <c r="AG20" s="7061" t="n">
        <v>1.517120821E8</v>
      </c>
      <c r="AH20" s="7064" t="n">
        <v>-0.6697005</v>
      </c>
      <c r="AI20" s="7061" t="n">
        <v>375410.46296</v>
      </c>
      <c r="AJ20" s="7064" t="n">
        <v>-0.2789318</v>
      </c>
      <c r="AK20" s="7063" t="n">
        <v>94.7239</v>
      </c>
      <c r="AL20" s="7061" t="s">
        <v>477</v>
      </c>
      <c r="AM20" s="7063" t="n">
        <v>85.1347</v>
      </c>
    </row>
    <row r="21" spans="1:39">
      <c r="A21" s="29" t="s">
        <v>748</v>
      </c>
      <c r="B21" s="29" t="s">
        <v>709</v>
      </c>
      <c r="C21" s="54">
        <v>0.38125000000000003</v>
      </c>
      <c r="D21" s="19"/>
      <c r="E21" s="23">
        <v>300</v>
      </c>
      <c r="F21" s="23" t="s">
        <v>773</v>
      </c>
      <c r="G21" s="20">
        <v>1190</v>
      </c>
      <c r="H21" s="20">
        <v>1090</v>
      </c>
      <c r="I21" s="59" t="s">
        <v>652</v>
      </c>
      <c r="J21" s="20" t="s">
        <v>711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7066" t="n">
        <v>335.51162</v>
      </c>
      <c r="T21" s="7066" t="n">
        <v>-5.6586</v>
      </c>
      <c r="U21" s="7063" t="n">
        <v>111.7104</v>
      </c>
      <c r="V21" s="7063" t="n">
        <v>21.5594</v>
      </c>
      <c r="W21" s="7065" t="n">
        <v>18.3627114388</v>
      </c>
      <c r="X21" s="7063" t="n">
        <v>2.7</v>
      </c>
      <c r="Y21" s="7063" t="n">
        <v>0.427</v>
      </c>
      <c r="Z21" s="7063" t="n">
        <v>5.16</v>
      </c>
      <c r="AA21" s="7063" t="n">
        <v>54.167</v>
      </c>
      <c r="AB21" s="7062" t="n">
        <v>1910.2</v>
      </c>
      <c r="AC21" s="7063" t="n">
        <v>7.51452</v>
      </c>
      <c r="AD21" s="7063" t="n">
        <v>-5.64626</v>
      </c>
      <c r="AE21" s="7063" t="n">
        <v>282.25304</v>
      </c>
      <c r="AF21" s="7063" t="n">
        <v>-0.6624</v>
      </c>
      <c r="AG21" s="7061" t="n">
        <v>1.517115998E8</v>
      </c>
      <c r="AH21" s="7064" t="n">
        <v>-0.6698993</v>
      </c>
      <c r="AI21" s="7061" t="n">
        <v>375212.88006</v>
      </c>
      <c r="AJ21" s="7064" t="n">
        <v>-0.2698172</v>
      </c>
      <c r="AK21" s="7063" t="n">
        <v>94.6388</v>
      </c>
      <c r="AL21" s="7061" t="s">
        <v>477</v>
      </c>
      <c r="AM21" s="7063" t="n">
        <v>85.2199</v>
      </c>
    </row>
    <row r="22" spans="1:39">
      <c r="A22" s="29" t="s">
        <v>749</v>
      </c>
      <c r="B22" s="29" t="s">
        <v>710</v>
      </c>
      <c r="C22" s="54">
        <v>0.38680555555555557</v>
      </c>
      <c r="D22" s="19"/>
      <c r="E22" s="23">
        <v>300</v>
      </c>
      <c r="F22" s="23" t="s">
        <v>773</v>
      </c>
      <c r="G22" s="20">
        <v>1190</v>
      </c>
      <c r="H22" s="20">
        <v>1090</v>
      </c>
      <c r="I22" s="59" t="s">
        <v>779</v>
      </c>
      <c r="J22" s="20" t="s">
        <v>711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7066" t="n">
        <v>335.56854</v>
      </c>
      <c r="T22" s="7066" t="n">
        <v>-5.63551</v>
      </c>
      <c r="U22" s="7063" t="n">
        <v>112.9803</v>
      </c>
      <c r="V22" s="7063" t="n">
        <v>23.1027</v>
      </c>
      <c r="W22" s="7065" t="n">
        <v>18.4964098205</v>
      </c>
      <c r="X22" s="7063" t="n">
        <v>2.531</v>
      </c>
      <c r="Y22" s="7063" t="n">
        <v>0.4</v>
      </c>
      <c r="Z22" s="7063" t="n">
        <v>5.16</v>
      </c>
      <c r="AA22" s="7063" t="n">
        <v>54.118</v>
      </c>
      <c r="AB22" s="7062" t="n">
        <v>1910.851</v>
      </c>
      <c r="AC22" s="7063" t="n">
        <v>7.50279</v>
      </c>
      <c r="AD22" s="7063" t="n">
        <v>-5.64666</v>
      </c>
      <c r="AE22" s="7063" t="n">
        <v>282.18519</v>
      </c>
      <c r="AF22" s="7063" t="n">
        <v>-0.66256</v>
      </c>
      <c r="AG22" s="7061" t="n">
        <v>1.517112783E8</v>
      </c>
      <c r="AH22" s="7064" t="n">
        <v>-0.6700301</v>
      </c>
      <c r="AI22" s="7061" t="n">
        <v>375084.93906</v>
      </c>
      <c r="AJ22" s="7064" t="n">
        <v>-0.263259</v>
      </c>
      <c r="AK22" s="7063" t="n">
        <v>94.5831</v>
      </c>
      <c r="AL22" s="7061" t="s">
        <v>477</v>
      </c>
      <c r="AM22" s="7063" t="n">
        <v>85.2757</v>
      </c>
    </row>
    <row r="23" spans="1:39">
      <c r="A23" s="29" t="s">
        <v>749</v>
      </c>
      <c r="B23" s="29" t="s">
        <v>712</v>
      </c>
      <c r="C23" s="54">
        <v>0.39166666666666666</v>
      </c>
      <c r="D23" s="19"/>
      <c r="E23" s="23">
        <v>300</v>
      </c>
      <c r="F23" s="23" t="s">
        <v>773</v>
      </c>
      <c r="G23" s="20">
        <v>1190</v>
      </c>
      <c r="H23" s="20">
        <v>1090</v>
      </c>
      <c r="I23" s="59" t="s">
        <v>653</v>
      </c>
      <c r="J23" s="20" t="s">
        <v>711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7066" t="n">
        <v>335.61765</v>
      </c>
      <c r="T23" s="7066" t="n">
        <v>-5.61525</v>
      </c>
      <c r="U23" s="7063" t="n">
        <v>114.1206</v>
      </c>
      <c r="V23" s="7063" t="n">
        <v>24.442</v>
      </c>
      <c r="W23" s="7065" t="n">
        <v>18.6133959045</v>
      </c>
      <c r="X23" s="7063" t="n">
        <v>2.402</v>
      </c>
      <c r="Y23" s="7063" t="n">
        <v>0.38</v>
      </c>
      <c r="Z23" s="7063" t="n">
        <v>5.16</v>
      </c>
      <c r="AA23" s="7063" t="n">
        <v>54.076</v>
      </c>
      <c r="AB23" s="7062" t="n">
        <v>1911.408</v>
      </c>
      <c r="AC23" s="7063" t="n">
        <v>7.49191</v>
      </c>
      <c r="AD23" s="7063" t="n">
        <v>-5.6473</v>
      </c>
      <c r="AE23" s="7063" t="n">
        <v>282.12583</v>
      </c>
      <c r="AF23" s="7063" t="n">
        <v>-0.6627</v>
      </c>
      <c r="AG23" s="7061" t="n">
        <v>1.517109968E8</v>
      </c>
      <c r="AH23" s="7064" t="n">
        <v>-0.6701433</v>
      </c>
      <c r="AI23" s="7061" t="n">
        <v>374975.64107</v>
      </c>
      <c r="AJ23" s="7064" t="n">
        <v>-0.2572108</v>
      </c>
      <c r="AK23" s="7063" t="n">
        <v>94.5349</v>
      </c>
      <c r="AL23" s="7061" t="s">
        <v>477</v>
      </c>
      <c r="AM23" s="7063" t="n">
        <v>85.3239</v>
      </c>
    </row>
    <row r="24" spans="1:39">
      <c r="A24" s="29" t="s">
        <v>720</v>
      </c>
      <c r="B24" s="29" t="s">
        <v>713</v>
      </c>
      <c r="C24" s="54">
        <v>0.39652777777777781</v>
      </c>
      <c r="D24" s="19"/>
      <c r="E24" s="23">
        <v>300</v>
      </c>
      <c r="F24" s="23" t="s">
        <v>773</v>
      </c>
      <c r="G24" s="20">
        <v>1190</v>
      </c>
      <c r="H24" s="20">
        <v>1090</v>
      </c>
      <c r="I24" s="59" t="s">
        <v>779</v>
      </c>
      <c r="J24" s="20" t="s">
        <v>711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7066" t="n">
        <v>335.66614</v>
      </c>
      <c r="T24" s="7066" t="n">
        <v>-5.59493</v>
      </c>
      <c r="U24" s="7063" t="n">
        <v>115.2899</v>
      </c>
      <c r="V24" s="7063" t="n">
        <v>25.77</v>
      </c>
      <c r="W24" s="7065" t="n">
        <v>18.7303819884</v>
      </c>
      <c r="X24" s="7063" t="n">
        <v>2.288</v>
      </c>
      <c r="Y24" s="7063" t="n">
        <v>0.362</v>
      </c>
      <c r="Z24" s="7063" t="n">
        <v>5.16</v>
      </c>
      <c r="AA24" s="7063" t="n">
        <v>54.035</v>
      </c>
      <c r="AB24" s="7062" t="n">
        <v>1911.952</v>
      </c>
      <c r="AC24" s="7063" t="n">
        <v>7.48048</v>
      </c>
      <c r="AD24" s="7063" t="n">
        <v>-5.64821</v>
      </c>
      <c r="AE24" s="7063" t="n">
        <v>282.06646</v>
      </c>
      <c r="AF24" s="7063" t="n">
        <v>-0.66284</v>
      </c>
      <c r="AG24" s="7061" t="n">
        <v>1.517107153E8</v>
      </c>
      <c r="AH24" s="7064" t="n">
        <v>-0.6702555</v>
      </c>
      <c r="AI24" s="7061" t="n">
        <v>374868.9428</v>
      </c>
      <c r="AJ24" s="7064" t="n">
        <v>-0.250879</v>
      </c>
      <c r="AK24" s="7063" t="n">
        <v>94.4872</v>
      </c>
      <c r="AL24" s="7061" t="s">
        <v>477</v>
      </c>
      <c r="AM24" s="7063" t="n">
        <v>85.3716</v>
      </c>
    </row>
    <row r="25" spans="1:39">
      <c r="A25" s="20" t="s">
        <v>606</v>
      </c>
      <c r="B25" s="29" t="s">
        <v>714</v>
      </c>
      <c r="C25" s="54">
        <v>0.40138888888888885</v>
      </c>
      <c r="D25" s="19"/>
      <c r="E25" s="23">
        <v>300</v>
      </c>
      <c r="F25" s="23" t="s">
        <v>773</v>
      </c>
      <c r="G25" s="20">
        <v>1190</v>
      </c>
      <c r="H25" s="20">
        <v>1090</v>
      </c>
      <c r="I25" s="59" t="s">
        <v>779</v>
      </c>
      <c r="J25" s="20" t="s">
        <v>711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7066" t="n">
        <v>335.71402</v>
      </c>
      <c r="T25" s="7066" t="n">
        <v>-5.57455</v>
      </c>
      <c r="U25" s="7063" t="n">
        <v>116.4903</v>
      </c>
      <c r="V25" s="7063" t="n">
        <v>27.086</v>
      </c>
      <c r="W25" s="7065" t="n">
        <v>18.8473680724</v>
      </c>
      <c r="X25" s="7063" t="n">
        <v>2.186</v>
      </c>
      <c r="Y25" s="7063" t="n">
        <v>0.346</v>
      </c>
      <c r="Z25" s="7063" t="n">
        <v>5.17</v>
      </c>
      <c r="AA25" s="7063" t="n">
        <v>53.994</v>
      </c>
      <c r="AB25" s="7062" t="n">
        <v>1912.483</v>
      </c>
      <c r="AC25" s="7063" t="n">
        <v>7.4685</v>
      </c>
      <c r="AD25" s="7063" t="n">
        <v>-5.6494</v>
      </c>
      <c r="AE25" s="7063" t="n">
        <v>282.00709</v>
      </c>
      <c r="AF25" s="7063" t="n">
        <v>-0.66298</v>
      </c>
      <c r="AG25" s="7061" t="n">
        <v>1.517104338E8</v>
      </c>
      <c r="AH25" s="7064" t="n">
        <v>-0.6703666</v>
      </c>
      <c r="AI25" s="7061" t="n">
        <v>374764.9623</v>
      </c>
      <c r="AJ25" s="7064" t="n">
        <v>-0.2442687</v>
      </c>
      <c r="AK25" s="7063" t="n">
        <v>94.4401</v>
      </c>
      <c r="AL25" s="7061" t="s">
        <v>477</v>
      </c>
      <c r="AM25" s="7063" t="n">
        <v>85.4188</v>
      </c>
    </row>
    <row r="26" spans="1:39">
      <c r="A26" s="59" t="s">
        <v>748</v>
      </c>
      <c r="B26" s="29" t="s">
        <v>715</v>
      </c>
      <c r="C26" s="54">
        <v>0.4069444444444445</v>
      </c>
      <c r="D26" s="54"/>
      <c r="E26" s="23">
        <v>300</v>
      </c>
      <c r="F26" s="23" t="s">
        <v>773</v>
      </c>
      <c r="G26" s="20">
        <v>1190</v>
      </c>
      <c r="H26" s="20">
        <v>1090</v>
      </c>
      <c r="I26" s="59" t="s">
        <v>707</v>
      </c>
      <c r="J26" s="20" t="s">
        <v>711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7066" t="n">
        <v>335.768</v>
      </c>
      <c r="T26" s="7066" t="n">
        <v>-5.55119</v>
      </c>
      <c r="U26" s="7063" t="n">
        <v>117.9028</v>
      </c>
      <c r="V26" s="7063" t="n">
        <v>28.5739</v>
      </c>
      <c r="W26" s="7065" t="n">
        <v>18.981066454</v>
      </c>
      <c r="X26" s="7063" t="n">
        <v>2.082</v>
      </c>
      <c r="Y26" s="7063" t="n">
        <v>0.329</v>
      </c>
      <c r="Z26" s="7063" t="n">
        <v>5.17</v>
      </c>
      <c r="AA26" s="7063" t="n">
        <v>53.948</v>
      </c>
      <c r="AB26" s="7062" t="n">
        <v>1913.072</v>
      </c>
      <c r="AC26" s="7063" t="n">
        <v>7.45415</v>
      </c>
      <c r="AD26" s="7063" t="n">
        <v>-5.65108</v>
      </c>
      <c r="AE26" s="7063" t="n">
        <v>281.93925</v>
      </c>
      <c r="AF26" s="7063" t="n">
        <v>-0.66313</v>
      </c>
      <c r="AG26" s="7061" t="n">
        <v>1.51710112E8</v>
      </c>
      <c r="AH26" s="7064" t="n">
        <v>-0.6704923</v>
      </c>
      <c r="AI26" s="7061" t="n">
        <v>374649.60371</v>
      </c>
      <c r="AJ26" s="7064" t="n">
        <v>-0.2363804</v>
      </c>
      <c r="AK26" s="7063" t="n">
        <v>94.3869</v>
      </c>
      <c r="AL26" s="7061" t="s">
        <v>477</v>
      </c>
      <c r="AM26" s="7063" t="n">
        <v>85.472</v>
      </c>
    </row>
    <row r="27" spans="1:39">
      <c r="A27" s="59" t="s">
        <v>748</v>
      </c>
      <c r="B27" s="29" t="s">
        <v>903</v>
      </c>
      <c r="C27" s="54">
        <v>0.41250000000000003</v>
      </c>
      <c r="D27" s="54"/>
      <c r="E27" s="23">
        <v>300</v>
      </c>
      <c r="F27" s="23" t="s">
        <v>773</v>
      </c>
      <c r="G27" s="20">
        <v>1190</v>
      </c>
      <c r="H27" s="20">
        <v>1090</v>
      </c>
      <c r="I27" s="59" t="s">
        <v>750</v>
      </c>
      <c r="J27" s="20" t="s">
        <v>711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7066" t="n">
        <v>335.82122</v>
      </c>
      <c r="T27" s="7066" t="n">
        <v>-5.52774</v>
      </c>
      <c r="U27" s="7063" t="n">
        <v>119.3616</v>
      </c>
      <c r="V27" s="7063" t="n">
        <v>30.0433</v>
      </c>
      <c r="W27" s="7065" t="n">
        <v>19.1147648356</v>
      </c>
      <c r="X27" s="7063" t="n">
        <v>1.99</v>
      </c>
      <c r="Y27" s="7063" t="n">
        <v>0.315</v>
      </c>
      <c r="Z27" s="7063" t="n">
        <v>5.17</v>
      </c>
      <c r="AA27" s="7063" t="n">
        <v>53.902</v>
      </c>
      <c r="AB27" s="7062" t="n">
        <v>1913.641</v>
      </c>
      <c r="AC27" s="7063" t="n">
        <v>7.43913</v>
      </c>
      <c r="AD27" s="7063" t="n">
        <v>-5.65311</v>
      </c>
      <c r="AE27" s="7063" t="n">
        <v>281.8714</v>
      </c>
      <c r="AF27" s="7063" t="n">
        <v>-0.66329</v>
      </c>
      <c r="AG27" s="7061" t="n">
        <v>1.517097901E8</v>
      </c>
      <c r="AH27" s="7064" t="n">
        <v>-0.6706165</v>
      </c>
      <c r="AI27" s="7061" t="n">
        <v>374538.11488</v>
      </c>
      <c r="AJ27" s="7064" t="n">
        <v>-0.2281446</v>
      </c>
      <c r="AK27" s="7063" t="n">
        <v>94.3344</v>
      </c>
      <c r="AL27" s="7061" t="s">
        <v>477</v>
      </c>
      <c r="AM27" s="7063" t="n">
        <v>85.5245</v>
      </c>
    </row>
    <row r="28" spans="1:39">
      <c r="A28" s="29" t="s">
        <v>748</v>
      </c>
      <c r="B28" s="29" t="s">
        <v>904</v>
      </c>
      <c r="C28" s="54">
        <v>0.41736111111111113</v>
      </c>
      <c r="D28" s="19"/>
      <c r="E28" s="23">
        <v>300</v>
      </c>
      <c r="F28" s="23" t="s">
        <v>773</v>
      </c>
      <c r="G28" s="20">
        <v>1190</v>
      </c>
      <c r="H28" s="20">
        <v>1090</v>
      </c>
      <c r="I28" s="59" t="s">
        <v>751</v>
      </c>
      <c r="J28" s="20" t="s">
        <v>711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7066" t="n">
        <v>335.86717</v>
      </c>
      <c r="T28" s="7066" t="n">
        <v>-5.50717</v>
      </c>
      <c r="U28" s="7063" t="n">
        <v>120.6789</v>
      </c>
      <c r="V28" s="7063" t="n">
        <v>31.3126</v>
      </c>
      <c r="W28" s="7065" t="n">
        <v>19.2317509195</v>
      </c>
      <c r="X28" s="7063" t="n">
        <v>1.918</v>
      </c>
      <c r="Y28" s="7063" t="n">
        <v>0.303</v>
      </c>
      <c r="Z28" s="7063" t="n">
        <v>5.17</v>
      </c>
      <c r="AA28" s="7063" t="n">
        <v>53.862</v>
      </c>
      <c r="AB28" s="7062" t="n">
        <v>1914.123</v>
      </c>
      <c r="AC28" s="7063" t="n">
        <v>7.42544</v>
      </c>
      <c r="AD28" s="7063" t="n">
        <v>-5.65517</v>
      </c>
      <c r="AE28" s="7063" t="n">
        <v>281.81203</v>
      </c>
      <c r="AF28" s="7063" t="n">
        <v>-0.66343</v>
      </c>
      <c r="AG28" s="7061" t="n">
        <v>1.517095084E8</v>
      </c>
      <c r="AH28" s="7064" t="n">
        <v>-0.6707241</v>
      </c>
      <c r="AI28" s="7061" t="n">
        <v>374443.86606</v>
      </c>
      <c r="AJ28" s="7064" t="n">
        <v>-0.2206605</v>
      </c>
      <c r="AK28" s="7063" t="n">
        <v>94.289</v>
      </c>
      <c r="AL28" s="7061" t="s">
        <v>477</v>
      </c>
      <c r="AM28" s="7063" t="n">
        <v>85.5699</v>
      </c>
    </row>
    <row r="29" spans="1:39">
      <c r="A29" s="29" t="s">
        <v>748</v>
      </c>
      <c r="B29" s="29" t="s">
        <v>905</v>
      </c>
      <c r="C29" s="54">
        <v>0.42222222222222222</v>
      </c>
      <c r="D29" s="19"/>
      <c r="E29" s="23">
        <v>300</v>
      </c>
      <c r="F29" s="23" t="s">
        <v>773</v>
      </c>
      <c r="G29" s="20">
        <v>1190</v>
      </c>
      <c r="H29" s="20">
        <v>1090</v>
      </c>
      <c r="I29" s="59" t="s">
        <v>514</v>
      </c>
      <c r="J29" s="20" t="s">
        <v>711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7066" t="n">
        <v>335.91256</v>
      </c>
      <c r="T29" s="7066" t="n">
        <v>-5.48653</v>
      </c>
      <c r="U29" s="7063" t="n">
        <v>122.0365</v>
      </c>
      <c r="V29" s="7063" t="n">
        <v>32.5653</v>
      </c>
      <c r="W29" s="7065" t="n">
        <v>19.3487370034</v>
      </c>
      <c r="X29" s="7063" t="n">
        <v>1.852</v>
      </c>
      <c r="Y29" s="7063" t="n">
        <v>0.293</v>
      </c>
      <c r="Z29" s="7063" t="n">
        <v>5.17</v>
      </c>
      <c r="AA29" s="7063" t="n">
        <v>53.823</v>
      </c>
      <c r="AB29" s="7062" t="n">
        <v>1914.588</v>
      </c>
      <c r="AC29" s="7063" t="n">
        <v>7.41126</v>
      </c>
      <c r="AD29" s="7063" t="n">
        <v>-5.65748</v>
      </c>
      <c r="AE29" s="7063" t="n">
        <v>281.75267</v>
      </c>
      <c r="AF29" s="7063" t="n">
        <v>-0.66357</v>
      </c>
      <c r="AG29" s="7061" t="n">
        <v>1.517092267E8</v>
      </c>
      <c r="AH29" s="7064" t="n">
        <v>-0.6708306</v>
      </c>
      <c r="AI29" s="7061" t="n">
        <v>374352.81353</v>
      </c>
      <c r="AJ29" s="7064" t="n">
        <v>-0.2129238</v>
      </c>
      <c r="AK29" s="7063" t="n">
        <v>94.2441</v>
      </c>
      <c r="AL29" s="7061" t="s">
        <v>477</v>
      </c>
      <c r="AM29" s="7063" t="n">
        <v>85.6149</v>
      </c>
    </row>
    <row r="30" spans="1:39">
      <c r="A30" s="29" t="s">
        <v>748</v>
      </c>
      <c r="B30" s="29" t="s">
        <v>906</v>
      </c>
      <c r="C30" s="54">
        <v>0.4284722222222222</v>
      </c>
      <c r="D30" s="19"/>
      <c r="E30" s="23">
        <v>300</v>
      </c>
      <c r="F30" s="23" t="s">
        <v>773</v>
      </c>
      <c r="G30" s="20">
        <v>1190</v>
      </c>
      <c r="H30" s="20">
        <v>1090</v>
      </c>
      <c r="I30" s="59" t="s">
        <v>515</v>
      </c>
      <c r="J30" s="20" t="s">
        <v>711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7066" t="n">
        <v>335.97014</v>
      </c>
      <c r="T30" s="7066" t="n">
        <v>-5.45989</v>
      </c>
      <c r="U30" s="7063" t="n">
        <v>123.8453</v>
      </c>
      <c r="V30" s="7063" t="n">
        <v>34.1494</v>
      </c>
      <c r="W30" s="7065" t="n">
        <v>19.4991476827</v>
      </c>
      <c r="X30" s="7063" t="n">
        <v>1.776</v>
      </c>
      <c r="Y30" s="7063" t="n">
        <v>0.281</v>
      </c>
      <c r="Z30" s="7063" t="n">
        <v>5.17</v>
      </c>
      <c r="AA30" s="7063" t="n">
        <v>53.774</v>
      </c>
      <c r="AB30" s="7062" t="n">
        <v>1915.162</v>
      </c>
      <c r="AC30" s="7063" t="n">
        <v>7.39233</v>
      </c>
      <c r="AD30" s="7063" t="n">
        <v>-5.66082</v>
      </c>
      <c r="AE30" s="7063" t="n">
        <v>281.67634</v>
      </c>
      <c r="AF30" s="7063" t="n">
        <v>-0.66375</v>
      </c>
      <c r="AG30" s="7061" t="n">
        <v>1.517088644E8</v>
      </c>
      <c r="AH30" s="7064" t="n">
        <v>-0.6709659</v>
      </c>
      <c r="AI30" s="7061" t="n">
        <v>374240.61068</v>
      </c>
      <c r="AJ30" s="7064" t="n">
        <v>-0.2026164</v>
      </c>
      <c r="AK30" s="7063" t="n">
        <v>94.187</v>
      </c>
      <c r="AL30" s="7061" t="s">
        <v>477</v>
      </c>
      <c r="AM30" s="7063" t="n">
        <v>85.672</v>
      </c>
    </row>
    <row r="31" spans="1:39">
      <c r="A31" s="29" t="s">
        <v>776</v>
      </c>
      <c r="B31" s="29" t="s">
        <v>907</v>
      </c>
      <c r="C31" s="54">
        <v>0.43333333333333335</v>
      </c>
      <c r="D31" s="19"/>
      <c r="E31" s="23">
        <v>30</v>
      </c>
      <c r="F31" s="23" t="s">
        <v>773</v>
      </c>
      <c r="G31" s="20">
        <v>1190</v>
      </c>
      <c r="H31" s="20">
        <v>1090</v>
      </c>
      <c r="I31" s="59" t="s">
        <v>941</v>
      </c>
      <c r="J31" s="20" t="s">
        <v>711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7066" t="n">
        <v>335.99544</v>
      </c>
      <c r="T31" s="7066" t="n">
        <v>-5.44802</v>
      </c>
      <c r="U31" s="7063" t="n">
        <v>124.6733</v>
      </c>
      <c r="V31" s="7063" t="n">
        <v>34.8433</v>
      </c>
      <c r="W31" s="7065" t="n">
        <v>19.5659968735</v>
      </c>
      <c r="X31" s="7063" t="n">
        <v>1.746</v>
      </c>
      <c r="Y31" s="7063" t="n">
        <v>0.276</v>
      </c>
      <c r="Z31" s="7063" t="n">
        <v>5.17</v>
      </c>
      <c r="AA31" s="7063" t="n">
        <v>53.752</v>
      </c>
      <c r="AB31" s="7062" t="n">
        <v>1915.408</v>
      </c>
      <c r="AC31" s="7063" t="n">
        <v>7.38367</v>
      </c>
      <c r="AD31" s="7063" t="n">
        <v>-5.66244</v>
      </c>
      <c r="AE31" s="7063" t="n">
        <v>281.64241</v>
      </c>
      <c r="AF31" s="7063" t="n">
        <v>-0.66382</v>
      </c>
      <c r="AG31" s="7061" t="n">
        <v>1.517087034E8</v>
      </c>
      <c r="AH31" s="7064" t="n">
        <v>-0.6710255</v>
      </c>
      <c r="AI31" s="7061" t="n">
        <v>374192.55083</v>
      </c>
      <c r="AJ31" s="7064" t="n">
        <v>-0.1979087</v>
      </c>
      <c r="AK31" s="7063" t="n">
        <v>94.1619</v>
      </c>
      <c r="AL31" s="7061" t="s">
        <v>477</v>
      </c>
      <c r="AM31" s="7063" t="n">
        <v>85.6971</v>
      </c>
    </row>
    <row r="32" spans="1:39">
      <c r="A32" s="29" t="s">
        <v>780</v>
      </c>
      <c r="B32" s="29" t="s">
        <v>654</v>
      </c>
      <c r="C32" s="54">
        <v>0.43472222222222223</v>
      </c>
      <c r="D32" s="19"/>
      <c r="E32" s="23">
        <v>600</v>
      </c>
      <c r="F32" s="23" t="s">
        <v>773</v>
      </c>
      <c r="G32" s="20">
        <v>1190</v>
      </c>
      <c r="H32" s="20">
        <v>1090</v>
      </c>
      <c r="I32" s="59" t="s">
        <v>663</v>
      </c>
      <c r="J32" s="20" t="s">
        <v>711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4">
      <c r="A33" s="29" t="s">
        <v>540</v>
      </c>
      <c r="B33" s="29" t="s">
        <v>655</v>
      </c>
      <c r="C33" s="54">
        <v>0.44305555555555554</v>
      </c>
      <c r="D33" s="19"/>
      <c r="E33" s="23">
        <v>30</v>
      </c>
      <c r="F33" s="23" t="s">
        <v>773</v>
      </c>
      <c r="G33" s="20">
        <v>1190</v>
      </c>
      <c r="H33" s="20">
        <v>984</v>
      </c>
      <c r="I33" s="21" t="s">
        <v>548</v>
      </c>
      <c r="J33" s="70" t="s">
        <v>858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>
      <c r="A34" s="29" t="s">
        <v>749</v>
      </c>
      <c r="B34" s="29" t="s">
        <v>911</v>
      </c>
      <c r="C34" s="54">
        <v>0.4458333333333333</v>
      </c>
      <c r="D34" s="19"/>
      <c r="E34" s="23">
        <v>300</v>
      </c>
      <c r="F34" s="23" t="s">
        <v>773</v>
      </c>
      <c r="G34" s="20">
        <v>1190</v>
      </c>
      <c r="H34" s="20">
        <v>1090</v>
      </c>
      <c r="I34" s="59" t="s">
        <v>779</v>
      </c>
      <c r="J34" s="20" t="s">
        <v>711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7066" t="n">
        <v>336.12564</v>
      </c>
      <c r="T34" s="7066" t="n">
        <v>-5.38535</v>
      </c>
      <c r="U34" s="7063" t="n">
        <v>129.2863</v>
      </c>
      <c r="V34" s="7063" t="n">
        <v>38.3698</v>
      </c>
      <c r="W34" s="7065" t="n">
        <v>19.9169551251</v>
      </c>
      <c r="X34" s="7063" t="n">
        <v>1.608</v>
      </c>
      <c r="Y34" s="7063" t="n">
        <v>0.254</v>
      </c>
      <c r="Z34" s="7063" t="n">
        <v>5.17</v>
      </c>
      <c r="AA34" s="7063" t="n">
        <v>53.639</v>
      </c>
      <c r="AB34" s="7062" t="n">
        <v>1916.603</v>
      </c>
      <c r="AC34" s="7063" t="n">
        <v>7.33589</v>
      </c>
      <c r="AD34" s="7063" t="n">
        <v>-5.6722</v>
      </c>
      <c r="AE34" s="7063" t="n">
        <v>281.46431</v>
      </c>
      <c r="AF34" s="7063" t="n">
        <v>-0.66424</v>
      </c>
      <c r="AG34" s="7061" t="n">
        <v>1.517078577E8</v>
      </c>
      <c r="AH34" s="7064" t="n">
        <v>-0.6713325</v>
      </c>
      <c r="AI34" s="7061" t="n">
        <v>373959.33511</v>
      </c>
      <c r="AJ34" s="7064" t="n">
        <v>-0.1719788</v>
      </c>
      <c r="AK34" s="7063" t="n">
        <v>94.0324</v>
      </c>
      <c r="AL34" s="7061" t="s">
        <v>477</v>
      </c>
      <c r="AM34" s="7063" t="n">
        <v>85.8267</v>
      </c>
    </row>
    <row r="35" spans="1:39">
      <c r="A35" s="29" t="s">
        <v>749</v>
      </c>
      <c r="B35" s="29" t="s">
        <v>912</v>
      </c>
      <c r="C35" s="54">
        <v>0.45069444444444445</v>
      </c>
      <c r="D35" s="19"/>
      <c r="E35" s="23">
        <v>300</v>
      </c>
      <c r="F35" s="23" t="s">
        <v>773</v>
      </c>
      <c r="G35" s="20">
        <v>1190</v>
      </c>
      <c r="H35" s="20">
        <v>1090</v>
      </c>
      <c r="I35" s="59" t="s">
        <v>608</v>
      </c>
      <c r="J35" s="20" t="s">
        <v>711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7066" t="n">
        <v>336.16809</v>
      </c>
      <c r="T35" s="7066" t="n">
        <v>-5.36432</v>
      </c>
      <c r="U35" s="7063" t="n">
        <v>130.9313</v>
      </c>
      <c r="V35" s="7063" t="n">
        <v>39.497</v>
      </c>
      <c r="W35" s="7065" t="n">
        <v>20.0339412089</v>
      </c>
      <c r="X35" s="7063" t="n">
        <v>1.569</v>
      </c>
      <c r="Y35" s="7063" t="n">
        <v>0.248</v>
      </c>
      <c r="Z35" s="7063" t="n">
        <v>5.17</v>
      </c>
      <c r="AA35" s="7063" t="n">
        <v>53.602</v>
      </c>
      <c r="AB35" s="7062" t="n">
        <v>1916.963</v>
      </c>
      <c r="AC35" s="7063" t="n">
        <v>7.31913</v>
      </c>
      <c r="AD35" s="7063" t="n">
        <v>-5.67592</v>
      </c>
      <c r="AE35" s="7063" t="n">
        <v>281.40495</v>
      </c>
      <c r="AF35" s="7063" t="n">
        <v>-0.66438</v>
      </c>
      <c r="AG35" s="7061" t="n">
        <v>1.517075757E8</v>
      </c>
      <c r="AH35" s="7064" t="n">
        <v>-0.6714327</v>
      </c>
      <c r="AI35" s="7061" t="n">
        <v>373889.00916</v>
      </c>
      <c r="AJ35" s="7064" t="n">
        <v>-0.1629051</v>
      </c>
      <c r="AK35" s="7063" t="n">
        <v>93.9901</v>
      </c>
      <c r="AL35" s="7061" t="s">
        <v>477</v>
      </c>
      <c r="AM35" s="7063" t="n">
        <v>85.869</v>
      </c>
    </row>
    <row r="36" spans="1:39">
      <c r="A36" s="29" t="s">
        <v>749</v>
      </c>
      <c r="B36" s="29" t="s">
        <v>936</v>
      </c>
      <c r="C36" s="54">
        <v>0.45902777777777781</v>
      </c>
      <c r="D36" s="19"/>
      <c r="E36" s="23">
        <v>300</v>
      </c>
      <c r="F36" s="20" t="s">
        <v>775</v>
      </c>
      <c r="G36" s="20">
        <v>870</v>
      </c>
      <c r="H36" s="101">
        <v>769</v>
      </c>
      <c r="I36" s="59" t="s">
        <v>779</v>
      </c>
      <c r="J36" s="20" t="s">
        <v>711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7066" t="n">
        <v>336.23983</v>
      </c>
      <c r="T36" s="7066" t="n">
        <v>-5.32812</v>
      </c>
      <c r="U36" s="7063" t="n">
        <v>133.8877</v>
      </c>
      <c r="V36" s="7063" t="n">
        <v>41.3649</v>
      </c>
      <c r="W36" s="7065" t="n">
        <v>20.2344887812</v>
      </c>
      <c r="X36" s="7063" t="n">
        <v>1.511</v>
      </c>
      <c r="Y36" s="7063" t="n">
        <v>0.239</v>
      </c>
      <c r="Z36" s="7063" t="n">
        <v>5.17</v>
      </c>
      <c r="AA36" s="7063" t="n">
        <v>53.54</v>
      </c>
      <c r="AB36" s="7062" t="n">
        <v>1917.535</v>
      </c>
      <c r="AC36" s="7063" t="n">
        <v>7.28952</v>
      </c>
      <c r="AD36" s="7063" t="n">
        <v>-5.6828</v>
      </c>
      <c r="AE36" s="7063" t="n">
        <v>281.30317</v>
      </c>
      <c r="AF36" s="7063" t="n">
        <v>-0.66461</v>
      </c>
      <c r="AG36" s="7061" t="n">
        <v>1.517070922E8</v>
      </c>
      <c r="AH36" s="7064" t="n">
        <v>-0.671602</v>
      </c>
      <c r="AI36" s="7061" t="n">
        <v>373777.46121</v>
      </c>
      <c r="AJ36" s="7064" t="n">
        <v>-0.1468851</v>
      </c>
      <c r="AK36" s="7063" t="n">
        <v>93.9184</v>
      </c>
      <c r="AL36" s="7061" t="s">
        <v>477</v>
      </c>
      <c r="AM36" s="7063" t="n">
        <v>85.9408</v>
      </c>
    </row>
    <row r="37" spans="1:39">
      <c r="A37" s="29" t="s">
        <v>749</v>
      </c>
      <c r="B37" s="29" t="s">
        <v>938</v>
      </c>
      <c r="C37" s="54">
        <v>0.46388888888888885</v>
      </c>
      <c r="D37" s="19"/>
      <c r="E37" s="23">
        <v>300</v>
      </c>
      <c r="F37" s="20" t="s">
        <v>775</v>
      </c>
      <c r="G37" s="20">
        <v>870</v>
      </c>
      <c r="H37" s="101">
        <v>769</v>
      </c>
      <c r="I37" s="59" t="s">
        <v>653</v>
      </c>
      <c r="J37" s="20" t="s">
        <v>711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7066" t="n">
        <v>336.28112</v>
      </c>
      <c r="T37" s="7066" t="n">
        <v>-5.3069</v>
      </c>
      <c r="U37" s="7063" t="n">
        <v>135.6962</v>
      </c>
      <c r="V37" s="7063" t="n">
        <v>42.4136</v>
      </c>
      <c r="W37" s="7065" t="n">
        <v>20.3514748649</v>
      </c>
      <c r="X37" s="7063" t="n">
        <v>1.48</v>
      </c>
      <c r="Y37" s="7063" t="n">
        <v>0.234</v>
      </c>
      <c r="Z37" s="7063" t="n">
        <v>5.18</v>
      </c>
      <c r="AA37" s="7063" t="n">
        <v>53.504</v>
      </c>
      <c r="AB37" s="7062" t="n">
        <v>1917.842</v>
      </c>
      <c r="AC37" s="7063" t="n">
        <v>7.27176</v>
      </c>
      <c r="AD37" s="7063" t="n">
        <v>-5.6871</v>
      </c>
      <c r="AE37" s="7063" t="n">
        <v>281.2438</v>
      </c>
      <c r="AF37" s="7063" t="n">
        <v>-0.66475</v>
      </c>
      <c r="AG37" s="7061" t="n">
        <v>1.517068101E8</v>
      </c>
      <c r="AH37" s="7064" t="n">
        <v>-0.6716992</v>
      </c>
      <c r="AI37" s="7061" t="n">
        <v>373717.78541</v>
      </c>
      <c r="AJ37" s="7064" t="n">
        <v>-0.1372826</v>
      </c>
      <c r="AK37" s="7063" t="n">
        <v>93.877</v>
      </c>
      <c r="AL37" s="7061" t="s">
        <v>477</v>
      </c>
      <c r="AM37" s="7063" t="n">
        <v>85.9822</v>
      </c>
    </row>
    <row r="38" spans="1:39">
      <c r="A38" s="29" t="s">
        <v>720</v>
      </c>
      <c r="B38" s="29" t="s">
        <v>914</v>
      </c>
      <c r="C38" s="54">
        <v>0.47152777777777777</v>
      </c>
      <c r="D38" s="54"/>
      <c r="E38" s="23">
        <v>300</v>
      </c>
      <c r="F38" s="20" t="s">
        <v>775</v>
      </c>
      <c r="G38" s="20">
        <v>870</v>
      </c>
      <c r="H38" s="101">
        <v>769</v>
      </c>
      <c r="I38" s="59" t="s">
        <v>779</v>
      </c>
      <c r="J38" s="20" t="s">
        <v>711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7066" t="n">
        <v>336.34521</v>
      </c>
      <c r="T38" s="7066" t="n">
        <v>-5.27343</v>
      </c>
      <c r="U38" s="7063" t="n">
        <v>138.67</v>
      </c>
      <c r="V38" s="7063" t="n">
        <v>43.9943</v>
      </c>
      <c r="W38" s="7065" t="n">
        <v>20.5353101395</v>
      </c>
      <c r="X38" s="7063" t="n">
        <v>1.438</v>
      </c>
      <c r="Y38" s="7063" t="n">
        <v>0.227</v>
      </c>
      <c r="Z38" s="7063" t="n">
        <v>5.18</v>
      </c>
      <c r="AA38" s="7063" t="n">
        <v>53.448</v>
      </c>
      <c r="AB38" s="7062" t="n">
        <v>1918.281</v>
      </c>
      <c r="AC38" s="7063" t="n">
        <v>7.24318</v>
      </c>
      <c r="AD38" s="7063" t="n">
        <v>-5.69428</v>
      </c>
      <c r="AE38" s="7063" t="n">
        <v>281.15051</v>
      </c>
      <c r="AF38" s="7063" t="n">
        <v>-0.66497</v>
      </c>
      <c r="AG38" s="7061" t="n">
        <v>1.517063668E8</v>
      </c>
      <c r="AH38" s="7064" t="n">
        <v>-0.6718499</v>
      </c>
      <c r="AI38" s="7061" t="n">
        <v>373632.26176</v>
      </c>
      <c r="AJ38" s="7064" t="n">
        <v>-0.1218344</v>
      </c>
      <c r="AK38" s="7063" t="n">
        <v>93.8127</v>
      </c>
      <c r="AL38" s="7061" t="s">
        <v>477</v>
      </c>
      <c r="AM38" s="7063" t="n">
        <v>86.0465</v>
      </c>
    </row>
    <row r="39" spans="1:39">
      <c r="A39" s="29" t="s">
        <v>748</v>
      </c>
      <c r="B39" s="29" t="s">
        <v>915</v>
      </c>
      <c r="C39" s="54">
        <v>0.4777777777777778</v>
      </c>
      <c r="D39" s="54"/>
      <c r="E39" s="23">
        <v>300</v>
      </c>
      <c r="F39" s="20" t="s">
        <v>775</v>
      </c>
      <c r="G39" s="20">
        <v>870</v>
      </c>
      <c r="H39" s="101">
        <v>769</v>
      </c>
      <c r="I39" s="59" t="s">
        <v>779</v>
      </c>
      <c r="J39" s="20" t="s">
        <v>711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7066" t="n">
        <v>336.39697</v>
      </c>
      <c r="T39" s="7066" t="n">
        <v>-5.24591</v>
      </c>
      <c r="U39" s="7063" t="n">
        <v>141.228</v>
      </c>
      <c r="V39" s="7063" t="n">
        <v>45.221</v>
      </c>
      <c r="W39" s="7065" t="n">
        <v>20.6857208186</v>
      </c>
      <c r="X39" s="7063" t="n">
        <v>1.407</v>
      </c>
      <c r="Y39" s="7063" t="n">
        <v>0.223</v>
      </c>
      <c r="Z39" s="7063" t="n">
        <v>5.18</v>
      </c>
      <c r="AA39" s="7063" t="n">
        <v>53.402</v>
      </c>
      <c r="AB39" s="7062" t="n">
        <v>1918.601</v>
      </c>
      <c r="AC39" s="7063" t="n">
        <v>7.21922</v>
      </c>
      <c r="AD39" s="7063" t="n">
        <v>-5.7005</v>
      </c>
      <c r="AE39" s="7063" t="n">
        <v>281.07418</v>
      </c>
      <c r="AF39" s="7063" t="n">
        <v>-0.66514</v>
      </c>
      <c r="AG39" s="7061" t="n">
        <v>1.517060039E8</v>
      </c>
      <c r="AH39" s="7064" t="n">
        <v>-0.6719713</v>
      </c>
      <c r="AI39" s="7061" t="n">
        <v>373569.96049</v>
      </c>
      <c r="AJ39" s="7064" t="n">
        <v>-0.1088897</v>
      </c>
      <c r="AK39" s="7063" t="n">
        <v>93.7607</v>
      </c>
      <c r="AL39" s="7061" t="s">
        <v>477</v>
      </c>
      <c r="AM39" s="7063" t="n">
        <v>86.0986</v>
      </c>
    </row>
    <row r="40" spans="1:39">
      <c r="A40" s="29" t="s">
        <v>748</v>
      </c>
      <c r="B40" s="29" t="s">
        <v>916</v>
      </c>
      <c r="C40" s="54">
        <v>0.4826388888888889</v>
      </c>
      <c r="D40" s="54"/>
      <c r="E40" s="23">
        <v>300</v>
      </c>
      <c r="F40" s="23" t="s">
        <v>773</v>
      </c>
      <c r="G40" s="20">
        <v>1190</v>
      </c>
      <c r="H40" s="20">
        <v>1090</v>
      </c>
      <c r="I40" s="59" t="s">
        <v>779</v>
      </c>
      <c r="J40" s="20" t="s">
        <v>711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7066" t="n">
        <v>336.43683</v>
      </c>
      <c r="T40" s="7066" t="n">
        <v>-5.22443</v>
      </c>
      <c r="U40" s="7063" t="n">
        <v>143.2979</v>
      </c>
      <c r="V40" s="7063" t="n">
        <v>46.1299</v>
      </c>
      <c r="W40" s="7065" t="n">
        <v>20.8027069024</v>
      </c>
      <c r="X40" s="7063" t="n">
        <v>1.385</v>
      </c>
      <c r="Y40" s="7063" t="n">
        <v>0.219</v>
      </c>
      <c r="Z40" s="7063" t="n">
        <v>5.18</v>
      </c>
      <c r="AA40" s="7063" t="n">
        <v>53.367</v>
      </c>
      <c r="AB40" s="7062" t="n">
        <v>1918.824</v>
      </c>
      <c r="AC40" s="7063" t="n">
        <v>7.20026</v>
      </c>
      <c r="AD40" s="7063" t="n">
        <v>-5.70555</v>
      </c>
      <c r="AE40" s="7063" t="n">
        <v>281.01481</v>
      </c>
      <c r="AF40" s="7063" t="n">
        <v>-0.66528</v>
      </c>
      <c r="AG40" s="7061" t="n">
        <v>1.517057217E8</v>
      </c>
      <c r="AH40" s="7064" t="n">
        <v>-0.6720644</v>
      </c>
      <c r="AI40" s="7061" t="n">
        <v>373526.37727</v>
      </c>
      <c r="AJ40" s="7064" t="n">
        <v>-0.0986449</v>
      </c>
      <c r="AK40" s="7063" t="n">
        <v>93.7205</v>
      </c>
      <c r="AL40" s="7061" t="s">
        <v>477</v>
      </c>
      <c r="AM40" s="7063" t="n">
        <v>86.1387</v>
      </c>
    </row>
    <row r="41" spans="1:39" ht="24">
      <c r="A41" s="29" t="s">
        <v>927</v>
      </c>
      <c r="B41" s="29" t="s">
        <v>656</v>
      </c>
      <c r="C41" s="54">
        <v>0.49722222222222223</v>
      </c>
      <c r="D41" s="54"/>
      <c r="E41" s="23">
        <v>10</v>
      </c>
      <c r="F41" s="23" t="s">
        <v>773</v>
      </c>
      <c r="G41" s="20">
        <v>1190</v>
      </c>
      <c r="H41" s="20">
        <v>1090</v>
      </c>
      <c r="I41" s="59" t="s">
        <v>783</v>
      </c>
      <c r="J41" s="20" t="s">
        <v>858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4">
      <c r="A42" s="29" t="s">
        <v>540</v>
      </c>
      <c r="B42" s="29" t="s">
        <v>731</v>
      </c>
      <c r="C42" s="54">
        <v>0.5</v>
      </c>
      <c r="D42" s="54"/>
      <c r="E42" s="23">
        <v>30</v>
      </c>
      <c r="F42" s="23" t="s">
        <v>773</v>
      </c>
      <c r="G42" s="20">
        <v>1190</v>
      </c>
      <c r="H42" s="20">
        <v>984</v>
      </c>
      <c r="I42" s="21" t="s">
        <v>548</v>
      </c>
      <c r="J42" s="70" t="s">
        <v>858</v>
      </c>
      <c r="K42" s="38">
        <v>4</v>
      </c>
      <c r="L42" s="38">
        <v>180</v>
      </c>
      <c r="M42" s="116">
        <v>5891.451</v>
      </c>
      <c r="N42" s="29" t="s">
        <v>659</v>
      </c>
      <c r="O42" s="20">
        <v>252.4</v>
      </c>
      <c r="P42" s="20">
        <v>268.2</v>
      </c>
      <c r="Q42" s="20"/>
      <c r="R42" s="20"/>
    </row>
    <row r="43" spans="1:39" ht="24">
      <c r="A43" s="29" t="s">
        <v>540</v>
      </c>
      <c r="B43" s="29" t="s">
        <v>615</v>
      </c>
      <c r="C43" s="54">
        <v>0.50208333333333333</v>
      </c>
      <c r="D43" s="54"/>
      <c r="E43" s="23">
        <v>30</v>
      </c>
      <c r="F43" s="23" t="s">
        <v>773</v>
      </c>
      <c r="G43" s="20">
        <v>1070</v>
      </c>
      <c r="H43" s="95">
        <v>864</v>
      </c>
      <c r="I43" s="59" t="s">
        <v>929</v>
      </c>
      <c r="J43" s="20" t="s">
        <v>858</v>
      </c>
      <c r="K43" s="38">
        <v>4</v>
      </c>
      <c r="L43" s="38">
        <v>180</v>
      </c>
      <c r="M43" s="116">
        <v>5891.451</v>
      </c>
      <c r="N43" s="21" t="s">
        <v>548</v>
      </c>
      <c r="O43" s="20">
        <v>252.4</v>
      </c>
      <c r="P43" s="20">
        <v>268.39999999999998</v>
      </c>
      <c r="Q43" s="20"/>
      <c r="R43" s="20"/>
    </row>
    <row r="44" spans="1:39" ht="24">
      <c r="A44" s="29" t="s">
        <v>540</v>
      </c>
      <c r="B44" s="29" t="s">
        <v>766</v>
      </c>
      <c r="C44" s="54">
        <v>0.53888888888888886</v>
      </c>
      <c r="D44" s="54"/>
      <c r="E44" s="23">
        <v>10</v>
      </c>
      <c r="F44" s="20" t="s">
        <v>774</v>
      </c>
      <c r="G44" s="20">
        <v>880</v>
      </c>
      <c r="H44" s="101">
        <v>855</v>
      </c>
      <c r="I44" s="21" t="s">
        <v>548</v>
      </c>
      <c r="J44" s="70" t="s">
        <v>858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4">
      <c r="A45" s="29" t="s">
        <v>789</v>
      </c>
      <c r="B45" s="29" t="s">
        <v>813</v>
      </c>
      <c r="C45" s="54">
        <v>0.50555555555555554</v>
      </c>
      <c r="D45" s="54"/>
      <c r="E45" s="23"/>
      <c r="F45" s="23"/>
      <c r="G45" s="20"/>
      <c r="H45" s="20"/>
      <c r="I45" s="29" t="s">
        <v>428</v>
      </c>
      <c r="J45" s="38" t="s">
        <v>550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>
      <c r="A49" s="3" t="s">
        <v>860</v>
      </c>
      <c r="B49" s="24" t="s">
        <v>861</v>
      </c>
      <c r="C49" s="25">
        <v>5888.5839999999998</v>
      </c>
      <c r="D49" s="58"/>
      <c r="E49" s="26"/>
      <c r="F49" s="26" t="s">
        <v>862</v>
      </c>
      <c r="G49" s="88" t="s">
        <v>863</v>
      </c>
      <c r="H49" s="88" t="s">
        <v>864</v>
      </c>
      <c r="I49" s="26" t="s">
        <v>866</v>
      </c>
      <c r="J49" s="88" t="s">
        <v>867</v>
      </c>
      <c r="K49" s="88" t="s">
        <v>868</v>
      </c>
      <c r="M49" s="82"/>
      <c r="N49" s="29"/>
    </row>
    <row r="50" spans="1:14">
      <c r="A50" s="2"/>
      <c r="B50" s="24" t="s">
        <v>865</v>
      </c>
      <c r="C50" s="25">
        <v>5889.9508999999998</v>
      </c>
      <c r="D50" s="58"/>
      <c r="E50" s="26"/>
      <c r="F50" s="26" t="s">
        <v>524</v>
      </c>
      <c r="G50" s="88" t="s">
        <v>526</v>
      </c>
      <c r="H50" s="88" t="s">
        <v>527</v>
      </c>
      <c r="I50" s="26" t="s">
        <v>873</v>
      </c>
      <c r="J50" s="88" t="s">
        <v>874</v>
      </c>
      <c r="K50" s="88" t="s">
        <v>521</v>
      </c>
      <c r="M50" s="82"/>
      <c r="N50" s="29"/>
    </row>
    <row r="51" spans="1:14">
      <c r="A51" s="2"/>
      <c r="B51" s="24" t="s">
        <v>551</v>
      </c>
      <c r="C51" s="25">
        <v>5891.451</v>
      </c>
      <c r="D51" s="58"/>
      <c r="E51" s="26"/>
      <c r="F51" s="88" t="s">
        <v>537</v>
      </c>
      <c r="G51" s="88" t="s">
        <v>539</v>
      </c>
      <c r="H51" s="88" t="s">
        <v>538</v>
      </c>
      <c r="I51" s="26" t="s">
        <v>554</v>
      </c>
      <c r="J51" s="88" t="s">
        <v>522</v>
      </c>
      <c r="K51" s="88" t="s">
        <v>523</v>
      </c>
      <c r="M51" s="82"/>
      <c r="N51" s="29"/>
    </row>
    <row r="52" spans="1:14">
      <c r="A52" s="2"/>
      <c r="B52" s="24" t="s">
        <v>552</v>
      </c>
      <c r="C52" s="114">
        <v>7647.38</v>
      </c>
      <c r="D52" s="58"/>
      <c r="E52" s="26"/>
      <c r="F52" s="26" t="s">
        <v>870</v>
      </c>
      <c r="G52" s="88" t="s">
        <v>871</v>
      </c>
      <c r="H52" s="88" t="s">
        <v>872</v>
      </c>
      <c r="I52" s="26" t="s">
        <v>555</v>
      </c>
      <c r="J52" s="88" t="s">
        <v>519</v>
      </c>
      <c r="K52" s="88" t="s">
        <v>520</v>
      </c>
      <c r="M52" s="82"/>
      <c r="N52" s="29"/>
    </row>
    <row r="53" spans="1:14">
      <c r="A53" s="2"/>
      <c r="B53" s="24" t="s">
        <v>553</v>
      </c>
      <c r="C53" s="25">
        <v>7698.9647000000004</v>
      </c>
      <c r="D53" s="58"/>
      <c r="E53" s="26"/>
      <c r="F53" s="26" t="s">
        <v>525</v>
      </c>
      <c r="G53" s="88" t="s">
        <v>528</v>
      </c>
      <c r="H53" s="88" t="s">
        <v>529</v>
      </c>
      <c r="I53" s="26" t="s">
        <v>531</v>
      </c>
      <c r="J53" s="88" t="s">
        <v>532</v>
      </c>
      <c r="K53" s="88" t="s">
        <v>533</v>
      </c>
      <c r="M53" s="82"/>
      <c r="N53" s="29"/>
    </row>
    <row r="54" spans="1:14">
      <c r="A54" s="2"/>
      <c r="B54" s="27"/>
      <c r="C54" s="26"/>
      <c r="D54" s="58"/>
      <c r="E54" s="26"/>
      <c r="K54" s="113"/>
      <c r="M54" s="22"/>
      <c r="N54" s="29"/>
    </row>
    <row r="55" spans="1:14">
      <c r="A55" s="2"/>
      <c r="B55" s="24" t="s">
        <v>797</v>
      </c>
      <c r="C55" s="6934" t="s">
        <v>876</v>
      </c>
      <c r="D55" s="6934"/>
      <c r="E55" s="26" t="s">
        <v>534</v>
      </c>
      <c r="K55" s="113"/>
    </row>
    <row r="56" spans="1:14">
      <c r="A56" s="2"/>
      <c r="B56" s="24" t="s">
        <v>798</v>
      </c>
      <c r="C56" s="6934" t="s">
        <v>877</v>
      </c>
      <c r="D56" s="6934"/>
      <c r="E56" s="8"/>
      <c r="K56" s="113"/>
    </row>
    <row r="57" spans="1:14">
      <c r="A57" s="2"/>
      <c r="B57" s="24" t="s">
        <v>799</v>
      </c>
      <c r="C57" s="6934" t="s">
        <v>878</v>
      </c>
      <c r="D57" s="6934"/>
      <c r="E57" s="8"/>
      <c r="K57" s="113"/>
    </row>
    <row r="58" spans="1:14">
      <c r="A58" s="2"/>
      <c r="B58" s="24" t="s">
        <v>800</v>
      </c>
      <c r="C58" s="6934" t="s">
        <v>879</v>
      </c>
      <c r="D58" s="6934"/>
      <c r="E58" s="8"/>
      <c r="F58" s="113"/>
      <c r="G58" s="20"/>
      <c r="H58" s="20"/>
      <c r="L58" t="s">
        <v>795</v>
      </c>
    </row>
    <row r="59" spans="1:14">
      <c r="A59" s="2"/>
      <c r="B59" s="2"/>
      <c r="C59" s="113"/>
      <c r="D59" s="44"/>
      <c r="E59" s="8"/>
      <c r="F59" s="113"/>
      <c r="G59" s="20"/>
      <c r="H59" s="20"/>
    </row>
    <row r="60" spans="1:14">
      <c r="A60" s="2"/>
      <c r="B60" s="3" t="s">
        <v>880</v>
      </c>
      <c r="C60" s="6" t="s">
        <v>881</v>
      </c>
      <c r="D60" s="49" t="s">
        <v>882</v>
      </c>
      <c r="E60" s="8"/>
      <c r="F60" s="113"/>
      <c r="G60" s="20"/>
      <c r="H60" s="20"/>
    </row>
    <row r="61" spans="1:14">
      <c r="A61" s="2"/>
      <c r="B61" s="3"/>
      <c r="C61" s="6" t="s">
        <v>883</v>
      </c>
      <c r="D61" s="49" t="s">
        <v>884</v>
      </c>
      <c r="E61" s="8"/>
      <c r="F61" s="113"/>
      <c r="G61" s="20"/>
      <c r="H61" s="20"/>
    </row>
    <row r="62" spans="1:14">
      <c r="A62" s="2"/>
      <c r="B62" s="2"/>
      <c r="C62" s="113"/>
      <c r="D62" s="44"/>
      <c r="E62" s="8"/>
      <c r="F62" s="113"/>
      <c r="G62" s="129" t="s">
        <v>431</v>
      </c>
      <c r="H62" s="129" t="s">
        <v>432</v>
      </c>
      <c r="I62" s="128" t="s">
        <v>433</v>
      </c>
      <c r="J62" s="5" t="s">
        <v>434</v>
      </c>
      <c r="K62" s="5"/>
    </row>
    <row r="63" spans="1:14">
      <c r="A63" s="2"/>
      <c r="B63" s="3" t="s">
        <v>896</v>
      </c>
      <c r="C63" s="6">
        <v>1</v>
      </c>
      <c r="D63" s="6922" t="s">
        <v>897</v>
      </c>
      <c r="E63" s="6922"/>
      <c r="F63" s="6922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9.9999999901046979E-2</v>
      </c>
      <c r="J63" s="131">
        <f>STDEV(P12,P13,P14,P33,P41,P42,P43)</f>
        <v>9.5118973070721508E-2</v>
      </c>
    </row>
    <row r="64" spans="1:14">
      <c r="A64" s="2"/>
      <c r="B64" s="28"/>
      <c r="C64" s="3"/>
      <c r="D64" s="6930" t="s">
        <v>690</v>
      </c>
      <c r="E64" s="6931"/>
      <c r="F64" s="6931"/>
      <c r="G64" s="130"/>
      <c r="H64" s="130"/>
      <c r="I64" s="131"/>
      <c r="J64" s="131"/>
    </row>
    <row r="65" spans="1:13">
      <c r="A65" s="2"/>
      <c r="B65" s="2"/>
      <c r="C65" s="71">
        <v>2</v>
      </c>
      <c r="D65" s="6922" t="s">
        <v>957</v>
      </c>
      <c r="E65" s="6922"/>
      <c r="F65" s="6922"/>
      <c r="G65" s="130"/>
      <c r="H65" s="130"/>
      <c r="I65" s="131"/>
      <c r="J65" s="131"/>
    </row>
    <row r="66" spans="1:13">
      <c r="A66" s="2"/>
      <c r="B66" s="2"/>
      <c r="C66" s="3"/>
      <c r="D66" s="6930" t="s">
        <v>958</v>
      </c>
      <c r="E66" s="6931"/>
      <c r="F66" s="6931"/>
      <c r="G66" s="130"/>
      <c r="H66" s="130"/>
      <c r="I66" s="131"/>
      <c r="J66" s="131"/>
    </row>
    <row r="67" spans="1:13">
      <c r="A67" s="2"/>
      <c r="B67"/>
      <c r="C67" s="6">
        <v>3</v>
      </c>
      <c r="D67" s="6932" t="s">
        <v>769</v>
      </c>
      <c r="E67" s="6932"/>
      <c r="F67" s="6932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>
      <c r="A68" s="2"/>
      <c r="B68"/>
      <c r="C68" s="5"/>
      <c r="D68" s="6929" t="s">
        <v>770</v>
      </c>
      <c r="E68" s="6929"/>
      <c r="F68" s="6929"/>
      <c r="G68" s="130"/>
      <c r="H68" s="130"/>
      <c r="I68" s="131"/>
      <c r="J68" s="131"/>
    </row>
    <row r="69" spans="1:13">
      <c r="A69" s="2"/>
      <c r="B69"/>
      <c r="C69" s="6">
        <v>4</v>
      </c>
      <c r="D69" s="6932" t="s">
        <v>771</v>
      </c>
      <c r="E69" s="6932"/>
      <c r="F69" s="6932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>
      <c r="A70" s="2"/>
      <c r="B70"/>
      <c r="D70" s="6929" t="s">
        <v>772</v>
      </c>
      <c r="E70" s="6929"/>
      <c r="F70" s="6929"/>
      <c r="G70" s="20"/>
      <c r="H70" s="20"/>
    </row>
    <row r="71" spans="1:13">
      <c r="A71" s="93"/>
      <c r="B71" s="45"/>
    </row>
    <row r="72" spans="1:13">
      <c r="A72" s="93"/>
      <c r="B72" s="45"/>
    </row>
    <row r="73" spans="1:13">
      <c r="A73" s="93"/>
      <c r="B73" s="45"/>
    </row>
    <row r="74" spans="1:13">
      <c r="A74" s="135" t="s">
        <v>395</v>
      </c>
      <c r="B74" s="45" t="s">
        <v>396</v>
      </c>
      <c r="C74" t="s">
        <v>401</v>
      </c>
    </row>
    <row r="75" spans="1:13">
      <c r="A75" s="135" t="s">
        <v>590</v>
      </c>
      <c r="B75" s="45">
        <v>97.2</v>
      </c>
      <c r="C75" s="43">
        <v>0.30833333333333335</v>
      </c>
    </row>
    <row r="76" spans="1:13">
      <c r="A76" s="135" t="s">
        <v>591</v>
      </c>
      <c r="B76" s="45">
        <v>97.3</v>
      </c>
      <c r="C76" s="43">
        <v>0.44305555555555554</v>
      </c>
    </row>
    <row r="77" spans="1:13">
      <c r="A77" s="135" t="s">
        <v>592</v>
      </c>
      <c r="B77" s="45">
        <v>97.1</v>
      </c>
      <c r="C77" s="43">
        <v>0.5</v>
      </c>
    </row>
    <row r="78" spans="1:13">
      <c r="A78" s="93"/>
      <c r="B78" s="45"/>
    </row>
    <row r="79" spans="1:13">
      <c r="A79" s="2"/>
      <c r="B79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>
      <c r="A80" s="2"/>
      <c r="B80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>
      <c r="B81"/>
      <c r="I81" s="21"/>
      <c r="J81" s="93"/>
      <c r="K81" s="93"/>
      <c r="L81" s="93"/>
      <c r="M81" s="45"/>
    </row>
    <row r="82" spans="1:13">
      <c r="B82"/>
      <c r="I82" s="21"/>
      <c r="J82" s="93"/>
      <c r="K82" s="93"/>
      <c r="L82" s="93"/>
      <c r="M82" s="45"/>
    </row>
    <row r="83" spans="1:13">
      <c r="B83"/>
      <c r="I83" s="21"/>
      <c r="J83" s="93"/>
      <c r="K83" s="93"/>
      <c r="L83" s="93"/>
      <c r="M83" s="45"/>
    </row>
    <row r="84" spans="1:13">
      <c r="B84"/>
      <c r="I84" s="21"/>
      <c r="J84" s="93"/>
      <c r="K84" s="93"/>
      <c r="L84" s="93"/>
      <c r="M84" s="45"/>
    </row>
    <row r="85" spans="1:13">
      <c r="B85"/>
      <c r="I85" s="21"/>
      <c r="J85" s="93"/>
      <c r="K85" s="93"/>
      <c r="L85" s="93"/>
      <c r="M85" s="45"/>
    </row>
    <row r="86" spans="1:13">
      <c r="A86" s="2"/>
      <c r="B86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>
      <c r="A87" s="2"/>
      <c r="B87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>
      <c r="A88" s="2"/>
      <c r="B88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>
      <c r="A89" s="2"/>
      <c r="B89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>
      <c r="A90" s="2"/>
      <c r="B90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>
      <c r="A91" s="2"/>
      <c r="B91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>
      <c r="A92" s="2"/>
      <c r="B9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>
      <c r="A93" s="2"/>
      <c r="B93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>
      <c r="A94" s="2"/>
      <c r="B94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>
      <c r="A95" s="2"/>
      <c r="B95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>
      <c r="A96" s="2"/>
      <c r="B96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>
      <c r="A97" s="2"/>
      <c r="B97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>
      <c r="A98" s="2"/>
      <c r="B98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>
      <c r="A99" s="2"/>
      <c r="B99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>
      <c r="A100" s="2"/>
      <c r="B100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5:D55"/>
    <mergeCell ref="C56:D56"/>
    <mergeCell ref="C57:D57"/>
    <mergeCell ref="D67:F67"/>
    <mergeCell ref="D68:F68"/>
    <mergeCell ref="D69:F69"/>
    <mergeCell ref="D70:F70"/>
    <mergeCell ref="C58:D58"/>
    <mergeCell ref="D63:F63"/>
    <mergeCell ref="D64:F64"/>
    <mergeCell ref="D65:F65"/>
    <mergeCell ref="D66:F66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10" workbookViewId="0">
      <selection activeCell="E2" sqref="E1:T104857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657</v>
      </c>
      <c r="B4" s="3"/>
      <c r="C4" s="6"/>
      <c r="D4" s="49"/>
      <c r="E4" s="6"/>
      <c r="F4" s="6923" t="s">
        <v>647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658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/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99"/>
      <c r="G8" s="99"/>
      <c r="H8" s="99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>
      <c r="A10" s="10"/>
      <c r="B10" s="10"/>
      <c r="C10" s="97" t="s">
        <v>837</v>
      </c>
      <c r="D10" s="51" t="s">
        <v>838</v>
      </c>
      <c r="E10" s="6920" t="s">
        <v>49</v>
      </c>
      <c r="F10" s="97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927</v>
      </c>
      <c r="B12" s="61" t="s">
        <v>684</v>
      </c>
      <c r="C12" s="54">
        <v>0.33611111111111108</v>
      </c>
      <c r="D12" s="54"/>
      <c r="E12" s="101">
        <v>10</v>
      </c>
      <c r="F12" s="23" t="s">
        <v>773</v>
      </c>
      <c r="G12" s="101">
        <v>1190</v>
      </c>
      <c r="H12" s="101">
        <v>1090</v>
      </c>
      <c r="I12" s="84" t="s">
        <v>683</v>
      </c>
      <c r="J12" s="100" t="s">
        <v>858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4">
      <c r="A13" s="64" t="s">
        <v>540</v>
      </c>
      <c r="B13" s="29" t="s">
        <v>928</v>
      </c>
      <c r="C13" s="54">
        <v>0.34722222222222227</v>
      </c>
      <c r="D13" s="54"/>
      <c r="E13" s="23">
        <v>30</v>
      </c>
      <c r="F13" s="23" t="s">
        <v>773</v>
      </c>
      <c r="G13" s="20">
        <v>1190</v>
      </c>
      <c r="H13" s="101">
        <v>984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4">
      <c r="A14" s="64" t="s">
        <v>540</v>
      </c>
      <c r="B14" s="29" t="s">
        <v>686</v>
      </c>
      <c r="C14" s="54">
        <v>0.34930555555555554</v>
      </c>
      <c r="D14" s="54"/>
      <c r="E14" s="23">
        <v>30</v>
      </c>
      <c r="F14" s="23" t="s">
        <v>773</v>
      </c>
      <c r="G14" s="20">
        <v>1070</v>
      </c>
      <c r="H14" s="101">
        <v>864</v>
      </c>
      <c r="I14" s="59" t="s">
        <v>929</v>
      </c>
      <c r="J14" s="20" t="s">
        <v>858</v>
      </c>
      <c r="K14" s="38">
        <v>4</v>
      </c>
      <c r="L14" s="38">
        <v>180</v>
      </c>
      <c r="M14" s="116">
        <v>5891.451</v>
      </c>
      <c r="N14" s="21" t="s">
        <v>548</v>
      </c>
      <c r="O14" s="20">
        <v>252.3</v>
      </c>
      <c r="P14" s="20">
        <v>268.5</v>
      </c>
      <c r="Q14" s="20"/>
      <c r="R14" s="20"/>
    </row>
    <row r="15" spans="1:39" ht="24">
      <c r="A15" s="64" t="s">
        <v>540</v>
      </c>
      <c r="B15" s="61" t="s">
        <v>687</v>
      </c>
      <c r="C15" s="54">
        <v>0.3576388888888889</v>
      </c>
      <c r="D15" s="54"/>
      <c r="E15" s="23">
        <v>10</v>
      </c>
      <c r="F15" s="20" t="s">
        <v>774</v>
      </c>
      <c r="G15" s="20">
        <v>880</v>
      </c>
      <c r="H15" s="101">
        <v>855</v>
      </c>
      <c r="I15" s="21" t="s">
        <v>548</v>
      </c>
      <c r="J15" s="70" t="s">
        <v>858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4">
      <c r="A16" s="29" t="s">
        <v>812</v>
      </c>
      <c r="B16" s="29" t="s">
        <v>767</v>
      </c>
      <c r="C16" s="54">
        <v>0.37291666666666662</v>
      </c>
      <c r="D16" s="54"/>
      <c r="E16" s="23">
        <v>10</v>
      </c>
      <c r="F16" s="20" t="s">
        <v>775</v>
      </c>
      <c r="G16" s="20">
        <v>870</v>
      </c>
      <c r="H16" s="101">
        <v>771</v>
      </c>
      <c r="I16" s="59" t="s">
        <v>783</v>
      </c>
      <c r="J16" s="70" t="s">
        <v>858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>
      <c r="A17" s="29" t="s">
        <v>661</v>
      </c>
      <c r="B17" s="29" t="s">
        <v>931</v>
      </c>
      <c r="C17" s="54">
        <v>0.39513888888888887</v>
      </c>
      <c r="D17" s="54"/>
      <c r="E17" s="23">
        <v>30</v>
      </c>
      <c r="F17" s="20" t="s">
        <v>775</v>
      </c>
      <c r="G17" s="20">
        <v>870</v>
      </c>
      <c r="H17" s="101">
        <v>769</v>
      </c>
      <c r="I17" s="59"/>
      <c r="J17" s="20" t="s">
        <v>711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7076" t="n">
        <v>348.29098</v>
      </c>
      <c r="T17" s="7076" t="n">
        <v>-1.00455</v>
      </c>
      <c r="U17" s="7073" t="n">
        <v>103.0143</v>
      </c>
      <c r="V17" s="7073" t="n">
        <v>18.1944</v>
      </c>
      <c r="W17" s="7075" t="n">
        <v>18.7125290151</v>
      </c>
      <c r="X17" s="7073" t="n">
        <v>3.166</v>
      </c>
      <c r="Y17" s="7073" t="n">
        <v>0.501</v>
      </c>
      <c r="Z17" s="7073" t="n">
        <v>5.4</v>
      </c>
      <c r="AA17" s="7073" t="n">
        <v>43.198</v>
      </c>
      <c r="AB17" s="7072" t="n">
        <v>1881.284</v>
      </c>
      <c r="AC17" s="7073" t="n">
        <v>7.80212</v>
      </c>
      <c r="AD17" s="7073" t="n">
        <v>-4.96598</v>
      </c>
      <c r="AE17" s="7073" t="n">
        <v>269.89292</v>
      </c>
      <c r="AF17" s="7073" t="n">
        <v>-0.69048</v>
      </c>
      <c r="AG17" s="7071" t="n">
        <v>1.516526572E8</v>
      </c>
      <c r="AH17" s="7074" t="n">
        <v>-0.6711505</v>
      </c>
      <c r="AI17" s="7071" t="n">
        <v>380979.95608</v>
      </c>
      <c r="AJ17" s="7074" t="n">
        <v>-0.2957368</v>
      </c>
      <c r="AK17" s="7073" t="n">
        <v>82.0398</v>
      </c>
      <c r="AL17" s="7071" t="s">
        <v>477</v>
      </c>
      <c r="AM17" s="7073" t="n">
        <v>97.8176</v>
      </c>
    </row>
    <row r="18" spans="1:39">
      <c r="A18" s="29" t="s">
        <v>748</v>
      </c>
      <c r="B18" s="29" t="s">
        <v>932</v>
      </c>
      <c r="C18" s="54">
        <v>0.39652777777777781</v>
      </c>
      <c r="D18" s="19"/>
      <c r="E18" s="23">
        <v>300</v>
      </c>
      <c r="F18" s="20" t="s">
        <v>775</v>
      </c>
      <c r="G18" s="20">
        <v>870</v>
      </c>
      <c r="H18" s="101">
        <v>769</v>
      </c>
      <c r="I18" s="59" t="s">
        <v>779</v>
      </c>
      <c r="J18" s="20" t="s">
        <v>711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7076" t="n">
        <v>348.32726</v>
      </c>
      <c r="T18" s="7076" t="n">
        <v>-0.9889</v>
      </c>
      <c r="U18" s="7073" t="n">
        <v>103.7257</v>
      </c>
      <c r="V18" s="7073" t="n">
        <v>19.208</v>
      </c>
      <c r="W18" s="7075" t="n">
        <v>18.7960905025</v>
      </c>
      <c r="X18" s="7073" t="n">
        <v>3.009</v>
      </c>
      <c r="Y18" s="7073" t="n">
        <v>0.476</v>
      </c>
      <c r="Z18" s="7073" t="n">
        <v>5.4</v>
      </c>
      <c r="AA18" s="7073" t="n">
        <v>43.167</v>
      </c>
      <c r="AB18" s="7072" t="n">
        <v>1881.72</v>
      </c>
      <c r="AC18" s="7073" t="n">
        <v>7.79603</v>
      </c>
      <c r="AD18" s="7073" t="n">
        <v>-4.96563</v>
      </c>
      <c r="AE18" s="7073" t="n">
        <v>269.85049</v>
      </c>
      <c r="AF18" s="7073" t="n">
        <v>-0.69057</v>
      </c>
      <c r="AG18" s="7071" t="n">
        <v>1.516524559E8</v>
      </c>
      <c r="AH18" s="7074" t="n">
        <v>-0.6710792</v>
      </c>
      <c r="AI18" s="7071" t="n">
        <v>380891.70879</v>
      </c>
      <c r="AJ18" s="7074" t="n">
        <v>-0.2926089</v>
      </c>
      <c r="AK18" s="7073" t="n">
        <v>82.0036</v>
      </c>
      <c r="AL18" s="7071" t="s">
        <v>477</v>
      </c>
      <c r="AM18" s="7073" t="n">
        <v>97.8538</v>
      </c>
    </row>
    <row r="19" spans="1:39">
      <c r="A19" s="29" t="s">
        <v>749</v>
      </c>
      <c r="B19" s="29" t="s">
        <v>689</v>
      </c>
      <c r="C19" s="103">
        <v>0.40208333333333335</v>
      </c>
      <c r="D19" s="19"/>
      <c r="E19" s="23">
        <v>300</v>
      </c>
      <c r="F19" s="20" t="s">
        <v>775</v>
      </c>
      <c r="G19" s="20">
        <v>870</v>
      </c>
      <c r="H19" s="101">
        <v>769</v>
      </c>
      <c r="I19" s="59" t="s">
        <v>779</v>
      </c>
      <c r="J19" s="20" t="s">
        <v>711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7076" t="n">
        <v>348.38461</v>
      </c>
      <c r="T19" s="7076" t="n">
        <v>-0.96386</v>
      </c>
      <c r="U19" s="7073" t="n">
        <v>104.8838</v>
      </c>
      <c r="V19" s="7073" t="n">
        <v>20.8238</v>
      </c>
      <c r="W19" s="7075" t="n">
        <v>18.9297888825</v>
      </c>
      <c r="X19" s="7073" t="n">
        <v>2.789</v>
      </c>
      <c r="Y19" s="7073" t="n">
        <v>0.441</v>
      </c>
      <c r="Z19" s="7073" t="n">
        <v>5.4</v>
      </c>
      <c r="AA19" s="7073" t="n">
        <v>43.118</v>
      </c>
      <c r="AB19" s="7072" t="n">
        <v>1882.408</v>
      </c>
      <c r="AC19" s="7073" t="n">
        <v>7.78563</v>
      </c>
      <c r="AD19" s="7073" t="n">
        <v>-4.96537</v>
      </c>
      <c r="AE19" s="7073" t="n">
        <v>269.7826</v>
      </c>
      <c r="AF19" s="7073" t="n">
        <v>-0.69072</v>
      </c>
      <c r="AG19" s="7071" t="n">
        <v>1.516521338E8</v>
      </c>
      <c r="AH19" s="7074" t="n">
        <v>-0.6709642</v>
      </c>
      <c r="AI19" s="7071" t="n">
        <v>380752.53423</v>
      </c>
      <c r="AJ19" s="7074" t="n">
        <v>-0.287274</v>
      </c>
      <c r="AK19" s="7073" t="n">
        <v>81.9464</v>
      </c>
      <c r="AL19" s="7071" t="s">
        <v>477</v>
      </c>
      <c r="AM19" s="7073" t="n">
        <v>97.911</v>
      </c>
    </row>
    <row r="20" spans="1:39">
      <c r="A20" s="29" t="s">
        <v>749</v>
      </c>
      <c r="B20" s="29" t="s">
        <v>778</v>
      </c>
      <c r="C20" s="54">
        <v>0.40763888888888888</v>
      </c>
      <c r="D20" s="19"/>
      <c r="E20" s="23">
        <v>300</v>
      </c>
      <c r="F20" s="20" t="s">
        <v>775</v>
      </c>
      <c r="G20" s="20">
        <v>870</v>
      </c>
      <c r="H20" s="101">
        <v>769</v>
      </c>
      <c r="I20" s="59" t="s">
        <v>660</v>
      </c>
      <c r="J20" s="20" t="s">
        <v>711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7076" t="n">
        <v>348.44109</v>
      </c>
      <c r="T20" s="7076" t="n">
        <v>-0.93879</v>
      </c>
      <c r="U20" s="7073" t="n">
        <v>106.0684</v>
      </c>
      <c r="V20" s="7073" t="n">
        <v>22.4319</v>
      </c>
      <c r="W20" s="7075" t="n">
        <v>19.0634872624</v>
      </c>
      <c r="X20" s="7073" t="n">
        <v>2.602</v>
      </c>
      <c r="Y20" s="7073" t="n">
        <v>0.412</v>
      </c>
      <c r="Z20" s="7073" t="n">
        <v>5.4</v>
      </c>
      <c r="AA20" s="7073" t="n">
        <v>43.069</v>
      </c>
      <c r="AB20" s="7072" t="n">
        <v>1883.083</v>
      </c>
      <c r="AC20" s="7073" t="n">
        <v>7.77446</v>
      </c>
      <c r="AD20" s="7073" t="n">
        <v>-4.96547</v>
      </c>
      <c r="AE20" s="7073" t="n">
        <v>269.71472</v>
      </c>
      <c r="AF20" s="7073" t="n">
        <v>-0.69087</v>
      </c>
      <c r="AG20" s="7071" t="n">
        <v>1.516518117E8</v>
      </c>
      <c r="AH20" s="7074" t="n">
        <v>-0.6708478</v>
      </c>
      <c r="AI20" s="7071" t="n">
        <v>380616.01673</v>
      </c>
      <c r="AJ20" s="7074" t="n">
        <v>-0.2815377</v>
      </c>
      <c r="AK20" s="7073" t="n">
        <v>81.89</v>
      </c>
      <c r="AL20" s="7071" t="s">
        <v>477</v>
      </c>
      <c r="AM20" s="7073" t="n">
        <v>97.9675</v>
      </c>
    </row>
    <row r="21" spans="1:39">
      <c r="A21" s="29" t="s">
        <v>748</v>
      </c>
      <c r="B21" s="29" t="s">
        <v>709</v>
      </c>
      <c r="C21" s="54">
        <v>0.41319444444444442</v>
      </c>
      <c r="D21" s="19"/>
      <c r="E21" s="23">
        <v>300</v>
      </c>
      <c r="F21" s="20" t="s">
        <v>775</v>
      </c>
      <c r="G21" s="20">
        <v>870</v>
      </c>
      <c r="H21" s="101">
        <v>769</v>
      </c>
      <c r="I21" s="59" t="s">
        <v>707</v>
      </c>
      <c r="J21" s="20" t="s">
        <v>711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7076" t="n">
        <v>348.49673</v>
      </c>
      <c r="T21" s="7076" t="n">
        <v>-0.91369</v>
      </c>
      <c r="U21" s="7073" t="n">
        <v>107.2821</v>
      </c>
      <c r="V21" s="7073" t="n">
        <v>24.0312</v>
      </c>
      <c r="W21" s="7075" t="n">
        <v>19.1971856424</v>
      </c>
      <c r="X21" s="7073" t="n">
        <v>2.44</v>
      </c>
      <c r="Y21" s="7073" t="n">
        <v>0.386</v>
      </c>
      <c r="Z21" s="7073" t="n">
        <v>5.4</v>
      </c>
      <c r="AA21" s="7073" t="n">
        <v>43.021</v>
      </c>
      <c r="AB21" s="7072" t="n">
        <v>1883.744</v>
      </c>
      <c r="AC21" s="7073" t="n">
        <v>7.76252</v>
      </c>
      <c r="AD21" s="7073" t="n">
        <v>-4.96593</v>
      </c>
      <c r="AE21" s="7073" t="n">
        <v>269.64683</v>
      </c>
      <c r="AF21" s="7073" t="n">
        <v>-0.69102</v>
      </c>
      <c r="AG21" s="7071" t="n">
        <v>1.516514898E8</v>
      </c>
      <c r="AH21" s="7074" t="n">
        <v>-0.6707302</v>
      </c>
      <c r="AI21" s="7071" t="n">
        <v>380482.34746</v>
      </c>
      <c r="AJ21" s="7074" t="n">
        <v>-0.2754062</v>
      </c>
      <c r="AK21" s="7073" t="n">
        <v>81.8344</v>
      </c>
      <c r="AL21" s="7071" t="s">
        <v>477</v>
      </c>
      <c r="AM21" s="7073" t="n">
        <v>98.0232</v>
      </c>
    </row>
    <row r="22" spans="1:39">
      <c r="A22" s="29" t="s">
        <v>749</v>
      </c>
      <c r="B22" s="29" t="s">
        <v>710</v>
      </c>
      <c r="C22" s="54">
        <v>0.41875000000000001</v>
      </c>
      <c r="D22" s="19"/>
      <c r="E22" s="23">
        <v>300</v>
      </c>
      <c r="F22" s="20" t="s">
        <v>775</v>
      </c>
      <c r="G22" s="20">
        <v>870</v>
      </c>
      <c r="H22" s="101">
        <v>769</v>
      </c>
      <c r="I22" s="59" t="s">
        <v>707</v>
      </c>
      <c r="J22" s="20" t="s">
        <v>711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7076" t="n">
        <v>348.55154</v>
      </c>
      <c r="T22" s="7076" t="n">
        <v>-0.88857</v>
      </c>
      <c r="U22" s="7073" t="n">
        <v>108.5277</v>
      </c>
      <c r="V22" s="7073" t="n">
        <v>25.6209</v>
      </c>
      <c r="W22" s="7075" t="n">
        <v>19.3308840223</v>
      </c>
      <c r="X22" s="7073" t="n">
        <v>2.3</v>
      </c>
      <c r="Y22" s="7073" t="n">
        <v>0.364</v>
      </c>
      <c r="Z22" s="7073" t="n">
        <v>5.4</v>
      </c>
      <c r="AA22" s="7073" t="n">
        <v>42.973</v>
      </c>
      <c r="AB22" s="7072" t="n">
        <v>1884.391</v>
      </c>
      <c r="AC22" s="7073" t="n">
        <v>7.74983</v>
      </c>
      <c r="AD22" s="7073" t="n">
        <v>-4.96675</v>
      </c>
      <c r="AE22" s="7073" t="n">
        <v>269.57894</v>
      </c>
      <c r="AF22" s="7073" t="n">
        <v>-0.69117</v>
      </c>
      <c r="AG22" s="7071" t="n">
        <v>1.516511678E8</v>
      </c>
      <c r="AH22" s="7074" t="n">
        <v>-0.6706113</v>
      </c>
      <c r="AI22" s="7071" t="n">
        <v>380351.71452</v>
      </c>
      <c r="AJ22" s="7074" t="n">
        <v>-0.2688863</v>
      </c>
      <c r="AK22" s="7073" t="n">
        <v>81.7796</v>
      </c>
      <c r="AL22" s="7071" t="s">
        <v>477</v>
      </c>
      <c r="AM22" s="7073" t="n">
        <v>98.0781</v>
      </c>
    </row>
    <row r="23" spans="1:39">
      <c r="A23" s="29" t="s">
        <v>749</v>
      </c>
      <c r="B23" s="29" t="s">
        <v>712</v>
      </c>
      <c r="C23" s="54">
        <v>0.4236111111111111</v>
      </c>
      <c r="D23" s="19"/>
      <c r="E23" s="23">
        <v>300</v>
      </c>
      <c r="F23" s="20" t="s">
        <v>775</v>
      </c>
      <c r="G23" s="20">
        <v>870</v>
      </c>
      <c r="H23" s="101">
        <v>769</v>
      </c>
      <c r="I23" s="59" t="s">
        <v>611</v>
      </c>
      <c r="J23" s="20" t="s">
        <v>711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7076" t="n">
        <v>348.59882</v>
      </c>
      <c r="T23" s="7076" t="n">
        <v>-0.86657</v>
      </c>
      <c r="U23" s="7073" t="n">
        <v>109.6461</v>
      </c>
      <c r="V23" s="7073" t="n">
        <v>27.0031</v>
      </c>
      <c r="W23" s="7075" t="n">
        <v>19.4478701047</v>
      </c>
      <c r="X23" s="7073" t="n">
        <v>2.192</v>
      </c>
      <c r="Y23" s="7073" t="n">
        <v>0.347</v>
      </c>
      <c r="Z23" s="7073" t="n">
        <v>5.4</v>
      </c>
      <c r="AA23" s="7073" t="n">
        <v>42.932</v>
      </c>
      <c r="AB23" s="7072" t="n">
        <v>1884.945</v>
      </c>
      <c r="AC23" s="7073" t="n">
        <v>7.73812</v>
      </c>
      <c r="AD23" s="7073" t="n">
        <v>-4.96774</v>
      </c>
      <c r="AE23" s="7073" t="n">
        <v>269.51954</v>
      </c>
      <c r="AF23" s="7073" t="n">
        <v>-0.6913</v>
      </c>
      <c r="AG23" s="7071" t="n">
        <v>1.516508862E8</v>
      </c>
      <c r="AH23" s="7074" t="n">
        <v>-0.6705063</v>
      </c>
      <c r="AI23" s="7071" t="n">
        <v>380240.04678</v>
      </c>
      <c r="AJ23" s="7074" t="n">
        <v>-0.2628682</v>
      </c>
      <c r="AK23" s="7073" t="n">
        <v>81.7322</v>
      </c>
      <c r="AL23" s="7071" t="s">
        <v>477</v>
      </c>
      <c r="AM23" s="7073" t="n">
        <v>98.1256</v>
      </c>
    </row>
    <row r="24" spans="1:39">
      <c r="A24" s="29" t="s">
        <v>661</v>
      </c>
      <c r="B24" s="29" t="s">
        <v>713</v>
      </c>
      <c r="C24" s="54">
        <v>0.42986111111111108</v>
      </c>
      <c r="D24" s="19"/>
      <c r="E24" s="23">
        <v>30</v>
      </c>
      <c r="F24" s="20" t="s">
        <v>775</v>
      </c>
      <c r="G24" s="20">
        <v>870</v>
      </c>
      <c r="H24" s="101">
        <v>769</v>
      </c>
      <c r="I24" s="59"/>
      <c r="J24" s="20" t="s">
        <v>711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7076" t="n">
        <v>348.63886</v>
      </c>
      <c r="T24" s="7076" t="n">
        <v>-0.8477</v>
      </c>
      <c r="U24" s="7073" t="n">
        <v>110.6276</v>
      </c>
      <c r="V24" s="7073" t="n">
        <v>28.1808</v>
      </c>
      <c r="W24" s="7075" t="n">
        <v>19.5481438897</v>
      </c>
      <c r="X24" s="7073" t="n">
        <v>2.108</v>
      </c>
      <c r="Y24" s="7073" t="n">
        <v>0.333</v>
      </c>
      <c r="Z24" s="7073" t="n">
        <v>5.4</v>
      </c>
      <c r="AA24" s="7073" t="n">
        <v>42.897</v>
      </c>
      <c r="AB24" s="7072" t="n">
        <v>1885.409</v>
      </c>
      <c r="AC24" s="7073" t="n">
        <v>7.72763</v>
      </c>
      <c r="AD24" s="7073" t="n">
        <v>-4.96881</v>
      </c>
      <c r="AE24" s="7073" t="n">
        <v>269.46863</v>
      </c>
      <c r="AF24" s="7073" t="n">
        <v>-0.69142</v>
      </c>
      <c r="AG24" s="7071" t="n">
        <v>1.516506448E8</v>
      </c>
      <c r="AH24" s="7074" t="n">
        <v>-0.6704155</v>
      </c>
      <c r="AI24" s="7071" t="n">
        <v>380146.38669</v>
      </c>
      <c r="AJ24" s="7074" t="n">
        <v>-0.2574812</v>
      </c>
      <c r="AK24" s="7073" t="n">
        <v>81.692</v>
      </c>
      <c r="AL24" s="7071" t="s">
        <v>477</v>
      </c>
      <c r="AM24" s="7073" t="n">
        <v>98.1658</v>
      </c>
    </row>
    <row r="25" spans="1:39">
      <c r="A25" s="20" t="s">
        <v>661</v>
      </c>
      <c r="B25" s="29" t="s">
        <v>714</v>
      </c>
      <c r="C25" s="54">
        <v>0.43124999999999997</v>
      </c>
      <c r="D25" s="19"/>
      <c r="E25" s="23">
        <v>30</v>
      </c>
      <c r="F25" s="23" t="s">
        <v>773</v>
      </c>
      <c r="G25" s="20">
        <v>1190</v>
      </c>
      <c r="H25" s="20">
        <v>1090</v>
      </c>
      <c r="I25" s="59"/>
      <c r="J25" s="20" t="s">
        <v>711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7076" t="n">
        <v>348.65211</v>
      </c>
      <c r="T25" s="7076" t="n">
        <v>-0.84141</v>
      </c>
      <c r="U25" s="7073" t="n">
        <v>110.9597</v>
      </c>
      <c r="V25" s="7073" t="n">
        <v>28.5718</v>
      </c>
      <c r="W25" s="7075" t="n">
        <v>19.5815684846</v>
      </c>
      <c r="X25" s="7073" t="n">
        <v>2.082</v>
      </c>
      <c r="Y25" s="7073" t="n">
        <v>0.329</v>
      </c>
      <c r="Z25" s="7073" t="n">
        <v>5.4</v>
      </c>
      <c r="AA25" s="7073" t="n">
        <v>42.886</v>
      </c>
      <c r="AB25" s="7072" t="n">
        <v>1885.562</v>
      </c>
      <c r="AC25" s="7073" t="n">
        <v>7.72405</v>
      </c>
      <c r="AD25" s="7073" t="n">
        <v>-4.9692</v>
      </c>
      <c r="AE25" s="7073" t="n">
        <v>269.45165</v>
      </c>
      <c r="AF25" s="7073" t="n">
        <v>-0.69145</v>
      </c>
      <c r="AG25" s="7071" t="n">
        <v>1.516505644E8</v>
      </c>
      <c r="AH25" s="7074" t="n">
        <v>-0.670385</v>
      </c>
      <c r="AI25" s="7071" t="n">
        <v>380115.60221</v>
      </c>
      <c r="AJ25" s="7074" t="n">
        <v>-0.2556393</v>
      </c>
      <c r="AK25" s="7073" t="n">
        <v>81.6787</v>
      </c>
      <c r="AL25" s="7071" t="s">
        <v>477</v>
      </c>
      <c r="AM25" s="7073" t="n">
        <v>98.1791</v>
      </c>
    </row>
    <row r="26" spans="1:39">
      <c r="A26" s="59" t="s">
        <v>748</v>
      </c>
      <c r="B26" s="29" t="s">
        <v>715</v>
      </c>
      <c r="C26" s="54">
        <v>0.43333333333333335</v>
      </c>
      <c r="D26" s="54"/>
      <c r="E26" s="23">
        <v>300</v>
      </c>
      <c r="F26" s="23" t="s">
        <v>773</v>
      </c>
      <c r="G26" s="20">
        <v>1190</v>
      </c>
      <c r="H26" s="20">
        <v>1090</v>
      </c>
      <c r="I26" s="59" t="s">
        <v>779</v>
      </c>
      <c r="J26" s="20" t="s">
        <v>711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7076" t="n">
        <v>348.69155</v>
      </c>
      <c r="T26" s="7076" t="n">
        <v>-0.82252</v>
      </c>
      <c r="U26" s="7073" t="n">
        <v>111.9716</v>
      </c>
      <c r="V26" s="7073" t="n">
        <v>29.7399</v>
      </c>
      <c r="W26" s="7075" t="n">
        <v>19.6818422696</v>
      </c>
      <c r="X26" s="7073" t="n">
        <v>2.008</v>
      </c>
      <c r="Y26" s="7073" t="n">
        <v>0.318</v>
      </c>
      <c r="Z26" s="7073" t="n">
        <v>5.41</v>
      </c>
      <c r="AA26" s="7073" t="n">
        <v>42.852</v>
      </c>
      <c r="AB26" s="7072" t="n">
        <v>1886.013</v>
      </c>
      <c r="AC26" s="7073" t="n">
        <v>7.71303</v>
      </c>
      <c r="AD26" s="7073" t="n">
        <v>-4.97052</v>
      </c>
      <c r="AE26" s="7073" t="n">
        <v>269.40074</v>
      </c>
      <c r="AF26" s="7073" t="n">
        <v>-0.69157</v>
      </c>
      <c r="AG26" s="7071" t="n">
        <v>1.516503231E8</v>
      </c>
      <c r="AH26" s="7074" t="n">
        <v>-0.6702933</v>
      </c>
      <c r="AI26" s="7071" t="n">
        <v>380024.59403</v>
      </c>
      <c r="AJ26" s="7074" t="n">
        <v>-0.2499766</v>
      </c>
      <c r="AK26" s="7073" t="n">
        <v>81.639</v>
      </c>
      <c r="AL26" s="7071" t="s">
        <v>477</v>
      </c>
      <c r="AM26" s="7073" t="n">
        <v>98.2188</v>
      </c>
    </row>
    <row r="27" spans="1:39">
      <c r="A27" s="59" t="s">
        <v>748</v>
      </c>
      <c r="B27" s="29" t="s">
        <v>903</v>
      </c>
      <c r="C27" s="54">
        <v>0.4381944444444445</v>
      </c>
      <c r="D27" s="54"/>
      <c r="E27" s="23">
        <v>300</v>
      </c>
      <c r="F27" s="23" t="s">
        <v>773</v>
      </c>
      <c r="G27" s="20">
        <v>1190</v>
      </c>
      <c r="H27" s="20">
        <v>1090</v>
      </c>
      <c r="I27" s="59" t="s">
        <v>707</v>
      </c>
      <c r="J27" s="20" t="s">
        <v>711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7076" t="n">
        <v>348.73703</v>
      </c>
      <c r="T27" s="7076" t="n">
        <v>-0.80046</v>
      </c>
      <c r="U27" s="7073" t="n">
        <v>113.1833</v>
      </c>
      <c r="V27" s="7073" t="n">
        <v>31.0927</v>
      </c>
      <c r="W27" s="7075" t="n">
        <v>19.798828352</v>
      </c>
      <c r="X27" s="7073" t="n">
        <v>1.93</v>
      </c>
      <c r="Y27" s="7073" t="n">
        <v>0.305</v>
      </c>
      <c r="Z27" s="7073" t="n">
        <v>5.41</v>
      </c>
      <c r="AA27" s="7073" t="n">
        <v>42.812</v>
      </c>
      <c r="AB27" s="7072" t="n">
        <v>1886.527</v>
      </c>
      <c r="AC27" s="7073" t="n">
        <v>7.69968</v>
      </c>
      <c r="AD27" s="7073" t="n">
        <v>-4.97228</v>
      </c>
      <c r="AE27" s="7073" t="n">
        <v>269.34134</v>
      </c>
      <c r="AF27" s="7073" t="n">
        <v>-0.6917</v>
      </c>
      <c r="AG27" s="7071" t="n">
        <v>1.516500416E8</v>
      </c>
      <c r="AH27" s="7074" t="n">
        <v>-0.6701853</v>
      </c>
      <c r="AI27" s="7071" t="n">
        <v>379921.04547</v>
      </c>
      <c r="AJ27" s="7074" t="n">
        <v>-0.2431141</v>
      </c>
      <c r="AK27" s="7073" t="n">
        <v>81.5933</v>
      </c>
      <c r="AL27" s="7071" t="s">
        <v>477</v>
      </c>
      <c r="AM27" s="7073" t="n">
        <v>98.2646</v>
      </c>
    </row>
    <row r="28" spans="1:39">
      <c r="A28" s="29" t="s">
        <v>749</v>
      </c>
      <c r="B28" s="29" t="s">
        <v>904</v>
      </c>
      <c r="C28" s="54">
        <v>0.44305555555555554</v>
      </c>
      <c r="D28" s="19"/>
      <c r="E28" s="23">
        <v>300</v>
      </c>
      <c r="F28" s="23" t="s">
        <v>773</v>
      </c>
      <c r="G28" s="20">
        <v>1190</v>
      </c>
      <c r="H28" s="20">
        <v>1090</v>
      </c>
      <c r="I28" s="59" t="s">
        <v>779</v>
      </c>
      <c r="J28" s="20" t="s">
        <v>711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7076" t="n">
        <v>348.78192</v>
      </c>
      <c r="T28" s="7076" t="n">
        <v>-0.77839</v>
      </c>
      <c r="U28" s="7073" t="n">
        <v>114.4308</v>
      </c>
      <c r="V28" s="7073" t="n">
        <v>32.4339</v>
      </c>
      <c r="W28" s="7075" t="n">
        <v>19.9158144344</v>
      </c>
      <c r="X28" s="7073" t="n">
        <v>1.859</v>
      </c>
      <c r="Y28" s="7073" t="n">
        <v>0.294</v>
      </c>
      <c r="Z28" s="7073" t="n">
        <v>5.41</v>
      </c>
      <c r="AA28" s="7073" t="n">
        <v>42.773</v>
      </c>
      <c r="AB28" s="7072" t="n">
        <v>1887.027</v>
      </c>
      <c r="AC28" s="7073" t="n">
        <v>7.68581</v>
      </c>
      <c r="AD28" s="7073" t="n">
        <v>-4.97429</v>
      </c>
      <c r="AE28" s="7073" t="n">
        <v>269.28193</v>
      </c>
      <c r="AF28" s="7073" t="n">
        <v>-0.69183</v>
      </c>
      <c r="AG28" s="7071" t="n">
        <v>1.516497601E8</v>
      </c>
      <c r="AH28" s="7074" t="n">
        <v>-0.6700763</v>
      </c>
      <c r="AI28" s="7071" t="n">
        <v>379820.43579</v>
      </c>
      <c r="AJ28" s="7074" t="n">
        <v>-0.2359815</v>
      </c>
      <c r="AK28" s="7073" t="n">
        <v>81.5481</v>
      </c>
      <c r="AL28" s="7071" t="s">
        <v>477</v>
      </c>
      <c r="AM28" s="7073" t="n">
        <v>98.3099</v>
      </c>
    </row>
    <row r="29" spans="1:39">
      <c r="A29" s="29" t="s">
        <v>749</v>
      </c>
      <c r="B29" s="29" t="s">
        <v>905</v>
      </c>
      <c r="C29" s="54">
        <v>0.44791666666666669</v>
      </c>
      <c r="D29" s="19"/>
      <c r="E29" s="23">
        <v>300</v>
      </c>
      <c r="F29" s="23" t="s">
        <v>773</v>
      </c>
      <c r="G29" s="20">
        <v>1190</v>
      </c>
      <c r="H29" s="20">
        <v>1090</v>
      </c>
      <c r="I29" s="59" t="s">
        <v>707</v>
      </c>
      <c r="J29" s="20" t="s">
        <v>711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7076" t="n">
        <v>348.82625</v>
      </c>
      <c r="T29" s="7076" t="n">
        <v>-0.75629</v>
      </c>
      <c r="U29" s="7073" t="n">
        <v>115.7168</v>
      </c>
      <c r="V29" s="7073" t="n">
        <v>33.7625</v>
      </c>
      <c r="W29" s="7075" t="n">
        <v>20.0328005168</v>
      </c>
      <c r="X29" s="7073" t="n">
        <v>1.794</v>
      </c>
      <c r="Y29" s="7073" t="n">
        <v>0.284</v>
      </c>
      <c r="Z29" s="7073" t="n">
        <v>5.41</v>
      </c>
      <c r="AA29" s="7073" t="n">
        <v>42.734</v>
      </c>
      <c r="AB29" s="7072" t="n">
        <v>1887.512</v>
      </c>
      <c r="AC29" s="7073" t="n">
        <v>7.67142</v>
      </c>
      <c r="AD29" s="7073" t="n">
        <v>-4.97654</v>
      </c>
      <c r="AE29" s="7073" t="n">
        <v>269.22253</v>
      </c>
      <c r="AF29" s="7073" t="n">
        <v>-0.69196</v>
      </c>
      <c r="AG29" s="7071" t="n">
        <v>1.516494787E8</v>
      </c>
      <c r="AH29" s="7074" t="n">
        <v>-0.6699664</v>
      </c>
      <c r="AI29" s="7071" t="n">
        <v>379722.8771</v>
      </c>
      <c r="AJ29" s="7074" t="n">
        <v>-0.2285851</v>
      </c>
      <c r="AK29" s="7073" t="n">
        <v>81.5034</v>
      </c>
      <c r="AL29" s="7071" t="s">
        <v>477</v>
      </c>
      <c r="AM29" s="7073" t="n">
        <v>98.3547</v>
      </c>
    </row>
    <row r="30" spans="1:39">
      <c r="A30" s="29" t="s">
        <v>749</v>
      </c>
      <c r="B30" s="29" t="s">
        <v>906</v>
      </c>
      <c r="C30" s="54">
        <v>0.45208333333333334</v>
      </c>
      <c r="D30" s="19"/>
      <c r="E30" s="23">
        <v>300</v>
      </c>
      <c r="F30" s="23" t="s">
        <v>773</v>
      </c>
      <c r="G30" s="20">
        <v>1190</v>
      </c>
      <c r="H30" s="20">
        <v>1090</v>
      </c>
      <c r="I30" s="59" t="s">
        <v>653</v>
      </c>
      <c r="J30" s="20" t="s">
        <v>711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7076" t="n">
        <v>348.86381</v>
      </c>
      <c r="T30" s="7076" t="n">
        <v>-0.73735</v>
      </c>
      <c r="U30" s="7073" t="n">
        <v>116.8519</v>
      </c>
      <c r="V30" s="7073" t="n">
        <v>34.8904</v>
      </c>
      <c r="W30" s="7075" t="n">
        <v>20.1330743018</v>
      </c>
      <c r="X30" s="7073" t="n">
        <v>1.744</v>
      </c>
      <c r="Y30" s="7073" t="n">
        <v>0.276</v>
      </c>
      <c r="Z30" s="7073" t="n">
        <v>5.41</v>
      </c>
      <c r="AA30" s="7073" t="n">
        <v>42.701</v>
      </c>
      <c r="AB30" s="7072" t="n">
        <v>1887.915</v>
      </c>
      <c r="AC30" s="7073" t="n">
        <v>7.6587</v>
      </c>
      <c r="AD30" s="7073" t="n">
        <v>-4.97866</v>
      </c>
      <c r="AE30" s="7073" t="n">
        <v>269.17162</v>
      </c>
      <c r="AF30" s="7073" t="n">
        <v>-0.69207</v>
      </c>
      <c r="AG30" s="7071" t="n">
        <v>1.516492375E8</v>
      </c>
      <c r="AH30" s="7074" t="n">
        <v>-0.6698714</v>
      </c>
      <c r="AI30" s="7071" t="n">
        <v>379641.76678</v>
      </c>
      <c r="AJ30" s="7074" t="n">
        <v>-0.2220402</v>
      </c>
      <c r="AK30" s="7073" t="n">
        <v>81.4654</v>
      </c>
      <c r="AL30" s="7071" t="s">
        <v>477</v>
      </c>
      <c r="AM30" s="7073" t="n">
        <v>98.3927</v>
      </c>
    </row>
    <row r="31" spans="1:39">
      <c r="A31" s="29" t="s">
        <v>749</v>
      </c>
      <c r="B31" s="29" t="s">
        <v>907</v>
      </c>
      <c r="C31" s="54">
        <v>0.45763888888888887</v>
      </c>
      <c r="D31" s="19"/>
      <c r="E31" s="23">
        <v>300</v>
      </c>
      <c r="F31" s="23" t="s">
        <v>773</v>
      </c>
      <c r="G31" s="20">
        <v>1190</v>
      </c>
      <c r="H31" s="20">
        <v>1090</v>
      </c>
      <c r="I31" s="59" t="s">
        <v>611</v>
      </c>
      <c r="J31" s="20" t="s">
        <v>711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7076" t="n">
        <v>348.90097</v>
      </c>
      <c r="T31" s="7076" t="n">
        <v>-0.71838</v>
      </c>
      <c r="U31" s="7073" t="n">
        <v>118.0192</v>
      </c>
      <c r="V31" s="7073" t="n">
        <v>36.0075</v>
      </c>
      <c r="W31" s="7075" t="n">
        <v>20.2333480867</v>
      </c>
      <c r="X31" s="7073" t="n">
        <v>1.697</v>
      </c>
      <c r="Y31" s="7073" t="n">
        <v>0.268</v>
      </c>
      <c r="Z31" s="7073" t="n">
        <v>5.41</v>
      </c>
      <c r="AA31" s="7073" t="n">
        <v>42.669</v>
      </c>
      <c r="AB31" s="7072" t="n">
        <v>1888.307</v>
      </c>
      <c r="AC31" s="7073" t="n">
        <v>7.64561</v>
      </c>
      <c r="AD31" s="7073" t="n">
        <v>-4.98095</v>
      </c>
      <c r="AE31" s="7073" t="n">
        <v>269.1207</v>
      </c>
      <c r="AF31" s="7073" t="n">
        <v>-0.69218</v>
      </c>
      <c r="AG31" s="7071" t="n">
        <v>1.516489964E8</v>
      </c>
      <c r="AH31" s="7074" t="n">
        <v>-0.6697757</v>
      </c>
      <c r="AI31" s="7071" t="n">
        <v>379563.04581</v>
      </c>
      <c r="AJ31" s="7074" t="n">
        <v>-0.2153103</v>
      </c>
      <c r="AK31" s="7073" t="n">
        <v>81.4279</v>
      </c>
      <c r="AL31" s="7071" t="s">
        <v>477</v>
      </c>
      <c r="AM31" s="7073" t="n">
        <v>98.4303</v>
      </c>
    </row>
    <row r="32" spans="1:39">
      <c r="A32" s="29" t="s">
        <v>780</v>
      </c>
      <c r="B32" s="29" t="s">
        <v>654</v>
      </c>
      <c r="C32" s="54">
        <v>0.46527777777777773</v>
      </c>
      <c r="D32" s="19"/>
      <c r="E32" s="23">
        <v>300</v>
      </c>
      <c r="F32" s="23" t="s">
        <v>773</v>
      </c>
      <c r="G32" s="20">
        <v>1190</v>
      </c>
      <c r="H32" s="20">
        <v>1090</v>
      </c>
      <c r="I32" s="59" t="s">
        <v>494</v>
      </c>
      <c r="J32" s="20" t="s">
        <v>711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>
      <c r="A33" s="29" t="s">
        <v>748</v>
      </c>
      <c r="B33" s="29" t="s">
        <v>910</v>
      </c>
      <c r="C33" s="54">
        <v>0.47083333333333338</v>
      </c>
      <c r="D33" s="19"/>
      <c r="E33" s="23">
        <v>300</v>
      </c>
      <c r="F33" s="23" t="s">
        <v>773</v>
      </c>
      <c r="G33" s="20">
        <v>1190</v>
      </c>
      <c r="H33" s="20">
        <v>1090</v>
      </c>
      <c r="I33" s="59" t="s">
        <v>750</v>
      </c>
      <c r="J33" s="20" t="s">
        <v>711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7076" t="n">
        <v>349.02805</v>
      </c>
      <c r="T33" s="7076" t="n">
        <v>-0.65192</v>
      </c>
      <c r="U33" s="7073" t="n">
        <v>122.3864</v>
      </c>
      <c r="V33" s="7073" t="n">
        <v>39.8203</v>
      </c>
      <c r="W33" s="7075" t="n">
        <v>20.584306334</v>
      </c>
      <c r="X33" s="7073" t="n">
        <v>1.559</v>
      </c>
      <c r="Y33" s="7073" t="n">
        <v>0.247</v>
      </c>
      <c r="Z33" s="7073" t="n">
        <v>5.41</v>
      </c>
      <c r="AA33" s="7073" t="n">
        <v>42.558</v>
      </c>
      <c r="AB33" s="7072" t="n">
        <v>1889.58</v>
      </c>
      <c r="AC33" s="7073" t="n">
        <v>7.59712</v>
      </c>
      <c r="AD33" s="7073" t="n">
        <v>-4.99022</v>
      </c>
      <c r="AE33" s="7073" t="n">
        <v>268.94249</v>
      </c>
      <c r="AF33" s="7073" t="n">
        <v>-0.69258</v>
      </c>
      <c r="AG33" s="7071" t="n">
        <v>1.516481527E8</v>
      </c>
      <c r="AH33" s="7074" t="n">
        <v>-0.6694352</v>
      </c>
      <c r="AI33" s="7071" t="n">
        <v>379307.27441</v>
      </c>
      <c r="AJ33" s="7074" t="n">
        <v>-0.1903626</v>
      </c>
      <c r="AK33" s="7073" t="n">
        <v>81.2991</v>
      </c>
      <c r="AL33" s="7071" t="s">
        <v>477</v>
      </c>
      <c r="AM33" s="7073" t="n">
        <v>98.5592</v>
      </c>
    </row>
    <row r="34" spans="1:39">
      <c r="A34" s="29" t="s">
        <v>748</v>
      </c>
      <c r="B34" s="29" t="s">
        <v>911</v>
      </c>
      <c r="C34" s="54">
        <v>0.47569444444444442</v>
      </c>
      <c r="D34" s="19"/>
      <c r="E34" s="23">
        <v>300</v>
      </c>
      <c r="F34" s="23" t="s">
        <v>773</v>
      </c>
      <c r="G34" s="20">
        <v>1190</v>
      </c>
      <c r="H34" s="20">
        <v>1090</v>
      </c>
      <c r="I34" s="59" t="s">
        <v>751</v>
      </c>
      <c r="J34" s="20" t="s">
        <v>711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7076" t="n">
        <v>349.06943</v>
      </c>
      <c r="T34" s="7076" t="n">
        <v>-0.62974</v>
      </c>
      <c r="U34" s="7073" t="n">
        <v>123.9504</v>
      </c>
      <c r="V34" s="7073" t="n">
        <v>41.0528</v>
      </c>
      <c r="W34" s="7075" t="n">
        <v>20.7012924163</v>
      </c>
      <c r="X34" s="7073" t="n">
        <v>1.52</v>
      </c>
      <c r="Y34" s="7073" t="n">
        <v>0.24</v>
      </c>
      <c r="Z34" s="7073" t="n">
        <v>5.41</v>
      </c>
      <c r="AA34" s="7073" t="n">
        <v>42.521</v>
      </c>
      <c r="AB34" s="7072" t="n">
        <v>1889.969</v>
      </c>
      <c r="AC34" s="7073" t="n">
        <v>7.58006</v>
      </c>
      <c r="AD34" s="7073" t="n">
        <v>-4.99373</v>
      </c>
      <c r="AE34" s="7073" t="n">
        <v>268.88309</v>
      </c>
      <c r="AF34" s="7073" t="n">
        <v>-0.69271</v>
      </c>
      <c r="AG34" s="7071" t="n">
        <v>1.516478716E8</v>
      </c>
      <c r="AH34" s="7074" t="n">
        <v>-0.6693197</v>
      </c>
      <c r="AI34" s="7071" t="n">
        <v>379229.16445</v>
      </c>
      <c r="AJ34" s="7074" t="n">
        <v>-0.1815889</v>
      </c>
      <c r="AK34" s="7073" t="n">
        <v>81.2571</v>
      </c>
      <c r="AL34" s="7071" t="s">
        <v>477</v>
      </c>
      <c r="AM34" s="7073" t="n">
        <v>98.6012</v>
      </c>
    </row>
    <row r="35" spans="1:39">
      <c r="A35" s="29" t="s">
        <v>780</v>
      </c>
      <c r="B35" s="29" t="s">
        <v>629</v>
      </c>
      <c r="C35" s="54">
        <v>0.48125000000000001</v>
      </c>
      <c r="D35" s="19"/>
      <c r="E35" s="23">
        <v>300</v>
      </c>
      <c r="F35" s="23" t="s">
        <v>773</v>
      </c>
      <c r="G35" s="20">
        <v>1190</v>
      </c>
      <c r="H35" s="20">
        <v>1090</v>
      </c>
      <c r="I35" s="59" t="s">
        <v>494</v>
      </c>
      <c r="J35" s="20" t="s">
        <v>711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>
      <c r="A36" s="29" t="s">
        <v>780</v>
      </c>
      <c r="B36" s="29" t="s">
        <v>495</v>
      </c>
      <c r="C36" s="54">
        <v>0.48472222222222222</v>
      </c>
      <c r="D36" s="19"/>
      <c r="E36" s="23">
        <v>300</v>
      </c>
      <c r="F36" s="23" t="s">
        <v>773</v>
      </c>
      <c r="G36" s="20">
        <v>1190</v>
      </c>
      <c r="H36" s="20">
        <v>1090</v>
      </c>
      <c r="I36" s="59" t="s">
        <v>494</v>
      </c>
      <c r="J36" s="20" t="s">
        <v>711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4">
      <c r="A37" s="29" t="s">
        <v>927</v>
      </c>
      <c r="B37" s="29" t="s">
        <v>496</v>
      </c>
      <c r="C37" s="54">
        <v>0.4993055555555555</v>
      </c>
      <c r="D37" s="19"/>
      <c r="E37" s="23">
        <v>10</v>
      </c>
      <c r="F37" s="23" t="s">
        <v>773</v>
      </c>
      <c r="G37" s="20">
        <v>1190</v>
      </c>
      <c r="H37" s="20">
        <v>1090</v>
      </c>
      <c r="I37" s="59" t="s">
        <v>783</v>
      </c>
      <c r="J37" s="20" t="s">
        <v>858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4">
      <c r="A38" s="29" t="s">
        <v>540</v>
      </c>
      <c r="B38" s="29" t="s">
        <v>497</v>
      </c>
      <c r="C38" s="54">
        <v>0.50208333333333333</v>
      </c>
      <c r="D38" s="54"/>
      <c r="E38" s="23">
        <v>30</v>
      </c>
      <c r="F38" s="23" t="s">
        <v>773</v>
      </c>
      <c r="G38" s="20">
        <v>1190</v>
      </c>
      <c r="H38" s="20">
        <v>1090</v>
      </c>
      <c r="I38" s="21" t="s">
        <v>548</v>
      </c>
      <c r="J38" s="70" t="s">
        <v>858</v>
      </c>
      <c r="K38" s="38">
        <v>4</v>
      </c>
      <c r="L38" s="38">
        <v>180</v>
      </c>
      <c r="M38" s="116">
        <v>5891.451</v>
      </c>
      <c r="N38" s="29" t="s">
        <v>499</v>
      </c>
      <c r="O38" s="20">
        <v>252.4</v>
      </c>
      <c r="P38" s="20">
        <v>268.2</v>
      </c>
      <c r="Q38" s="20"/>
      <c r="R38" s="20"/>
    </row>
    <row r="39" spans="1:39" ht="24">
      <c r="A39" s="29" t="s">
        <v>540</v>
      </c>
      <c r="B39" s="29" t="s">
        <v>498</v>
      </c>
      <c r="C39" s="54">
        <v>0.50277777777777777</v>
      </c>
      <c r="D39" s="54"/>
      <c r="E39" s="23">
        <v>30</v>
      </c>
      <c r="F39" s="23" t="s">
        <v>773</v>
      </c>
      <c r="G39" s="20">
        <v>1190</v>
      </c>
      <c r="H39" s="20">
        <v>1090</v>
      </c>
      <c r="I39" s="59" t="s">
        <v>929</v>
      </c>
      <c r="J39" s="20" t="s">
        <v>858</v>
      </c>
      <c r="K39" s="101">
        <v>4</v>
      </c>
      <c r="L39" s="101">
        <v>180</v>
      </c>
      <c r="M39" s="116">
        <v>5891.451</v>
      </c>
      <c r="N39" s="29" t="s">
        <v>500</v>
      </c>
      <c r="O39" s="20">
        <v>252.4</v>
      </c>
      <c r="P39" s="20">
        <v>268.39999999999998</v>
      </c>
      <c r="Q39" s="20"/>
      <c r="R39" s="20"/>
    </row>
    <row r="40" spans="1:39" ht="24">
      <c r="A40" s="29" t="s">
        <v>540</v>
      </c>
      <c r="B40" s="29" t="s">
        <v>762</v>
      </c>
      <c r="C40" s="54">
        <v>0.50416666666666665</v>
      </c>
      <c r="D40" s="54"/>
      <c r="E40" s="23">
        <v>10</v>
      </c>
      <c r="F40" s="20" t="s">
        <v>774</v>
      </c>
      <c r="G40" s="20">
        <v>880</v>
      </c>
      <c r="H40" s="101">
        <v>855</v>
      </c>
      <c r="I40" s="21" t="s">
        <v>548</v>
      </c>
      <c r="J40" s="70" t="s">
        <v>858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4">
      <c r="A41" s="29" t="s">
        <v>789</v>
      </c>
      <c r="B41" s="29" t="s">
        <v>813</v>
      </c>
      <c r="C41" s="54"/>
      <c r="D41" s="54"/>
      <c r="E41" s="23"/>
      <c r="F41" s="23"/>
      <c r="G41" s="20"/>
      <c r="H41" s="20"/>
      <c r="I41" s="29" t="s">
        <v>428</v>
      </c>
      <c r="J41" s="38" t="s">
        <v>550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>
      <c r="A45" s="3" t="s">
        <v>860</v>
      </c>
      <c r="B45" s="24" t="s">
        <v>861</v>
      </c>
      <c r="C45" s="25">
        <v>5888.5839999999998</v>
      </c>
      <c r="D45" s="58"/>
      <c r="E45" s="26"/>
      <c r="F45" s="26" t="s">
        <v>862</v>
      </c>
      <c r="G45" s="88" t="s">
        <v>863</v>
      </c>
      <c r="H45" s="88" t="s">
        <v>864</v>
      </c>
      <c r="I45" s="26" t="s">
        <v>866</v>
      </c>
      <c r="J45" s="88" t="s">
        <v>867</v>
      </c>
      <c r="K45" s="88" t="s">
        <v>868</v>
      </c>
      <c r="M45" s="82"/>
      <c r="N45" s="29"/>
    </row>
    <row r="46" spans="1:39">
      <c r="A46" s="2"/>
      <c r="B46" s="24" t="s">
        <v>865</v>
      </c>
      <c r="C46" s="25">
        <v>5889.9508999999998</v>
      </c>
      <c r="D46" s="58"/>
      <c r="E46" s="26"/>
      <c r="F46" s="26" t="s">
        <v>524</v>
      </c>
      <c r="G46" s="88" t="s">
        <v>526</v>
      </c>
      <c r="H46" s="88" t="s">
        <v>527</v>
      </c>
      <c r="I46" s="26" t="s">
        <v>873</v>
      </c>
      <c r="J46" s="88" t="s">
        <v>874</v>
      </c>
      <c r="K46" s="88" t="s">
        <v>521</v>
      </c>
      <c r="M46" s="82"/>
      <c r="N46" s="29"/>
    </row>
    <row r="47" spans="1:39">
      <c r="A47" s="2"/>
      <c r="B47" s="24" t="s">
        <v>551</v>
      </c>
      <c r="C47" s="25">
        <v>5891.451</v>
      </c>
      <c r="D47" s="58"/>
      <c r="E47" s="26"/>
      <c r="F47" s="88" t="s">
        <v>537</v>
      </c>
      <c r="G47" s="88" t="s">
        <v>539</v>
      </c>
      <c r="H47" s="88" t="s">
        <v>538</v>
      </c>
      <c r="I47" s="26" t="s">
        <v>554</v>
      </c>
      <c r="J47" s="88" t="s">
        <v>522</v>
      </c>
      <c r="K47" s="88" t="s">
        <v>523</v>
      </c>
      <c r="M47" s="82"/>
      <c r="N47" s="29"/>
    </row>
    <row r="48" spans="1:39">
      <c r="A48" s="2"/>
      <c r="B48" s="24" t="s">
        <v>552</v>
      </c>
      <c r="C48" s="114">
        <v>7647.38</v>
      </c>
      <c r="D48" s="58"/>
      <c r="E48" s="26"/>
      <c r="F48" s="26" t="s">
        <v>870</v>
      </c>
      <c r="G48" s="88" t="s">
        <v>871</v>
      </c>
      <c r="H48" s="88" t="s">
        <v>872</v>
      </c>
      <c r="I48" s="26" t="s">
        <v>555</v>
      </c>
      <c r="J48" s="88" t="s">
        <v>519</v>
      </c>
      <c r="K48" s="88" t="s">
        <v>520</v>
      </c>
      <c r="M48" s="82"/>
      <c r="N48" s="29"/>
    </row>
    <row r="49" spans="1:14">
      <c r="A49" s="2"/>
      <c r="B49" s="24" t="s">
        <v>553</v>
      </c>
      <c r="C49" s="25">
        <v>7698.9647000000004</v>
      </c>
      <c r="D49" s="58"/>
      <c r="E49" s="26"/>
      <c r="F49" s="26" t="s">
        <v>525</v>
      </c>
      <c r="G49" s="88" t="s">
        <v>528</v>
      </c>
      <c r="H49" s="88" t="s">
        <v>529</v>
      </c>
      <c r="I49" s="26" t="s">
        <v>531</v>
      </c>
      <c r="J49" s="88" t="s">
        <v>532</v>
      </c>
      <c r="K49" s="88" t="s">
        <v>533</v>
      </c>
      <c r="M49" s="82"/>
      <c r="N49" s="29"/>
    </row>
    <row r="50" spans="1:14">
      <c r="A50" s="2"/>
      <c r="B50" s="27"/>
      <c r="C50" s="26"/>
      <c r="D50" s="58"/>
      <c r="E50" s="26"/>
      <c r="K50" s="113"/>
      <c r="M50" s="82"/>
      <c r="N50" s="29"/>
    </row>
    <row r="51" spans="1:14">
      <c r="A51" s="2"/>
      <c r="B51" s="24" t="s">
        <v>797</v>
      </c>
      <c r="C51" s="6934" t="s">
        <v>876</v>
      </c>
      <c r="D51" s="6934"/>
      <c r="E51" s="26" t="s">
        <v>534</v>
      </c>
      <c r="K51" s="113"/>
      <c r="M51" s="22"/>
      <c r="N51" s="29"/>
    </row>
    <row r="52" spans="1:14">
      <c r="A52" s="2"/>
      <c r="B52" s="24" t="s">
        <v>798</v>
      </c>
      <c r="C52" s="6934" t="s">
        <v>877</v>
      </c>
      <c r="D52" s="6934"/>
      <c r="E52" s="8"/>
      <c r="K52" s="113"/>
      <c r="N52" s="29"/>
    </row>
    <row r="53" spans="1:14">
      <c r="A53" s="2"/>
      <c r="B53" s="24" t="s">
        <v>799</v>
      </c>
      <c r="C53" s="6934" t="s">
        <v>878</v>
      </c>
      <c r="D53" s="6934"/>
      <c r="E53" s="8"/>
      <c r="K53" s="113"/>
    </row>
    <row r="54" spans="1:14">
      <c r="A54" s="2"/>
      <c r="B54" s="24" t="s">
        <v>800</v>
      </c>
      <c r="C54" s="6934" t="s">
        <v>879</v>
      </c>
      <c r="D54" s="6934"/>
      <c r="E54" s="8"/>
      <c r="F54" s="113"/>
      <c r="G54" s="20"/>
      <c r="H54" s="20"/>
      <c r="L54" t="s">
        <v>795</v>
      </c>
    </row>
    <row r="55" spans="1:14">
      <c r="A55" s="2"/>
      <c r="B55" s="2"/>
      <c r="C55" s="113"/>
      <c r="D55" s="44"/>
      <c r="E55" s="8"/>
      <c r="F55" s="113"/>
      <c r="G55" s="20"/>
      <c r="H55" s="20"/>
    </row>
    <row r="56" spans="1:14">
      <c r="A56" s="2"/>
      <c r="B56" s="3" t="s">
        <v>880</v>
      </c>
      <c r="C56" s="6" t="s">
        <v>881</v>
      </c>
      <c r="D56" s="49" t="s">
        <v>882</v>
      </c>
      <c r="E56" s="8"/>
      <c r="F56" s="113"/>
      <c r="G56" s="20"/>
      <c r="H56" s="20"/>
    </row>
    <row r="57" spans="1:14">
      <c r="A57" s="2"/>
      <c r="B57" s="3"/>
      <c r="C57" s="6" t="s">
        <v>883</v>
      </c>
      <c r="D57" s="49" t="s">
        <v>884</v>
      </c>
      <c r="E57" s="8"/>
      <c r="F57" s="113"/>
      <c r="G57" s="20"/>
      <c r="H57" s="20"/>
    </row>
    <row r="58" spans="1:14">
      <c r="A58" s="2"/>
      <c r="B58" s="2"/>
      <c r="C58" s="113"/>
      <c r="D58" s="44"/>
      <c r="E58" s="8"/>
      <c r="F58" s="113"/>
      <c r="G58" s="129" t="s">
        <v>431</v>
      </c>
      <c r="H58" s="129" t="s">
        <v>432</v>
      </c>
      <c r="I58" s="128" t="s">
        <v>433</v>
      </c>
      <c r="J58" s="5" t="s">
        <v>434</v>
      </c>
      <c r="K58" s="5"/>
    </row>
    <row r="59" spans="1:14">
      <c r="A59" s="2"/>
      <c r="B59" s="3" t="s">
        <v>896</v>
      </c>
      <c r="C59" s="6">
        <v>1</v>
      </c>
      <c r="D59" s="6922" t="s">
        <v>897</v>
      </c>
      <c r="E59" s="6922"/>
      <c r="F59" s="6922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6.32455531407842E-2</v>
      </c>
      <c r="J59" s="131">
        <f>STDEV(P12,P13,P14,P37,P38,P39)</f>
        <v>0.15055453050882447</v>
      </c>
      <c r="K59" s="131"/>
    </row>
    <row r="60" spans="1:14">
      <c r="A60" s="2"/>
      <c r="B60" s="28"/>
      <c r="C60" s="3"/>
      <c r="D60" s="6930" t="s">
        <v>690</v>
      </c>
      <c r="E60" s="6931"/>
      <c r="F60" s="6931"/>
      <c r="G60" s="130"/>
      <c r="H60" s="130"/>
      <c r="I60" s="131"/>
      <c r="J60" s="131"/>
      <c r="K60" s="131"/>
    </row>
    <row r="61" spans="1:14">
      <c r="A61" s="2"/>
      <c r="B61" s="2"/>
      <c r="C61" s="71">
        <v>2</v>
      </c>
      <c r="D61" s="6922" t="s">
        <v>957</v>
      </c>
      <c r="E61" s="6922"/>
      <c r="F61" s="6922"/>
      <c r="G61" s="130"/>
      <c r="H61" s="130"/>
      <c r="I61" s="131"/>
      <c r="J61" s="131"/>
      <c r="K61" s="131"/>
    </row>
    <row r="62" spans="1:14">
      <c r="A62" s="2"/>
      <c r="B62" s="2"/>
      <c r="C62" s="3"/>
      <c r="D62" s="6930" t="s">
        <v>958</v>
      </c>
      <c r="E62" s="6931"/>
      <c r="F62" s="6931"/>
      <c r="G62" s="130"/>
      <c r="H62" s="130"/>
      <c r="I62" s="131"/>
      <c r="J62" s="131"/>
      <c r="K62" s="131"/>
    </row>
    <row r="63" spans="1:14">
      <c r="A63" s="2"/>
      <c r="B63"/>
      <c r="C63" s="6">
        <v>3</v>
      </c>
      <c r="D63" s="6932" t="s">
        <v>769</v>
      </c>
      <c r="E63" s="6932"/>
      <c r="F63" s="6932"/>
      <c r="G63" s="130">
        <f>AVERAGE(O15,O40)</f>
        <v>252.95</v>
      </c>
      <c r="H63" s="130">
        <f>AVERAGE(P15,P40)</f>
        <v>268.89999999999998</v>
      </c>
      <c r="I63" s="131">
        <f>STDEV(O15,O40)</f>
        <v>7.0710678254479561E-2</v>
      </c>
      <c r="J63" s="131">
        <f>STDEV(P15,P40)</f>
        <v>0.42426406873799588</v>
      </c>
      <c r="K63" s="131"/>
    </row>
    <row r="64" spans="1:14">
      <c r="A64" s="2"/>
      <c r="B64"/>
      <c r="C64" s="5"/>
      <c r="D64" s="6929" t="s">
        <v>770</v>
      </c>
      <c r="E64" s="6929"/>
      <c r="F64" s="6929"/>
      <c r="G64" s="130"/>
      <c r="H64" s="130"/>
      <c r="I64" s="131"/>
      <c r="J64" s="131"/>
      <c r="K64" s="131"/>
    </row>
    <row r="65" spans="1:13">
      <c r="A65" s="2"/>
      <c r="B65"/>
      <c r="C65" s="6">
        <v>4</v>
      </c>
      <c r="D65" s="6932" t="s">
        <v>771</v>
      </c>
      <c r="E65" s="6932"/>
      <c r="F65" s="6932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>
      <c r="A66" s="2"/>
      <c r="B66"/>
      <c r="D66" s="6929" t="s">
        <v>772</v>
      </c>
      <c r="E66" s="6929"/>
      <c r="F66" s="6929"/>
      <c r="G66" s="20"/>
      <c r="H66" s="20"/>
    </row>
    <row r="67" spans="1:13">
      <c r="A67" s="99"/>
      <c r="B67" s="99"/>
      <c r="C67" s="99"/>
      <c r="D67" s="45"/>
    </row>
    <row r="68" spans="1:13">
      <c r="A68" s="99"/>
      <c r="B68" s="99"/>
      <c r="C68" s="99"/>
      <c r="D68" s="45"/>
    </row>
    <row r="69" spans="1:13">
      <c r="A69" s="99"/>
      <c r="B69" s="99"/>
      <c r="C69" s="99"/>
      <c r="D69" s="45"/>
    </row>
    <row r="70" spans="1:13">
      <c r="A70" s="99"/>
      <c r="B70" s="135" t="s">
        <v>395</v>
      </c>
      <c r="C70" s="135" t="s">
        <v>593</v>
      </c>
      <c r="D70" s="45"/>
      <c r="E70" t="s">
        <v>401</v>
      </c>
    </row>
    <row r="71" spans="1:13">
      <c r="A71" s="99"/>
      <c r="B71" s="135" t="s">
        <v>590</v>
      </c>
      <c r="C71" s="99">
        <v>97.2</v>
      </c>
      <c r="D71" s="45"/>
      <c r="E71" s="43">
        <v>0.34722222222222227</v>
      </c>
    </row>
    <row r="72" spans="1:13">
      <c r="A72" s="99"/>
      <c r="B72" s="135" t="s">
        <v>594</v>
      </c>
      <c r="C72" s="99">
        <v>97.2</v>
      </c>
      <c r="D72" s="45"/>
      <c r="E72" s="43">
        <v>0.50208333333333333</v>
      </c>
    </row>
    <row r="73" spans="1:13">
      <c r="A73" s="99"/>
      <c r="B73" s="99"/>
      <c r="C73" s="99"/>
      <c r="D73" s="45"/>
    </row>
    <row r="74" spans="1:13">
      <c r="A74" s="99"/>
      <c r="B74" s="99"/>
      <c r="C74" s="99"/>
      <c r="D74" s="45"/>
    </row>
    <row r="75" spans="1:13">
      <c r="A75" s="2"/>
      <c r="B75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>
      <c r="A76" s="2"/>
      <c r="B76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>
      <c r="A77" s="2"/>
      <c r="B77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>
      <c r="B78"/>
      <c r="I78" s="21"/>
      <c r="J78" s="99"/>
      <c r="K78" s="99"/>
      <c r="L78" s="99"/>
      <c r="M78" s="45"/>
    </row>
    <row r="79" spans="1:13">
      <c r="B79"/>
      <c r="I79" s="21"/>
      <c r="J79" s="99"/>
      <c r="K79" s="99"/>
      <c r="L79" s="99"/>
      <c r="M79" s="45"/>
    </row>
    <row r="80" spans="1:13">
      <c r="B80"/>
      <c r="I80" s="21"/>
      <c r="J80" s="99"/>
      <c r="K80" s="99"/>
      <c r="L80" s="99"/>
      <c r="M80" s="45"/>
    </row>
    <row r="81" spans="1:13">
      <c r="B81"/>
      <c r="I81" s="21"/>
      <c r="J81" s="99"/>
      <c r="K81" s="99"/>
      <c r="L81" s="99"/>
      <c r="M81" s="45"/>
    </row>
    <row r="82" spans="1:13">
      <c r="B82"/>
      <c r="I82" s="21"/>
      <c r="J82" s="99"/>
      <c r="K82" s="99"/>
      <c r="L82" s="99"/>
      <c r="M82" s="45"/>
    </row>
    <row r="83" spans="1:13">
      <c r="A83" s="2"/>
      <c r="B83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>
      <c r="A84" s="2"/>
      <c r="B84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>
      <c r="A85" s="2"/>
      <c r="B85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>
      <c r="A86" s="2"/>
      <c r="B86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>
      <c r="A87" s="2"/>
      <c r="B87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>
      <c r="A88" s="2"/>
      <c r="B88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>
      <c r="A89" s="2"/>
      <c r="B89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>
      <c r="A90" s="2"/>
      <c r="B90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>
      <c r="A91" s="2"/>
      <c r="B91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>
      <c r="A92" s="2"/>
      <c r="B9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>
      <c r="A93" s="2"/>
      <c r="B93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>
      <c r="A94" s="2"/>
      <c r="B94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>
      <c r="A95" s="2"/>
      <c r="B95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>
      <c r="A96" s="2"/>
      <c r="B96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>
      <c r="A97" s="2"/>
      <c r="B97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1:D51"/>
    <mergeCell ref="C52:D52"/>
    <mergeCell ref="C53:D53"/>
    <mergeCell ref="D63:F63"/>
    <mergeCell ref="D64:F64"/>
    <mergeCell ref="D65:F65"/>
    <mergeCell ref="D66:F66"/>
    <mergeCell ref="C54:D54"/>
    <mergeCell ref="D59:F59"/>
    <mergeCell ref="D60:F60"/>
    <mergeCell ref="D61:F61"/>
    <mergeCell ref="D62:F62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workbookViewId="0">
      <selection activeCell="D7" sqref="D7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501</v>
      </c>
      <c r="B4" s="3"/>
      <c r="C4" s="6"/>
      <c r="D4" s="49"/>
      <c r="E4" s="6"/>
      <c r="F4" s="6923" t="s">
        <v>647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546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/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06"/>
      <c r="G8" s="106"/>
      <c r="H8" s="106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>
      <c r="A10" s="10"/>
      <c r="B10" s="10"/>
      <c r="C10" s="105" t="s">
        <v>837</v>
      </c>
      <c r="D10" s="51" t="s">
        <v>838</v>
      </c>
      <c r="E10" s="6920" t="s">
        <v>49</v>
      </c>
      <c r="F10" s="105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24">
      <c r="A12" s="60" t="s">
        <v>502</v>
      </c>
      <c r="B12" s="61" t="s">
        <v>503</v>
      </c>
      <c r="C12" s="54">
        <v>0.14027777777777778</v>
      </c>
      <c r="D12" s="54"/>
      <c r="E12" s="108">
        <v>180</v>
      </c>
      <c r="F12" s="23" t="s">
        <v>773</v>
      </c>
      <c r="G12" s="108">
        <v>1190</v>
      </c>
      <c r="H12" s="108">
        <v>1090</v>
      </c>
      <c r="M12" s="115">
        <v>5889.9508999999998</v>
      </c>
      <c r="N12" s="62" t="s">
        <v>547</v>
      </c>
      <c r="O12" s="108"/>
      <c r="P12" s="108"/>
      <c r="Q12" s="108"/>
      <c r="R12" s="108"/>
    </row>
    <row r="13" spans="1:39" ht="48">
      <c r="A13" s="64" t="s">
        <v>927</v>
      </c>
      <c r="B13" s="29" t="s">
        <v>504</v>
      </c>
      <c r="C13" s="54">
        <v>0.16874999999999998</v>
      </c>
      <c r="D13" s="54"/>
      <c r="E13" s="23">
        <v>10</v>
      </c>
      <c r="F13" s="23" t="s">
        <v>773</v>
      </c>
      <c r="G13" s="20">
        <v>1190</v>
      </c>
      <c r="H13" s="108">
        <v>1090</v>
      </c>
      <c r="I13" s="84" t="s">
        <v>683</v>
      </c>
      <c r="J13" s="121" t="s">
        <v>858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540</v>
      </c>
      <c r="B14" s="29" t="s">
        <v>686</v>
      </c>
      <c r="C14" s="54">
        <v>0.18124999999999999</v>
      </c>
      <c r="D14" s="54"/>
      <c r="E14" s="23">
        <v>30</v>
      </c>
      <c r="F14" s="23" t="s">
        <v>773</v>
      </c>
      <c r="G14" s="20">
        <v>1190</v>
      </c>
      <c r="H14" s="108">
        <v>984</v>
      </c>
      <c r="I14" s="21" t="s">
        <v>548</v>
      </c>
      <c r="J14" s="70" t="s">
        <v>858</v>
      </c>
      <c r="K14" s="38">
        <v>4</v>
      </c>
      <c r="L14" s="38">
        <v>180</v>
      </c>
      <c r="M14" s="116">
        <v>5891.451</v>
      </c>
      <c r="N14" s="62" t="s">
        <v>505</v>
      </c>
      <c r="O14" s="20">
        <v>252.2</v>
      </c>
      <c r="P14" s="20">
        <v>268.2</v>
      </c>
      <c r="Q14" s="20"/>
      <c r="R14" s="20"/>
    </row>
    <row r="15" spans="1:39" ht="24">
      <c r="A15" s="64" t="s">
        <v>540</v>
      </c>
      <c r="B15" s="61" t="s">
        <v>687</v>
      </c>
      <c r="C15" s="54">
        <v>0.18263888888888891</v>
      </c>
      <c r="D15" s="54"/>
      <c r="E15" s="23">
        <v>30</v>
      </c>
      <c r="F15" s="23" t="s">
        <v>773</v>
      </c>
      <c r="G15" s="20">
        <v>1070</v>
      </c>
      <c r="H15" s="108">
        <v>864</v>
      </c>
      <c r="I15" s="59" t="s">
        <v>929</v>
      </c>
      <c r="J15" s="20" t="s">
        <v>858</v>
      </c>
      <c r="K15" s="38">
        <v>4</v>
      </c>
      <c r="L15" s="38">
        <v>180</v>
      </c>
      <c r="M15" s="116">
        <v>5891.451</v>
      </c>
      <c r="N15" s="21" t="s">
        <v>548</v>
      </c>
      <c r="O15" s="20">
        <v>252.5</v>
      </c>
      <c r="P15" s="20">
        <v>268.3</v>
      </c>
      <c r="Q15" s="20"/>
      <c r="R15" s="20"/>
    </row>
    <row r="16" spans="1:39" ht="24">
      <c r="A16" s="29" t="s">
        <v>540</v>
      </c>
      <c r="B16" s="29" t="s">
        <v>506</v>
      </c>
      <c r="C16" s="54">
        <v>0.18888888888888888</v>
      </c>
      <c r="D16" s="54"/>
      <c r="E16" s="23">
        <v>10</v>
      </c>
      <c r="F16" s="20" t="s">
        <v>774</v>
      </c>
      <c r="G16" s="20">
        <v>880</v>
      </c>
      <c r="H16" s="108">
        <v>770</v>
      </c>
      <c r="I16" s="21" t="s">
        <v>548</v>
      </c>
      <c r="J16" s="70" t="s">
        <v>858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4">
      <c r="A17" s="29" t="s">
        <v>812</v>
      </c>
      <c r="B17" s="29" t="s">
        <v>671</v>
      </c>
      <c r="C17" s="54">
        <v>0.1986111111111111</v>
      </c>
      <c r="D17" s="54"/>
      <c r="E17" s="23">
        <v>10</v>
      </c>
      <c r="F17" s="20" t="s">
        <v>775</v>
      </c>
      <c r="G17" s="20">
        <v>870</v>
      </c>
      <c r="H17" s="108">
        <v>770</v>
      </c>
      <c r="I17" s="59" t="s">
        <v>783</v>
      </c>
      <c r="J17" s="70" t="s">
        <v>858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>
      <c r="A18" s="29" t="s">
        <v>672</v>
      </c>
      <c r="B18" s="29" t="s">
        <v>673</v>
      </c>
      <c r="C18" s="54">
        <v>0.21527777777777779</v>
      </c>
      <c r="D18" s="19"/>
      <c r="E18" s="23">
        <v>30</v>
      </c>
      <c r="F18" s="20" t="s">
        <v>429</v>
      </c>
      <c r="G18" s="20">
        <v>1250</v>
      </c>
      <c r="H18" s="122">
        <v>985</v>
      </c>
      <c r="I18" s="59"/>
      <c r="J18" s="107" t="s">
        <v>858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4">
      <c r="A19" s="29" t="s">
        <v>815</v>
      </c>
      <c r="B19" s="29" t="s">
        <v>674</v>
      </c>
      <c r="C19" s="103">
        <v>0.23472222222222219</v>
      </c>
      <c r="D19" s="19"/>
      <c r="E19" s="23">
        <v>600</v>
      </c>
      <c r="F19" s="23" t="s">
        <v>773</v>
      </c>
      <c r="G19" s="108">
        <v>1190</v>
      </c>
      <c r="H19" s="108">
        <v>1090</v>
      </c>
      <c r="I19" s="29" t="s">
        <v>426</v>
      </c>
      <c r="J19" s="38" t="s">
        <v>858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4">
      <c r="A20" s="29" t="s">
        <v>815</v>
      </c>
      <c r="B20" s="29" t="s">
        <v>675</v>
      </c>
      <c r="C20" s="54">
        <v>0.29236111111111113</v>
      </c>
      <c r="D20" s="19"/>
      <c r="E20" s="23">
        <v>900</v>
      </c>
      <c r="F20" s="20" t="s">
        <v>429</v>
      </c>
      <c r="G20" s="20">
        <v>1250</v>
      </c>
      <c r="H20" s="122">
        <v>985</v>
      </c>
      <c r="I20" s="29" t="s">
        <v>426</v>
      </c>
      <c r="J20" s="107" t="s">
        <v>858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4">
      <c r="A21" s="29" t="s">
        <v>815</v>
      </c>
      <c r="B21" s="29" t="s">
        <v>676</v>
      </c>
      <c r="C21" s="54">
        <v>0.29236111111111113</v>
      </c>
      <c r="D21" s="19"/>
      <c r="E21" s="23">
        <v>900</v>
      </c>
      <c r="F21" s="20" t="s">
        <v>775</v>
      </c>
      <c r="G21" s="20">
        <v>870</v>
      </c>
      <c r="H21" s="108">
        <v>770</v>
      </c>
      <c r="I21" s="29" t="s">
        <v>426</v>
      </c>
      <c r="J21" s="20" t="s">
        <v>858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>
      <c r="A22" s="29" t="s">
        <v>661</v>
      </c>
      <c r="B22" s="29" t="s">
        <v>689</v>
      </c>
      <c r="C22" s="54">
        <v>0.39444444444444443</v>
      </c>
      <c r="D22" s="19"/>
      <c r="E22" s="23">
        <v>30</v>
      </c>
      <c r="F22" s="20" t="s">
        <v>775</v>
      </c>
      <c r="G22" s="20">
        <v>870</v>
      </c>
      <c r="H22" s="108">
        <v>770</v>
      </c>
      <c r="I22" s="59"/>
      <c r="J22" s="20" t="s">
        <v>711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7086" t="n">
        <v>0.56366</v>
      </c>
      <c r="T22" s="7086" t="n">
        <v>3.47963</v>
      </c>
      <c r="U22" s="7083" t="n">
        <v>92.6477</v>
      </c>
      <c r="V22" s="7083" t="n">
        <v>10.943</v>
      </c>
      <c r="W22" s="7085" t="n">
        <v>18.761525098</v>
      </c>
      <c r="X22" s="7083" t="n">
        <v>5.099</v>
      </c>
      <c r="Y22" s="7083" t="n">
        <v>0.807</v>
      </c>
      <c r="Z22" s="7083" t="n">
        <v>5.64</v>
      </c>
      <c r="AA22" s="7083" t="n">
        <v>32.967</v>
      </c>
      <c r="AB22" s="7082" t="n">
        <v>1853.018</v>
      </c>
      <c r="AC22" s="7083" t="n">
        <v>7.70102</v>
      </c>
      <c r="AD22" s="7083" t="n">
        <v>-4.00232</v>
      </c>
      <c r="AE22" s="7083" t="n">
        <v>257.67844</v>
      </c>
      <c r="AF22" s="7083" t="n">
        <v>-0.71683</v>
      </c>
      <c r="AG22" s="7081" t="n">
        <v>1.515961675E8</v>
      </c>
      <c r="AH22" s="7084" t="n">
        <v>-0.6309485</v>
      </c>
      <c r="AI22" s="7081" t="n">
        <v>386791.28324</v>
      </c>
      <c r="AJ22" s="7084" t="n">
        <v>-0.3217547</v>
      </c>
      <c r="AK22" s="7083" t="n">
        <v>69.9477</v>
      </c>
      <c r="AL22" s="7081" t="s">
        <v>477</v>
      </c>
      <c r="AM22" s="7083" t="n">
        <v>109.9149</v>
      </c>
    </row>
    <row r="23" spans="1:39">
      <c r="A23" s="29" t="s">
        <v>749</v>
      </c>
      <c r="B23" s="29" t="s">
        <v>778</v>
      </c>
      <c r="C23" s="54">
        <v>0.39652777777777781</v>
      </c>
      <c r="D23" s="19"/>
      <c r="E23" s="23">
        <v>300</v>
      </c>
      <c r="F23" s="20" t="s">
        <v>775</v>
      </c>
      <c r="G23" s="20">
        <v>870</v>
      </c>
      <c r="H23" s="108">
        <v>770</v>
      </c>
      <c r="I23" s="59" t="s">
        <v>779</v>
      </c>
      <c r="J23" s="20" t="s">
        <v>711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7086" t="n">
        <v>0.61016</v>
      </c>
      <c r="T23" s="7086" t="n">
        <v>3.4991</v>
      </c>
      <c r="U23" s="7083" t="n">
        <v>93.4158</v>
      </c>
      <c r="V23" s="7083" t="n">
        <v>12.1883</v>
      </c>
      <c r="W23" s="7085" t="n">
        <v>18.8617988831</v>
      </c>
      <c r="X23" s="7083" t="n">
        <v>4.614</v>
      </c>
      <c r="Y23" s="7083" t="n">
        <v>0.73</v>
      </c>
      <c r="Z23" s="7083" t="n">
        <v>5.64</v>
      </c>
      <c r="AA23" s="7083" t="n">
        <v>32.929</v>
      </c>
      <c r="AB23" s="7082" t="n">
        <v>1853.572</v>
      </c>
      <c r="AC23" s="7083" t="n">
        <v>7.69654</v>
      </c>
      <c r="AD23" s="7083" t="n">
        <v>-4.00071</v>
      </c>
      <c r="AE23" s="7083" t="n">
        <v>257.6275</v>
      </c>
      <c r="AF23" s="7083" t="n">
        <v>-0.71694</v>
      </c>
      <c r="AG23" s="7081" t="n">
        <v>1.515959404E8</v>
      </c>
      <c r="AH23" s="7084" t="n">
        <v>-0.6307018</v>
      </c>
      <c r="AI23" s="7081" t="n">
        <v>386675.79858</v>
      </c>
      <c r="AJ23" s="7084" t="n">
        <v>-0.3198453</v>
      </c>
      <c r="AK23" s="7083" t="n">
        <v>69.9014</v>
      </c>
      <c r="AL23" s="7081" t="s">
        <v>477</v>
      </c>
      <c r="AM23" s="7083" t="n">
        <v>109.9612</v>
      </c>
    </row>
    <row r="24" spans="1:39">
      <c r="A24" s="29" t="s">
        <v>749</v>
      </c>
      <c r="B24" s="29" t="s">
        <v>709</v>
      </c>
      <c r="C24" s="54">
        <v>0.40625</v>
      </c>
      <c r="D24" s="19"/>
      <c r="E24" s="23">
        <v>300</v>
      </c>
      <c r="F24" s="20" t="s">
        <v>775</v>
      </c>
      <c r="G24" s="20">
        <v>870</v>
      </c>
      <c r="H24" s="108">
        <v>770</v>
      </c>
      <c r="I24" s="59" t="s">
        <v>608</v>
      </c>
      <c r="J24" s="20" t="s">
        <v>711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7086" t="n">
        <v>0.71666</v>
      </c>
      <c r="T24" s="7086" t="n">
        <v>3.54453</v>
      </c>
      <c r="U24" s="7083" t="n">
        <v>95.2306</v>
      </c>
      <c r="V24" s="7083" t="n">
        <v>15.0913</v>
      </c>
      <c r="W24" s="7085" t="n">
        <v>19.0957710483</v>
      </c>
      <c r="X24" s="7083" t="n">
        <v>3.777</v>
      </c>
      <c r="Y24" s="7083" t="n">
        <v>0.597</v>
      </c>
      <c r="Z24" s="7083" t="n">
        <v>5.64</v>
      </c>
      <c r="AA24" s="7083" t="n">
        <v>32.842</v>
      </c>
      <c r="AB24" s="7082" t="n">
        <v>1854.85</v>
      </c>
      <c r="AC24" s="7083" t="n">
        <v>7.68429</v>
      </c>
      <c r="AD24" s="7083" t="n">
        <v>-3.99777</v>
      </c>
      <c r="AE24" s="7083" t="n">
        <v>257.50863</v>
      </c>
      <c r="AF24" s="7083" t="n">
        <v>-0.71719</v>
      </c>
      <c r="AG24" s="7081" t="n">
        <v>1.515954109E8</v>
      </c>
      <c r="AH24" s="7084" t="n">
        <v>-0.6301239</v>
      </c>
      <c r="AI24" s="7081" t="n">
        <v>386409.32681</v>
      </c>
      <c r="AJ24" s="7084" t="n">
        <v>-0.3144513</v>
      </c>
      <c r="AK24" s="7083" t="n">
        <v>69.7952</v>
      </c>
      <c r="AL24" s="7081" t="s">
        <v>477</v>
      </c>
      <c r="AM24" s="7083" t="n">
        <v>110.0676</v>
      </c>
    </row>
    <row r="25" spans="1:39">
      <c r="A25" s="104" t="s">
        <v>748</v>
      </c>
      <c r="B25" s="29" t="s">
        <v>710</v>
      </c>
      <c r="C25" s="54">
        <v>0.41180555555555554</v>
      </c>
      <c r="D25" s="19"/>
      <c r="E25" s="23">
        <v>300</v>
      </c>
      <c r="F25" s="23" t="s">
        <v>773</v>
      </c>
      <c r="G25" s="20">
        <v>1190</v>
      </c>
      <c r="H25" s="20">
        <v>1090</v>
      </c>
      <c r="I25" s="59" t="s">
        <v>779</v>
      </c>
      <c r="J25" s="20" t="s">
        <v>711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7086" t="n">
        <v>0.77628</v>
      </c>
      <c r="T25" s="7086" t="n">
        <v>3.5705</v>
      </c>
      <c r="U25" s="7083" t="n">
        <v>96.285</v>
      </c>
      <c r="V25" s="7083" t="n">
        <v>16.7477</v>
      </c>
      <c r="W25" s="7085" t="n">
        <v>19.2294694285</v>
      </c>
      <c r="X25" s="7083" t="n">
        <v>3.424</v>
      </c>
      <c r="Y25" s="7083" t="n">
        <v>0.541</v>
      </c>
      <c r="Z25" s="7083" t="n">
        <v>5.64</v>
      </c>
      <c r="AA25" s="7083" t="n">
        <v>32.793</v>
      </c>
      <c r="AB25" s="7082" t="n">
        <v>1855.571</v>
      </c>
      <c r="AC25" s="7083" t="n">
        <v>7.67617</v>
      </c>
      <c r="AD25" s="7083" t="n">
        <v>-3.99661</v>
      </c>
      <c r="AE25" s="7083" t="n">
        <v>257.4407</v>
      </c>
      <c r="AF25" s="7083" t="n">
        <v>-0.71733</v>
      </c>
      <c r="AG25" s="7081" t="n">
        <v>1.515951085E8</v>
      </c>
      <c r="AH25" s="7084" t="n">
        <v>-0.6297922</v>
      </c>
      <c r="AI25" s="7081" t="n">
        <v>386259.26718</v>
      </c>
      <c r="AJ25" s="7084" t="n">
        <v>-0.310784</v>
      </c>
      <c r="AK25" s="7083" t="n">
        <v>69.7357</v>
      </c>
      <c r="AL25" s="7081" t="s">
        <v>477</v>
      </c>
      <c r="AM25" s="7083" t="n">
        <v>110.1272</v>
      </c>
    </row>
    <row r="26" spans="1:39">
      <c r="A26" s="59" t="s">
        <v>749</v>
      </c>
      <c r="B26" s="29" t="s">
        <v>712</v>
      </c>
      <c r="C26" s="54">
        <v>0.41666666666666669</v>
      </c>
      <c r="D26" s="54"/>
      <c r="E26" s="23">
        <v>300</v>
      </c>
      <c r="F26" s="23" t="s">
        <v>773</v>
      </c>
      <c r="G26" s="20">
        <v>1190</v>
      </c>
      <c r="H26" s="20">
        <v>1090</v>
      </c>
      <c r="I26" s="59" t="s">
        <v>779</v>
      </c>
      <c r="J26" s="20" t="s">
        <v>711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7086" t="n">
        <v>0.82772</v>
      </c>
      <c r="T26" s="7086" t="n">
        <v>3.59321</v>
      </c>
      <c r="U26" s="7083" t="n">
        <v>97.2201</v>
      </c>
      <c r="V26" s="7083" t="n">
        <v>18.1951</v>
      </c>
      <c r="W26" s="7085" t="n">
        <v>19.3464555111</v>
      </c>
      <c r="X26" s="7083" t="n">
        <v>3.166</v>
      </c>
      <c r="Y26" s="7083" t="n">
        <v>0.501</v>
      </c>
      <c r="Z26" s="7083" t="n">
        <v>5.64</v>
      </c>
      <c r="AA26" s="7083" t="n">
        <v>32.751</v>
      </c>
      <c r="AB26" s="7082" t="n">
        <v>1856.194</v>
      </c>
      <c r="AC26" s="7083" t="n">
        <v>7.66839</v>
      </c>
      <c r="AD26" s="7083" t="n">
        <v>-3.99589</v>
      </c>
      <c r="AE26" s="7083" t="n">
        <v>257.38127</v>
      </c>
      <c r="AF26" s="7083" t="n">
        <v>-0.71745</v>
      </c>
      <c r="AG26" s="7081" t="n">
        <v>1.51594844E8</v>
      </c>
      <c r="AH26" s="7084" t="n">
        <v>-0.629501</v>
      </c>
      <c r="AI26" s="7081" t="n">
        <v>386129.48498</v>
      </c>
      <c r="AJ26" s="7084" t="n">
        <v>-0.3072296</v>
      </c>
      <c r="AK26" s="7083" t="n">
        <v>69.6843</v>
      </c>
      <c r="AL26" s="7081" t="s">
        <v>477</v>
      </c>
      <c r="AM26" s="7083" t="n">
        <v>110.1787</v>
      </c>
    </row>
    <row r="27" spans="1:39">
      <c r="A27" s="59" t="s">
        <v>749</v>
      </c>
      <c r="B27" s="29" t="s">
        <v>713</v>
      </c>
      <c r="C27" s="54">
        <v>0.42152777777777778</v>
      </c>
      <c r="D27" s="54"/>
      <c r="E27" s="23">
        <v>300</v>
      </c>
      <c r="F27" s="23" t="s">
        <v>773</v>
      </c>
      <c r="G27" s="20">
        <v>1190</v>
      </c>
      <c r="H27" s="20">
        <v>1090</v>
      </c>
      <c r="I27" s="59" t="s">
        <v>608</v>
      </c>
      <c r="J27" s="20" t="s">
        <v>711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7086" t="n">
        <v>0.87848</v>
      </c>
      <c r="T27" s="7086" t="n">
        <v>3.61592</v>
      </c>
      <c r="U27" s="7083" t="n">
        <v>98.1682</v>
      </c>
      <c r="V27" s="7083" t="n">
        <v>19.64</v>
      </c>
      <c r="W27" s="7085" t="n">
        <v>19.4634415937</v>
      </c>
      <c r="X27" s="7083" t="n">
        <v>2.947</v>
      </c>
      <c r="Y27" s="7083" t="n">
        <v>0.466</v>
      </c>
      <c r="Z27" s="7083" t="n">
        <v>5.64</v>
      </c>
      <c r="AA27" s="7083" t="n">
        <v>32.709</v>
      </c>
      <c r="AB27" s="7082" t="n">
        <v>1856.811</v>
      </c>
      <c r="AC27" s="7083" t="n">
        <v>7.65999</v>
      </c>
      <c r="AD27" s="7083" t="n">
        <v>-3.99545</v>
      </c>
      <c r="AE27" s="7083" t="n">
        <v>257.32183</v>
      </c>
      <c r="AF27" s="7083" t="n">
        <v>-0.71758</v>
      </c>
      <c r="AG27" s="7081" t="n">
        <v>1.515945797E8</v>
      </c>
      <c r="AH27" s="7084" t="n">
        <v>-0.6292089</v>
      </c>
      <c r="AI27" s="7081" t="n">
        <v>386001.26266</v>
      </c>
      <c r="AJ27" s="7084" t="n">
        <v>-0.3033558</v>
      </c>
      <c r="AK27" s="7083" t="n">
        <v>69.6335</v>
      </c>
      <c r="AL27" s="7081" t="s">
        <v>477</v>
      </c>
      <c r="AM27" s="7083" t="n">
        <v>110.2296</v>
      </c>
    </row>
    <row r="28" spans="1:39">
      <c r="A28" s="29" t="s">
        <v>748</v>
      </c>
      <c r="B28" s="29" t="s">
        <v>714</v>
      </c>
      <c r="C28" s="54">
        <v>0.42708333333333331</v>
      </c>
      <c r="D28" s="19"/>
      <c r="E28" s="23">
        <v>300</v>
      </c>
      <c r="F28" s="20" t="s">
        <v>775</v>
      </c>
      <c r="G28" s="20">
        <v>870</v>
      </c>
      <c r="H28" s="108">
        <v>770</v>
      </c>
      <c r="I28" s="59" t="s">
        <v>779</v>
      </c>
      <c r="J28" s="20" t="s">
        <v>711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7086" t="n">
        <v>0.93567</v>
      </c>
      <c r="T28" s="7086" t="n">
        <v>3.64187</v>
      </c>
      <c r="U28" s="7083" t="n">
        <v>99.2697</v>
      </c>
      <c r="V28" s="7083" t="n">
        <v>21.2879</v>
      </c>
      <c r="W28" s="7085" t="n">
        <v>19.5971399739</v>
      </c>
      <c r="X28" s="7083" t="n">
        <v>2.732</v>
      </c>
      <c r="Y28" s="7083" t="n">
        <v>0.432</v>
      </c>
      <c r="Z28" s="7083" t="n">
        <v>5.64</v>
      </c>
      <c r="AA28" s="7083" t="n">
        <v>32.662</v>
      </c>
      <c r="AB28" s="7082" t="n">
        <v>1857.506</v>
      </c>
      <c r="AC28" s="7083" t="n">
        <v>7.64964</v>
      </c>
      <c r="AD28" s="7083" t="n">
        <v>-3.99528</v>
      </c>
      <c r="AE28" s="7083" t="n">
        <v>257.25391</v>
      </c>
      <c r="AF28" s="7083" t="n">
        <v>-0.71772</v>
      </c>
      <c r="AG28" s="7081" t="n">
        <v>1.515942778E8</v>
      </c>
      <c r="AH28" s="7084" t="n">
        <v>-0.6288741</v>
      </c>
      <c r="AI28" s="7081" t="n">
        <v>385856.80417</v>
      </c>
      <c r="AJ28" s="7084" t="n">
        <v>-0.2985413</v>
      </c>
      <c r="AK28" s="7083" t="n">
        <v>69.5762</v>
      </c>
      <c r="AL28" s="7081" t="s">
        <v>477</v>
      </c>
      <c r="AM28" s="7083" t="n">
        <v>110.287</v>
      </c>
    </row>
    <row r="29" spans="1:39">
      <c r="A29" s="29" t="s">
        <v>661</v>
      </c>
      <c r="B29" s="29" t="s">
        <v>715</v>
      </c>
      <c r="C29" s="54">
        <v>0.43194444444444446</v>
      </c>
      <c r="D29" s="19"/>
      <c r="E29" s="23">
        <v>30</v>
      </c>
      <c r="F29" s="23" t="s">
        <v>773</v>
      </c>
      <c r="G29" s="20">
        <v>1190</v>
      </c>
      <c r="H29" s="20">
        <v>1090</v>
      </c>
      <c r="I29" s="59"/>
      <c r="J29" s="20" t="s">
        <v>858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7086" t="n">
        <v>0.96394</v>
      </c>
      <c r="T29" s="7086" t="n">
        <v>3.65484</v>
      </c>
      <c r="U29" s="7083" t="n">
        <v>99.8284</v>
      </c>
      <c r="V29" s="7083" t="n">
        <v>22.1103</v>
      </c>
      <c r="W29" s="7085" t="n">
        <v>19.663989164</v>
      </c>
      <c r="X29" s="7083" t="n">
        <v>2.637</v>
      </c>
      <c r="Y29" s="7083" t="n">
        <v>0.417</v>
      </c>
      <c r="Z29" s="7083" t="n">
        <v>5.64</v>
      </c>
      <c r="AA29" s="7083" t="n">
        <v>32.639</v>
      </c>
      <c r="AB29" s="7082" t="n">
        <v>1857.85</v>
      </c>
      <c r="AC29" s="7083" t="n">
        <v>7.64418</v>
      </c>
      <c r="AD29" s="7083" t="n">
        <v>-3.99532</v>
      </c>
      <c r="AE29" s="7083" t="n">
        <v>257.21995</v>
      </c>
      <c r="AF29" s="7083" t="n">
        <v>-0.71779</v>
      </c>
      <c r="AG29" s="7081" t="n">
        <v>1.515941269E8</v>
      </c>
      <c r="AH29" s="7084" t="n">
        <v>-0.6287063</v>
      </c>
      <c r="AI29" s="7081" t="n">
        <v>385785.46604</v>
      </c>
      <c r="AJ29" s="7084" t="n">
        <v>-0.2959807</v>
      </c>
      <c r="AK29" s="7083" t="n">
        <v>69.5479</v>
      </c>
      <c r="AL29" s="7081" t="s">
        <v>477</v>
      </c>
      <c r="AM29" s="7083" t="n">
        <v>110.3154</v>
      </c>
    </row>
    <row r="30" spans="1:39">
      <c r="A30" s="29" t="s">
        <v>540</v>
      </c>
      <c r="B30" s="29" t="s">
        <v>626</v>
      </c>
      <c r="C30" s="54">
        <v>0.43402777777777773</v>
      </c>
      <c r="D30" s="19"/>
      <c r="E30" s="23">
        <v>30</v>
      </c>
      <c r="F30" s="23" t="s">
        <v>773</v>
      </c>
      <c r="G30" s="20">
        <v>1070</v>
      </c>
      <c r="H30" s="20">
        <v>864</v>
      </c>
      <c r="I30" s="59" t="s">
        <v>589</v>
      </c>
      <c r="J30" s="70" t="s">
        <v>858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4">
      <c r="A31" s="29" t="s">
        <v>540</v>
      </c>
      <c r="B31" s="29" t="s">
        <v>627</v>
      </c>
      <c r="C31" s="54">
        <v>0.43541666666666662</v>
      </c>
      <c r="D31" s="19"/>
      <c r="E31" s="23">
        <v>10</v>
      </c>
      <c r="F31" s="20" t="s">
        <v>774</v>
      </c>
      <c r="G31" s="20">
        <v>880</v>
      </c>
      <c r="H31" s="136">
        <v>770</v>
      </c>
      <c r="I31" s="59"/>
      <c r="J31" s="20" t="s">
        <v>858</v>
      </c>
      <c r="K31" s="38">
        <v>4</v>
      </c>
      <c r="L31" s="38">
        <v>180</v>
      </c>
      <c r="M31" s="116">
        <v>5891.451</v>
      </c>
      <c r="N31" s="21" t="s">
        <v>548</v>
      </c>
      <c r="O31" s="20">
        <v>252.8</v>
      </c>
      <c r="P31" s="20">
        <v>268.89999999999998</v>
      </c>
      <c r="Q31" s="20"/>
      <c r="R31" s="20"/>
    </row>
    <row r="32" spans="1:39" ht="24">
      <c r="A32" s="29" t="s">
        <v>789</v>
      </c>
      <c r="B32" s="29" t="s">
        <v>813</v>
      </c>
      <c r="C32" s="54">
        <v>0.43611111111111112</v>
      </c>
      <c r="D32" s="19"/>
      <c r="E32" s="23"/>
      <c r="F32" s="23"/>
      <c r="G32" s="20"/>
      <c r="H32" s="20"/>
      <c r="I32" s="59"/>
      <c r="J32" s="29" t="s">
        <v>428</v>
      </c>
      <c r="K32" s="38" t="s">
        <v>550</v>
      </c>
      <c r="L32" s="38">
        <v>4</v>
      </c>
      <c r="M32" s="38">
        <v>180</v>
      </c>
      <c r="N32" s="115">
        <v>9999</v>
      </c>
      <c r="O32" s="20"/>
      <c r="P32" s="20"/>
      <c r="Q32" s="20"/>
      <c r="R32" s="20"/>
    </row>
    <row r="33" spans="1:18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>
      <c r="A36" s="29"/>
      <c r="B36" s="3" t="s">
        <v>860</v>
      </c>
      <c r="C36" s="24" t="s">
        <v>861</v>
      </c>
      <c r="D36" s="25">
        <v>5888.5839999999998</v>
      </c>
      <c r="E36" s="58"/>
      <c r="F36" s="26"/>
      <c r="G36" s="26" t="s">
        <v>862</v>
      </c>
      <c r="H36" s="88" t="s">
        <v>863</v>
      </c>
      <c r="I36" s="88" t="s">
        <v>864</v>
      </c>
      <c r="J36" s="26" t="s">
        <v>866</v>
      </c>
      <c r="K36" s="88" t="s">
        <v>867</v>
      </c>
      <c r="L36" s="88" t="s">
        <v>868</v>
      </c>
      <c r="N36" s="29"/>
      <c r="O36" s="20"/>
      <c r="P36" s="20"/>
      <c r="Q36" s="20"/>
      <c r="R36" s="20"/>
    </row>
    <row r="37" spans="1:18">
      <c r="A37" s="29"/>
      <c r="B37" s="2"/>
      <c r="C37" s="24" t="s">
        <v>865</v>
      </c>
      <c r="D37" s="25">
        <v>5889.9508999999998</v>
      </c>
      <c r="E37" s="58"/>
      <c r="F37" s="26"/>
      <c r="G37" s="26" t="s">
        <v>524</v>
      </c>
      <c r="H37" s="88" t="s">
        <v>526</v>
      </c>
      <c r="I37" s="88" t="s">
        <v>527</v>
      </c>
      <c r="J37" s="26" t="s">
        <v>873</v>
      </c>
      <c r="K37" s="88" t="s">
        <v>874</v>
      </c>
      <c r="L37" s="88" t="s">
        <v>521</v>
      </c>
      <c r="N37" s="29"/>
      <c r="O37" s="20"/>
      <c r="P37" s="20"/>
      <c r="Q37" s="20"/>
      <c r="R37" s="20"/>
    </row>
    <row r="38" spans="1:18">
      <c r="A38" s="29"/>
      <c r="B38" s="2"/>
      <c r="C38" s="24" t="s">
        <v>551</v>
      </c>
      <c r="D38" s="25">
        <v>5891.451</v>
      </c>
      <c r="E38" s="58"/>
      <c r="F38" s="26"/>
      <c r="G38" s="88" t="s">
        <v>537</v>
      </c>
      <c r="H38" s="88" t="s">
        <v>539</v>
      </c>
      <c r="I38" s="88" t="s">
        <v>538</v>
      </c>
      <c r="J38" s="26" t="s">
        <v>554</v>
      </c>
      <c r="K38" s="88" t="s">
        <v>522</v>
      </c>
      <c r="L38" s="88" t="s">
        <v>523</v>
      </c>
      <c r="N38" s="29"/>
      <c r="O38" s="20"/>
      <c r="P38" s="20"/>
      <c r="Q38" s="20"/>
      <c r="R38" s="20"/>
    </row>
    <row r="39" spans="1:18">
      <c r="A39" s="29"/>
      <c r="B39" s="2"/>
      <c r="C39" s="24" t="s">
        <v>552</v>
      </c>
      <c r="D39" s="114">
        <v>7647.38</v>
      </c>
      <c r="E39" s="58"/>
      <c r="F39" s="26"/>
      <c r="G39" s="26" t="s">
        <v>870</v>
      </c>
      <c r="H39" s="88" t="s">
        <v>871</v>
      </c>
      <c r="I39" s="88" t="s">
        <v>872</v>
      </c>
      <c r="J39" s="26" t="s">
        <v>555</v>
      </c>
      <c r="K39" s="88" t="s">
        <v>519</v>
      </c>
      <c r="L39" s="88" t="s">
        <v>520</v>
      </c>
      <c r="N39" s="29"/>
      <c r="O39" s="20"/>
      <c r="P39" s="20"/>
      <c r="Q39" s="20"/>
      <c r="R39" s="20"/>
    </row>
    <row r="40" spans="1:18">
      <c r="A40" s="29"/>
      <c r="B40" s="2"/>
      <c r="C40" s="24" t="s">
        <v>553</v>
      </c>
      <c r="D40" s="25">
        <v>7698.9647000000004</v>
      </c>
      <c r="E40" s="58"/>
      <c r="F40" s="26"/>
      <c r="G40" s="26" t="s">
        <v>525</v>
      </c>
      <c r="H40" s="88" t="s">
        <v>528</v>
      </c>
      <c r="I40" s="88" t="s">
        <v>529</v>
      </c>
      <c r="J40" s="26" t="s">
        <v>531</v>
      </c>
      <c r="K40" s="88" t="s">
        <v>532</v>
      </c>
      <c r="L40" s="88" t="s">
        <v>533</v>
      </c>
      <c r="N40" s="29"/>
      <c r="O40" s="20"/>
      <c r="P40" s="20"/>
      <c r="Q40" s="20"/>
      <c r="R40" s="20"/>
    </row>
    <row r="41" spans="1:18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>
      <c r="A42" s="29"/>
      <c r="B42" s="2"/>
      <c r="C42" s="24" t="s">
        <v>797</v>
      </c>
      <c r="D42" s="6934" t="s">
        <v>876</v>
      </c>
      <c r="E42" s="6934"/>
      <c r="F42" s="26" t="s">
        <v>534</v>
      </c>
      <c r="L42" s="113"/>
      <c r="N42" s="29"/>
      <c r="O42" s="20"/>
      <c r="P42" s="20"/>
      <c r="Q42" s="20"/>
      <c r="R42" s="20"/>
    </row>
    <row r="43" spans="1:18">
      <c r="A43" s="29"/>
      <c r="B43" s="2"/>
      <c r="C43" s="24" t="s">
        <v>798</v>
      </c>
      <c r="D43" s="6934" t="s">
        <v>877</v>
      </c>
      <c r="E43" s="6934"/>
      <c r="F43" s="8"/>
      <c r="L43" s="113"/>
    </row>
    <row r="44" spans="1:18">
      <c r="A44" s="29"/>
      <c r="B44" s="2"/>
      <c r="C44" s="24" t="s">
        <v>799</v>
      </c>
      <c r="D44" s="6934" t="s">
        <v>878</v>
      </c>
      <c r="E44" s="6934"/>
      <c r="F44" s="8"/>
      <c r="L44" s="113"/>
    </row>
    <row r="45" spans="1:18">
      <c r="A45" s="29"/>
      <c r="B45" s="2"/>
      <c r="C45" s="24" t="s">
        <v>800</v>
      </c>
      <c r="D45" s="6934" t="s">
        <v>879</v>
      </c>
      <c r="E45" s="6934"/>
      <c r="F45" s="8"/>
      <c r="G45" s="113"/>
      <c r="H45" s="20"/>
      <c r="I45" s="20"/>
      <c r="M45" t="s">
        <v>795</v>
      </c>
    </row>
    <row r="46" spans="1:18">
      <c r="A46" s="29"/>
      <c r="B46" s="2"/>
      <c r="C46" s="2"/>
      <c r="D46" s="113"/>
      <c r="E46" s="44"/>
      <c r="F46" s="8"/>
      <c r="G46" s="113"/>
      <c r="H46" s="20"/>
      <c r="I46" s="20"/>
    </row>
    <row r="47" spans="1:18">
      <c r="A47" s="29"/>
      <c r="B47" s="2"/>
      <c r="C47" s="3" t="s">
        <v>880</v>
      </c>
      <c r="D47" s="6" t="s">
        <v>881</v>
      </c>
      <c r="E47" s="49" t="s">
        <v>882</v>
      </c>
      <c r="F47" s="8"/>
      <c r="G47" s="113"/>
      <c r="H47" s="20"/>
      <c r="I47" s="20"/>
    </row>
    <row r="48" spans="1:18">
      <c r="A48" s="29"/>
      <c r="B48" s="2"/>
      <c r="C48" s="3"/>
      <c r="D48" s="6" t="s">
        <v>883</v>
      </c>
      <c r="E48" s="49" t="s">
        <v>884</v>
      </c>
      <c r="F48" s="8"/>
    </row>
    <row r="49" spans="1:11">
      <c r="A49" s="29"/>
      <c r="B49" s="2"/>
      <c r="C49" s="2"/>
      <c r="D49" s="113"/>
      <c r="E49" s="44"/>
      <c r="F49" s="8"/>
      <c r="G49" s="129" t="s">
        <v>431</v>
      </c>
      <c r="H49" s="129" t="s">
        <v>432</v>
      </c>
      <c r="I49" s="128" t="s">
        <v>433</v>
      </c>
      <c r="J49" s="5" t="s">
        <v>434</v>
      </c>
      <c r="K49" s="5"/>
    </row>
    <row r="50" spans="1:11">
      <c r="A50" s="29"/>
      <c r="B50" s="3" t="s">
        <v>896</v>
      </c>
      <c r="C50" s="128">
        <v>1</v>
      </c>
      <c r="D50" s="126" t="s">
        <v>897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0.23021728866417393</v>
      </c>
      <c r="J50" s="131">
        <f>STDEV(P13,P14,P15,P30,P31)</f>
        <v>0.29495762407426313</v>
      </c>
    </row>
    <row r="51" spans="1:11">
      <c r="A51" s="29"/>
      <c r="B51" s="28"/>
      <c r="C51" s="3"/>
      <c r="D51" s="124" t="s">
        <v>690</v>
      </c>
      <c r="E51" s="125"/>
      <c r="F51" s="125"/>
      <c r="G51" s="130"/>
      <c r="H51" s="130"/>
      <c r="I51" s="131"/>
      <c r="J51" s="131"/>
    </row>
    <row r="52" spans="1:11">
      <c r="A52" s="29"/>
      <c r="B52" s="2"/>
      <c r="C52" s="71">
        <v>2</v>
      </c>
      <c r="D52" s="126" t="s">
        <v>957</v>
      </c>
      <c r="E52" s="126"/>
      <c r="F52" s="126"/>
      <c r="G52" s="131"/>
      <c r="H52" s="131"/>
      <c r="I52" s="131"/>
      <c r="J52" s="131"/>
    </row>
    <row r="53" spans="1:11">
      <c r="A53" s="29"/>
      <c r="B53" s="2"/>
      <c r="C53" s="3"/>
      <c r="D53" s="124" t="s">
        <v>958</v>
      </c>
      <c r="E53" s="125"/>
      <c r="F53" s="125"/>
      <c r="G53" s="131"/>
      <c r="H53" s="130"/>
      <c r="I53" s="130"/>
      <c r="J53" s="131"/>
    </row>
    <row r="54" spans="1:11">
      <c r="A54" s="29"/>
      <c r="B54"/>
      <c r="C54" s="128">
        <v>3</v>
      </c>
      <c r="D54" s="127" t="s">
        <v>769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>
      <c r="B55"/>
      <c r="C55" s="5"/>
      <c r="D55" s="123" t="s">
        <v>770</v>
      </c>
      <c r="E55" s="123"/>
      <c r="F55" s="123"/>
      <c r="G55" s="131"/>
      <c r="H55" s="130"/>
      <c r="I55" s="130"/>
      <c r="J55" s="131"/>
    </row>
    <row r="56" spans="1:11">
      <c r="B56"/>
      <c r="C56" s="128">
        <v>4</v>
      </c>
      <c r="D56" s="127" t="s">
        <v>771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>
      <c r="B57"/>
      <c r="D57" s="123" t="s">
        <v>772</v>
      </c>
      <c r="E57" s="123"/>
      <c r="F57" s="123"/>
      <c r="H57" s="20"/>
      <c r="I57" s="20"/>
    </row>
    <row r="58" spans="1:11">
      <c r="A58" s="3" t="s">
        <v>860</v>
      </c>
      <c r="B58"/>
    </row>
    <row r="59" spans="1:11">
      <c r="A59" s="2"/>
      <c r="B59" s="29"/>
    </row>
    <row r="60" spans="1:11">
      <c r="A60" s="2"/>
      <c r="B60" s="29"/>
    </row>
    <row r="61" spans="1:11">
      <c r="A61" s="2"/>
      <c r="B61" s="29"/>
    </row>
    <row r="62" spans="1:11">
      <c r="A62" s="2"/>
      <c r="B62" s="29"/>
    </row>
    <row r="63" spans="1:11">
      <c r="A63" s="2"/>
      <c r="B63" s="29"/>
    </row>
    <row r="64" spans="1:11">
      <c r="A64" s="2"/>
      <c r="B64" s="29"/>
    </row>
    <row r="65" spans="1:2">
      <c r="A65" s="2"/>
      <c r="B65" s="29"/>
    </row>
    <row r="66" spans="1:2">
      <c r="A66" s="2"/>
      <c r="B66"/>
    </row>
    <row r="67" spans="1:2">
      <c r="A67" s="2"/>
      <c r="B67"/>
    </row>
    <row r="68" spans="1:2">
      <c r="A68" s="2"/>
      <c r="B68"/>
    </row>
    <row r="69" spans="1:2">
      <c r="A69" s="2"/>
      <c r="B69"/>
    </row>
    <row r="70" spans="1:2">
      <c r="A70" s="2"/>
      <c r="B70"/>
    </row>
    <row r="71" spans="1:2">
      <c r="A71" s="2"/>
      <c r="B71"/>
    </row>
    <row r="72" spans="1:2">
      <c r="A72" s="2"/>
      <c r="B72"/>
    </row>
    <row r="73" spans="1:2">
      <c r="A73" s="2"/>
      <c r="B73"/>
    </row>
    <row r="74" spans="1:2">
      <c r="A74" s="2"/>
      <c r="B74"/>
    </row>
    <row r="75" spans="1:2">
      <c r="A75" s="2"/>
      <c r="B75"/>
    </row>
    <row r="76" spans="1:2">
      <c r="A76" s="2"/>
      <c r="B76"/>
    </row>
    <row r="77" spans="1:2">
      <c r="A77" s="2"/>
      <c r="B77"/>
    </row>
    <row r="78" spans="1:2">
      <c r="A78" s="2"/>
      <c r="B78"/>
    </row>
    <row r="79" spans="1:2">
      <c r="A79" s="2"/>
      <c r="B79"/>
    </row>
    <row r="80" spans="1:2">
      <c r="A80" s="2"/>
      <c r="B80"/>
    </row>
    <row r="86" spans="1:13">
      <c r="A86" s="2"/>
      <c r="B86"/>
    </row>
    <row r="87" spans="1:13">
      <c r="A87" s="2"/>
      <c r="B87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>
      <c r="A88" s="2"/>
      <c r="B88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>
      <c r="A89" s="2"/>
      <c r="B89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>
      <c r="A90" s="2"/>
      <c r="B90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>
      <c r="A91" s="2"/>
      <c r="B91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>
      <c r="A92" s="2"/>
      <c r="B9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>
      <c r="A93" s="2"/>
      <c r="B93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>
      <c r="A94" s="2"/>
      <c r="B94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>
      <c r="A95" s="2"/>
      <c r="B95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>
      <c r="A96" s="2"/>
      <c r="B96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>
      <c r="A97" s="2"/>
      <c r="B97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>
      <c r="A98" s="2"/>
      <c r="B98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>
      <c r="A99" s="2"/>
      <c r="B99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>
      <c r="A100" s="2"/>
      <c r="B100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sheetCalcPr fullCalcOnLoad="1"/>
  <mergeCells count="17">
    <mergeCell ref="AC10:AD10"/>
    <mergeCell ref="AE10:AF10"/>
    <mergeCell ref="F6:I6"/>
    <mergeCell ref="F7:I7"/>
    <mergeCell ref="G10:H10"/>
    <mergeCell ref="A1:H1"/>
    <mergeCell ref="A3:E3"/>
    <mergeCell ref="F3:I3"/>
    <mergeCell ref="F4:I4"/>
    <mergeCell ref="A5:E5"/>
    <mergeCell ref="F5:I5"/>
    <mergeCell ref="D45:E45"/>
    <mergeCell ref="O10:P10"/>
    <mergeCell ref="Q10:R10"/>
    <mergeCell ref="D42:E42"/>
    <mergeCell ref="D43:E43"/>
    <mergeCell ref="D44:E4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style="59" width="11.6640625" collapsed="true"/>
    <col min="3" max="4" customWidth="true" style="6800" width="10.6640625" collapsed="true"/>
    <col min="5" max="5" customWidth="true" style="8" width="6.6640625" collapsed="true"/>
    <col min="6" max="6" customWidth="true" style="6800" width="15.6640625" collapsed="true"/>
    <col min="7" max="8" customWidth="true" style="6800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9" width="30.6640625" collapsed="true"/>
    <col min="15" max="18" customWidth="true" width="9.6640625" collapsed="true"/>
    <col min="19" max="19" customWidth="true" width="9.33203125" collapsed="true"/>
    <col min="20" max="20" customWidth="true" style="6809" width="9.33203125" collapsed="true"/>
    <col min="21" max="21" customWidth="true" style="146" width="9.33203125" collapsed="true"/>
    <col min="22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N1" s="83"/>
      <c r="O1" s="20"/>
      <c r="P1" s="20"/>
      <c r="Q1" s="6827"/>
      <c r="R1" s="6827"/>
      <c r="T1"/>
      <c r="U1"/>
    </row>
    <row r="2" spans="1:39" ht="13" customHeight="1">
      <c r="A2" s="47"/>
      <c r="B2" s="6832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  <c r="T2"/>
      <c r="U2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  <c r="T3"/>
      <c r="U3"/>
    </row>
    <row r="4" spans="1:39" ht="13" customHeight="1">
      <c r="A4" s="3" t="s">
        <v>511</v>
      </c>
      <c r="B4" s="46"/>
      <c r="C4" s="6806"/>
      <c r="D4" s="49"/>
      <c r="E4" s="6806"/>
      <c r="F4" s="6923" t="s">
        <v>510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R4" s="6828"/>
      <c r="T4"/>
      <c r="U4"/>
    </row>
    <row r="5" spans="1:39" ht="13" customHeight="1">
      <c r="A5" s="6925"/>
      <c r="B5" s="6925"/>
      <c r="C5" s="6925"/>
      <c r="D5" s="6925"/>
      <c r="E5" s="6925"/>
      <c r="F5" s="6923" t="s">
        <v>508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R5" s="6828"/>
      <c r="T5"/>
      <c r="U5"/>
    </row>
    <row r="6" spans="1:39" ht="13" customHeight="1">
      <c r="A6" s="71" t="s">
        <v>797</v>
      </c>
      <c r="B6" s="50" t="s">
        <v>798</v>
      </c>
      <c r="C6" s="6806" t="s">
        <v>799</v>
      </c>
      <c r="D6" s="49" t="s">
        <v>800</v>
      </c>
      <c r="E6" s="6806"/>
      <c r="F6" s="6926" t="s">
        <v>321</v>
      </c>
      <c r="G6" s="6926"/>
      <c r="H6" s="6926"/>
      <c r="I6" s="6926"/>
      <c r="J6" s="20"/>
      <c r="K6" s="6942" t="s">
        <v>320</v>
      </c>
      <c r="L6" s="6942"/>
      <c r="M6" s="6942"/>
      <c r="N6" s="6942"/>
      <c r="O6" s="6942"/>
      <c r="P6" s="6942"/>
      <c r="Q6" s="6828"/>
      <c r="R6" s="6828"/>
      <c r="T6"/>
      <c r="U6"/>
    </row>
    <row r="7" spans="1:39" ht="13" customHeight="1">
      <c r="A7" s="71" t="s">
        <v>801</v>
      </c>
      <c r="B7" s="50" t="s">
        <v>829</v>
      </c>
      <c r="C7" s="6806" t="s">
        <v>830</v>
      </c>
      <c r="D7" s="49" t="s">
        <v>831</v>
      </c>
      <c r="E7" s="6806"/>
      <c r="F7" s="6926" t="s">
        <v>319</v>
      </c>
      <c r="G7" s="6926"/>
      <c r="H7" s="6926"/>
      <c r="I7" s="6926"/>
      <c r="J7" s="20"/>
      <c r="K7" s="6942" t="s">
        <v>318</v>
      </c>
      <c r="L7" s="6942"/>
      <c r="M7" s="6942"/>
      <c r="N7" s="6942"/>
      <c r="O7" s="6942"/>
      <c r="P7" s="6942"/>
      <c r="Q7" s="6828"/>
      <c r="R7" s="6828"/>
      <c r="T7"/>
      <c r="U7"/>
    </row>
    <row r="8" spans="1:39" ht="13" customHeight="1">
      <c r="A8" s="32" t="s">
        <v>833</v>
      </c>
      <c r="B8" s="46" t="s">
        <v>834</v>
      </c>
      <c r="C8" s="6806" t="s">
        <v>835</v>
      </c>
      <c r="D8" s="6813" t="s">
        <v>836</v>
      </c>
      <c r="E8" s="23"/>
      <c r="F8" s="6923" t="s">
        <v>493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  <c r="T8"/>
      <c r="U8"/>
    </row>
    <row r="9" spans="1:39" ht="13" customHeight="1">
      <c r="A9" s="32"/>
      <c r="B9" s="46"/>
      <c r="C9" s="6806"/>
      <c r="D9" s="6813"/>
      <c r="E9" s="23"/>
      <c r="F9" s="6923" t="s">
        <v>832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  <c r="T9"/>
      <c r="U9"/>
    </row>
    <row r="10" spans="1:39" ht="13" customHeight="1">
      <c r="A10" s="6804"/>
      <c r="B10" s="46"/>
      <c r="C10" s="6804"/>
      <c r="D10" s="6804"/>
      <c r="F10" s="6799"/>
      <c r="G10" s="6799"/>
      <c r="H10" s="6799"/>
      <c r="I10" s="6799"/>
      <c r="J10" s="7"/>
      <c r="K10" s="7"/>
      <c r="L10" s="7"/>
    </row>
    <row r="11" spans="1:39" ht="13" customHeight="1">
      <c r="A11" s="7"/>
      <c r="B11" s="46"/>
      <c r="C11" s="6804"/>
      <c r="D11" s="6804"/>
      <c r="I11" s="6798"/>
      <c r="J11" s="6798"/>
      <c r="K11" s="6798"/>
      <c r="L11" s="6798"/>
    </row>
    <row r="12" spans="1:39" ht="13" customHeight="1">
      <c r="A12" s="3"/>
      <c r="B12" s="46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4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ht="13" customHeight="1">
      <c r="A14" s="91" t="s">
        <v>486</v>
      </c>
      <c r="B14" s="59" t="s">
        <v>684</v>
      </c>
      <c r="C14" s="19">
        <v>7.3611111111111113E-2</v>
      </c>
      <c r="D14" s="19">
        <v>0</v>
      </c>
      <c r="E14" s="23">
        <v>10</v>
      </c>
      <c r="F14" s="20" t="s">
        <v>483</v>
      </c>
      <c r="G14" s="20">
        <v>1190</v>
      </c>
      <c r="H14" s="20">
        <v>1107</v>
      </c>
      <c r="I14" s="41" t="s">
        <v>485</v>
      </c>
      <c r="J14" s="20" t="s">
        <v>481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3" customHeight="1">
      <c r="A15" s="91" t="s">
        <v>486</v>
      </c>
      <c r="B15" s="59" t="s">
        <v>504</v>
      </c>
      <c r="C15" s="19">
        <v>9.3055555555555558E-2</v>
      </c>
      <c r="D15" s="19">
        <v>0</v>
      </c>
      <c r="E15" s="23">
        <v>10</v>
      </c>
      <c r="F15" s="20" t="s">
        <v>483</v>
      </c>
      <c r="G15" s="20">
        <v>1190</v>
      </c>
      <c r="H15" s="20">
        <v>1107</v>
      </c>
      <c r="I15" s="41" t="s">
        <v>485</v>
      </c>
      <c r="J15" s="20" t="s">
        <v>481</v>
      </c>
      <c r="K15" s="20">
        <v>4</v>
      </c>
      <c r="L15" s="20">
        <v>180</v>
      </c>
      <c r="M15" s="8">
        <v>5889.9508999999998</v>
      </c>
      <c r="N15" s="29" t="s">
        <v>484</v>
      </c>
      <c r="O15" s="20"/>
      <c r="P15" s="20"/>
      <c r="Q15" s="20"/>
      <c r="R15" s="20"/>
      <c r="S15" s="146"/>
      <c r="T15"/>
      <c r="U15"/>
      <c r="V15" s="43"/>
    </row>
    <row r="16" spans="1:39" ht="13" customHeight="1">
      <c r="A16" s="29" t="s">
        <v>540</v>
      </c>
      <c r="B16" s="59" t="s">
        <v>686</v>
      </c>
      <c r="C16" s="19">
        <v>0.13333333333333333</v>
      </c>
      <c r="D16" s="19">
        <v>0</v>
      </c>
      <c r="E16" s="23">
        <v>30</v>
      </c>
      <c r="F16" s="20" t="s">
        <v>483</v>
      </c>
      <c r="G16" s="20">
        <v>1190</v>
      </c>
      <c r="H16" s="20">
        <v>1002</v>
      </c>
      <c r="I16" s="41" t="s">
        <v>482</v>
      </c>
      <c r="J16" s="20" t="s">
        <v>481</v>
      </c>
      <c r="K16" s="20">
        <v>4</v>
      </c>
      <c r="L16" s="20">
        <v>180</v>
      </c>
      <c r="M16" s="8">
        <v>5891.451</v>
      </c>
      <c r="N16" s="29" t="s">
        <v>480</v>
      </c>
      <c r="O16" s="20"/>
      <c r="P16" s="20"/>
      <c r="Q16" s="20"/>
      <c r="R16" s="20"/>
      <c r="S16" s="146"/>
      <c r="T16"/>
      <c r="U16"/>
    </row>
    <row r="17" spans="1:19" ht="13" customHeight="1">
      <c r="A17" s="41"/>
      <c r="B17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3" customHeight="1">
      <c r="B18"/>
      <c r="J18" s="6800"/>
      <c r="K18" s="6800"/>
      <c r="L18" s="6800"/>
      <c r="M18" s="6800"/>
    </row>
    <row r="19" spans="1:19" ht="13" customHeight="1">
      <c r="A19" s="5" t="s">
        <v>795</v>
      </c>
      <c r="B19" s="46" t="s">
        <v>860</v>
      </c>
      <c r="C19" s="6812" t="s">
        <v>861</v>
      </c>
      <c r="D19" s="26">
        <v>5888.5839999999998</v>
      </c>
      <c r="E19" s="6814"/>
      <c r="F19" s="88" t="s">
        <v>862</v>
      </c>
      <c r="G19" s="88" t="s">
        <v>863</v>
      </c>
      <c r="H19" s="88" t="s">
        <v>864</v>
      </c>
      <c r="I19" s="26" t="s">
        <v>866</v>
      </c>
      <c r="J19" s="88" t="s">
        <v>867</v>
      </c>
      <c r="K19" s="88" t="s">
        <v>868</v>
      </c>
      <c r="L19" s="6800"/>
    </row>
    <row r="20" spans="1:19" ht="13" customHeight="1">
      <c r="B20"/>
      <c r="C20" s="6812" t="s">
        <v>865</v>
      </c>
      <c r="D20" s="26">
        <v>5889.9508999999998</v>
      </c>
      <c r="E20" s="6814"/>
      <c r="F20" s="88" t="s">
        <v>524</v>
      </c>
      <c r="G20" s="88" t="s">
        <v>526</v>
      </c>
      <c r="H20" s="88" t="s">
        <v>527</v>
      </c>
      <c r="I20" s="26" t="s">
        <v>873</v>
      </c>
      <c r="J20" s="88" t="s">
        <v>874</v>
      </c>
      <c r="K20" s="88" t="s">
        <v>521</v>
      </c>
      <c r="L20" s="6800"/>
      <c r="S20" s="20"/>
    </row>
    <row r="21" spans="1:19" ht="13" customHeight="1">
      <c r="B21"/>
      <c r="C21" s="6812" t="s">
        <v>551</v>
      </c>
      <c r="D21" s="26">
        <v>5891.451</v>
      </c>
      <c r="E21" s="6814"/>
      <c r="F21" s="88" t="s">
        <v>537</v>
      </c>
      <c r="G21" s="88" t="s">
        <v>539</v>
      </c>
      <c r="H21" s="88" t="s">
        <v>538</v>
      </c>
      <c r="I21" s="26" t="s">
        <v>554</v>
      </c>
      <c r="J21" s="88" t="s">
        <v>522</v>
      </c>
      <c r="K21" s="88" t="s">
        <v>523</v>
      </c>
      <c r="L21" s="6800"/>
      <c r="S21" s="20"/>
    </row>
    <row r="22" spans="1:19" ht="13" customHeight="1">
      <c r="B22"/>
      <c r="C22" s="6812" t="s">
        <v>552</v>
      </c>
      <c r="D22" s="6815">
        <v>7647.38</v>
      </c>
      <c r="E22" s="6814"/>
      <c r="F22" s="88" t="s">
        <v>870</v>
      </c>
      <c r="G22" s="88" t="s">
        <v>871</v>
      </c>
      <c r="H22" s="88" t="s">
        <v>872</v>
      </c>
      <c r="I22" s="26" t="s">
        <v>555</v>
      </c>
      <c r="J22" s="88" t="s">
        <v>519</v>
      </c>
      <c r="K22" s="88" t="s">
        <v>520</v>
      </c>
      <c r="L22" s="6800"/>
    </row>
    <row r="23" spans="1:19" ht="13" customHeight="1">
      <c r="B23"/>
      <c r="C23" s="6812" t="s">
        <v>553</v>
      </c>
      <c r="D23" s="26">
        <v>7698.9647000000004</v>
      </c>
      <c r="E23" s="6814"/>
      <c r="F23" s="88" t="s">
        <v>525</v>
      </c>
      <c r="G23" s="88" t="s">
        <v>528</v>
      </c>
      <c r="H23" s="88" t="s">
        <v>529</v>
      </c>
      <c r="I23" s="26" t="s">
        <v>531</v>
      </c>
      <c r="J23" s="88" t="s">
        <v>532</v>
      </c>
      <c r="K23" s="88" t="s">
        <v>533</v>
      </c>
      <c r="L23" s="6800"/>
    </row>
    <row r="24" spans="1:19" ht="13" customHeight="1">
      <c r="B24"/>
      <c r="C24" s="6812"/>
      <c r="D24" s="26"/>
      <c r="E24" s="6814"/>
      <c r="F24" s="88"/>
      <c r="I24"/>
      <c r="J24" s="20"/>
      <c r="K24" s="20"/>
      <c r="L24" s="6800"/>
    </row>
    <row r="25" spans="1:19" ht="13" customHeight="1">
      <c r="B25"/>
      <c r="C25" s="6812" t="s">
        <v>797</v>
      </c>
      <c r="D25" s="6940" t="s">
        <v>876</v>
      </c>
      <c r="E25" s="6940"/>
      <c r="F25" s="88" t="s">
        <v>534</v>
      </c>
      <c r="I25" s="6799" t="s">
        <v>880</v>
      </c>
      <c r="J25" s="6935" t="s">
        <v>881</v>
      </c>
      <c r="K25" s="6935"/>
      <c r="L25" s="6813" t="s">
        <v>882</v>
      </c>
    </row>
    <row r="26" spans="1:19" ht="13" customHeight="1">
      <c r="B26"/>
      <c r="C26" s="6812" t="s">
        <v>798</v>
      </c>
      <c r="D26" s="6940" t="s">
        <v>877</v>
      </c>
      <c r="E26" s="6940"/>
      <c r="F26" s="23"/>
      <c r="I26"/>
      <c r="J26" s="6935" t="s">
        <v>479</v>
      </c>
      <c r="K26" s="6935"/>
      <c r="L26" s="6813" t="s">
        <v>884</v>
      </c>
    </row>
    <row r="27" spans="1:19" ht="13" customHeight="1">
      <c r="B27"/>
      <c r="C27" s="6812" t="s">
        <v>799</v>
      </c>
      <c r="D27" s="6940" t="s">
        <v>878</v>
      </c>
      <c r="E27" s="6940"/>
      <c r="F27" s="23"/>
      <c r="I27"/>
      <c r="J27" s="20"/>
      <c r="K27" s="20"/>
      <c r="L27" s="6800"/>
    </row>
    <row r="28" spans="1:19" ht="13" customHeight="1">
      <c r="B28"/>
      <c r="C28" s="6812" t="s">
        <v>800</v>
      </c>
      <c r="D28" s="6940" t="s">
        <v>879</v>
      </c>
      <c r="E28" s="6940"/>
      <c r="F28" s="23"/>
      <c r="H28" s="20"/>
      <c r="I28" s="20"/>
      <c r="J28" s="20"/>
      <c r="K28" s="20"/>
      <c r="L28" s="6800"/>
    </row>
    <row r="29" spans="1:19" ht="13" customHeight="1">
      <c r="B29"/>
      <c r="C29" s="6811"/>
      <c r="E29" s="19"/>
      <c r="F29" s="23"/>
      <c r="H29" s="20"/>
      <c r="I29" s="20"/>
      <c r="J29" s="20"/>
      <c r="K29" s="20"/>
      <c r="L29" s="6800"/>
    </row>
    <row r="30" spans="1:19" ht="13.25" customHeight="1">
      <c r="B30"/>
      <c r="C30" s="32" t="s">
        <v>896</v>
      </c>
      <c r="D30" s="6804">
        <v>1</v>
      </c>
      <c r="E30" s="6940" t="s">
        <v>897</v>
      </c>
      <c r="F30" s="6940"/>
      <c r="G30" s="6940"/>
      <c r="H30" s="20"/>
      <c r="I30" s="20"/>
      <c r="J30" s="20"/>
      <c r="K30" s="20"/>
      <c r="L30" s="6800"/>
    </row>
    <row r="31" spans="1:19" ht="13.25" customHeight="1">
      <c r="B31"/>
      <c r="C31" s="23"/>
      <c r="D31" s="71"/>
      <c r="E31" s="6940" t="s">
        <v>690</v>
      </c>
      <c r="F31" s="6940"/>
      <c r="G31" s="6940"/>
      <c r="H31" s="20"/>
      <c r="I31" s="20"/>
      <c r="J31" s="20"/>
      <c r="K31" s="20"/>
      <c r="L31" s="6800"/>
    </row>
    <row r="32" spans="1:19" ht="13.25" customHeight="1">
      <c r="B32"/>
      <c r="C32" s="6811"/>
      <c r="D32" s="71">
        <v>2</v>
      </c>
      <c r="E32" s="6940" t="s">
        <v>957</v>
      </c>
      <c r="F32" s="6940"/>
      <c r="G32" s="6940"/>
      <c r="H32" s="20"/>
      <c r="I32" s="20"/>
      <c r="J32" s="20"/>
      <c r="K32" s="20"/>
      <c r="L32" s="6800"/>
    </row>
    <row r="33" spans="3:21" ht="13.25" customHeight="1">
      <c r="B33"/>
      <c r="C33" s="6811"/>
      <c r="D33" s="71"/>
      <c r="E33" s="6940" t="s">
        <v>958</v>
      </c>
      <c r="F33" s="6940"/>
      <c r="G33" s="6940"/>
      <c r="H33" s="20"/>
      <c r="I33" s="20"/>
      <c r="J33" s="20"/>
      <c r="K33" s="20"/>
      <c r="L33" s="6800"/>
    </row>
    <row r="34" spans="3:21" ht="13.25" customHeight="1">
      <c r="B34"/>
      <c r="C34" s="20"/>
      <c r="D34" s="6804">
        <v>3</v>
      </c>
      <c r="E34" s="6940" t="s">
        <v>769</v>
      </c>
      <c r="F34" s="6940"/>
      <c r="G34" s="6940"/>
      <c r="H34" s="20"/>
      <c r="I34" s="20"/>
      <c r="J34" s="20"/>
      <c r="K34" s="20"/>
      <c r="L34" s="6800"/>
    </row>
    <row r="35" spans="3:21" ht="13.25" customHeight="1">
      <c r="B35"/>
      <c r="C35" s="20"/>
      <c r="D35" s="6804"/>
      <c r="E35" s="6940" t="s">
        <v>770</v>
      </c>
      <c r="F35" s="6940"/>
      <c r="G35" s="6940"/>
      <c r="H35" s="20"/>
      <c r="I35" s="20"/>
      <c r="J35" s="20"/>
      <c r="K35" s="20"/>
      <c r="L35" s="6800"/>
    </row>
    <row r="36" spans="3:21" ht="13.25" customHeight="1">
      <c r="B36"/>
      <c r="C36" s="20"/>
      <c r="D36" s="6804">
        <v>4</v>
      </c>
      <c r="E36" s="6940" t="s">
        <v>771</v>
      </c>
      <c r="F36" s="6940"/>
      <c r="G36" s="6940"/>
      <c r="H36" s="20"/>
      <c r="I36" s="20"/>
      <c r="J36" s="20"/>
      <c r="K36" s="20"/>
      <c r="L36" s="6800"/>
      <c r="S36" s="20"/>
    </row>
    <row r="37" spans="3:21" ht="13.25" customHeight="1">
      <c r="B37"/>
      <c r="C37" s="20"/>
      <c r="E37" s="6940" t="s">
        <v>772</v>
      </c>
      <c r="F37" s="6940"/>
      <c r="G37" s="6940"/>
      <c r="H37" s="20"/>
      <c r="I37" s="20"/>
      <c r="J37" s="20"/>
      <c r="K37" s="20"/>
      <c r="L37" s="6800"/>
      <c r="T37" s="146"/>
      <c r="U37"/>
    </row>
    <row r="38" spans="3:21">
      <c r="B38"/>
      <c r="S38" s="20"/>
      <c r="T38" s="146"/>
      <c r="U38"/>
    </row>
    <row r="39" spans="3:21">
      <c r="B39"/>
      <c r="T39" s="146"/>
      <c r="U39"/>
    </row>
    <row r="40" spans="3:21">
      <c r="B40"/>
      <c r="T40" s="146"/>
      <c r="U40"/>
    </row>
    <row r="41" spans="3:21">
      <c r="B41"/>
      <c r="T41" s="146"/>
      <c r="U41"/>
    </row>
    <row r="42" spans="3:21" ht="12.75" customHeight="1">
      <c r="B42"/>
      <c r="T42" s="146"/>
      <c r="U42"/>
    </row>
    <row r="43" spans="3:21">
      <c r="B43"/>
      <c r="T43" s="146"/>
      <c r="U43"/>
    </row>
    <row r="44" spans="3:21">
      <c r="B44"/>
      <c r="T44" s="146"/>
      <c r="U44"/>
    </row>
    <row r="45" spans="3:21">
      <c r="B45"/>
      <c r="T45" s="146"/>
      <c r="U45"/>
    </row>
    <row r="46" spans="3:21">
      <c r="B46"/>
      <c r="T46" s="146"/>
      <c r="U46"/>
    </row>
    <row r="49" spans="21:21">
      <c r="B49"/>
      <c r="U49" s="6810"/>
    </row>
    <row r="50" spans="21:21">
      <c r="B50"/>
      <c r="U50" s="6810"/>
    </row>
    <row r="51" spans="21:21">
      <c r="B51"/>
      <c r="U51" s="6810"/>
    </row>
    <row r="52" spans="21:21">
      <c r="B52"/>
      <c r="U52" s="6810"/>
    </row>
    <row r="53" spans="21:21">
      <c r="B53"/>
      <c r="U53" s="6810"/>
    </row>
    <row r="65" spans="1:13">
      <c r="A65" s="35"/>
      <c r="B6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>
      <c r="A66" s="35"/>
      <c r="B66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>
      <c r="A67" s="29"/>
      <c r="B67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>
      <c r="A68" s="29"/>
      <c r="B68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>
      <c r="A69" s="41"/>
      <c r="B69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>
      <c r="A70" s="41"/>
      <c r="B70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>
      <c r="A71" s="41"/>
      <c r="B7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>
      <c r="A72" s="41"/>
      <c r="B72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>
      <c r="A73" s="41"/>
      <c r="B73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>
      <c r="A74" s="41"/>
      <c r="B74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>
      <c r="A75" s="41"/>
      <c r="B75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>
      <c r="A76" s="41"/>
      <c r="B76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>
      <c r="A77" s="41"/>
      <c r="B77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>
      <c r="A78" s="41"/>
      <c r="B78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>
      <c r="A79" s="41"/>
      <c r="B79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>
      <c r="A80" s="41"/>
      <c r="B80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>
      <c r="A81" s="41"/>
      <c r="B8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>
      <c r="A82" s="41"/>
      <c r="B82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sheetCalcPr fullCalcOnLoad="1"/>
  <mergeCells count="34">
    <mergeCell ref="Q12:R12"/>
    <mergeCell ref="F8:I8"/>
    <mergeCell ref="J25:K25"/>
    <mergeCell ref="AC12:AD12"/>
    <mergeCell ref="AE12:AF12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K6:P6"/>
    <mergeCell ref="A5:E5"/>
    <mergeCell ref="F5:I5"/>
    <mergeCell ref="F6:I6"/>
    <mergeCell ref="F7:I7"/>
    <mergeCell ref="A1:H1"/>
    <mergeCell ref="A3:E3"/>
    <mergeCell ref="F3:I3"/>
    <mergeCell ref="F4:I4"/>
    <mergeCell ref="K3:N3"/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5"/>
  <sheetViews>
    <sheetView workbookViewId="0">
      <selection activeCell="A29" sqref="A29"/>
    </sheetView>
  </sheetViews>
  <sheetFormatPr baseColWidth="10" defaultColWidth="8.83203125" defaultRowHeight="12"/>
  <cols>
    <col min="1" max="1" customWidth="true" style="6800" width="20.6640625" collapsed="true"/>
    <col min="2" max="2" customWidth="true" style="6833" width="11.6640625" collapsed="true"/>
    <col min="3" max="3" customWidth="true" style="6800" width="10.6640625" collapsed="true"/>
    <col min="4" max="4" customWidth="true" style="45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style="6800" width="7.6640625" collapsed="true"/>
    <col min="11" max="11" customWidth="true" style="6800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L1" s="6800"/>
      <c r="N1" s="83"/>
      <c r="O1" s="20"/>
      <c r="P1" s="20"/>
      <c r="Q1" s="6827"/>
      <c r="R1" s="6827"/>
    </row>
    <row r="2" spans="1:39" ht="13" customHeight="1">
      <c r="A2" s="47"/>
      <c r="B2" s="6839"/>
      <c r="C2" s="87"/>
      <c r="D2" s="48"/>
      <c r="E2" s="87"/>
      <c r="F2" s="87"/>
      <c r="G2" s="87"/>
      <c r="H2" s="87"/>
      <c r="I2" s="46"/>
      <c r="L2" s="680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335</v>
      </c>
      <c r="B4" s="6835"/>
      <c r="C4" s="6806"/>
      <c r="D4" s="49"/>
      <c r="E4" s="6806"/>
      <c r="F4" s="6923" t="s">
        <v>510</v>
      </c>
      <c r="G4" s="6923"/>
      <c r="H4" s="6923"/>
      <c r="I4" s="6923"/>
      <c r="K4" s="6838" t="s">
        <v>509</v>
      </c>
      <c r="L4" s="6830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334</v>
      </c>
      <c r="G5" s="6923"/>
      <c r="H5" s="6923"/>
      <c r="I5" s="6923"/>
      <c r="K5" s="6838" t="s">
        <v>507</v>
      </c>
      <c r="L5" s="6830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3" t="s">
        <v>798</v>
      </c>
      <c r="C6" s="6806" t="s">
        <v>799</v>
      </c>
      <c r="D6" s="49" t="s">
        <v>800</v>
      </c>
      <c r="E6" s="6806"/>
      <c r="F6" s="6926" t="s">
        <v>333</v>
      </c>
      <c r="G6" s="6926"/>
      <c r="H6" s="6926"/>
      <c r="I6" s="6926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3" t="s">
        <v>829</v>
      </c>
      <c r="C7" s="6806" t="s">
        <v>830</v>
      </c>
      <c r="D7" s="49" t="s">
        <v>831</v>
      </c>
      <c r="E7" s="6806"/>
      <c r="F7" s="6926" t="s">
        <v>332</v>
      </c>
      <c r="G7" s="6926"/>
      <c r="H7" s="6926"/>
      <c r="I7" s="6926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46" t="s">
        <v>834</v>
      </c>
      <c r="C8" s="6806" t="s">
        <v>835</v>
      </c>
      <c r="D8" s="6813" t="s">
        <v>836</v>
      </c>
      <c r="E8" s="23"/>
      <c r="F8" s="6923" t="s">
        <v>493</v>
      </c>
      <c r="G8" s="6923"/>
      <c r="H8" s="6923"/>
      <c r="I8" s="6923"/>
      <c r="J8" s="6804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46"/>
      <c r="C9" s="6806"/>
      <c r="D9" s="6813"/>
      <c r="E9" s="23"/>
      <c r="F9" s="6923" t="s">
        <v>832</v>
      </c>
      <c r="G9" s="6923"/>
      <c r="H9" s="6923"/>
      <c r="I9" s="6923"/>
      <c r="J9" s="6804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6804"/>
      <c r="B10" s="6835"/>
      <c r="C10" s="6804"/>
      <c r="D10" s="6804"/>
      <c r="E10" s="8"/>
      <c r="F10" s="6799"/>
      <c r="G10" s="6799"/>
      <c r="H10" s="6799"/>
      <c r="I10" s="6799"/>
      <c r="J10" s="6804"/>
      <c r="K10" s="6804"/>
      <c r="L10" s="7"/>
      <c r="N10" s="29"/>
    </row>
    <row r="11" spans="1:39" ht="13" customHeight="1">
      <c r="A11" s="7"/>
      <c r="B11" s="6835"/>
      <c r="C11" s="6804"/>
      <c r="D11" s="6804"/>
      <c r="E11" s="8"/>
      <c r="F11" s="6800"/>
      <c r="G11" s="6800"/>
      <c r="H11" s="6800"/>
      <c r="I11" s="6798"/>
      <c r="J11" s="6804"/>
      <c r="K11" s="6804"/>
      <c r="L11" s="6798"/>
      <c r="N11" s="29"/>
    </row>
    <row r="12" spans="1:39" ht="13" customHeight="1">
      <c r="A12" s="3"/>
      <c r="B12" s="6835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4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ht="13" customHeight="1">
      <c r="A14" s="6807" t="s">
        <v>859</v>
      </c>
      <c r="B14" s="6837" t="s">
        <v>684</v>
      </c>
      <c r="C14" s="54">
        <v>4.7222222222222221E-2</v>
      </c>
      <c r="D14" s="6836">
        <v>0</v>
      </c>
      <c r="E14" s="56">
        <v>10</v>
      </c>
      <c r="F14" s="20" t="s">
        <v>483</v>
      </c>
      <c r="G14" s="6802">
        <v>1190</v>
      </c>
      <c r="H14" s="6802">
        <v>1107</v>
      </c>
      <c r="I14" s="41" t="s">
        <v>485</v>
      </c>
      <c r="J14" s="6800" t="s">
        <v>481</v>
      </c>
      <c r="K14" s="6800">
        <v>4</v>
      </c>
      <c r="L14" s="6800">
        <v>180</v>
      </c>
      <c r="M14" s="8">
        <v>5889.9508999999998</v>
      </c>
    </row>
    <row r="15" spans="1:39" ht="13" customHeight="1">
      <c r="A15" s="6837" t="s">
        <v>540</v>
      </c>
      <c r="B15" s="6837" t="s">
        <v>928</v>
      </c>
      <c r="C15" s="54">
        <v>8.7500000000000008E-2</v>
      </c>
      <c r="D15" s="6836">
        <v>0</v>
      </c>
      <c r="E15" s="56">
        <v>30</v>
      </c>
      <c r="F15" s="20" t="s">
        <v>483</v>
      </c>
      <c r="G15" s="6802">
        <v>1190</v>
      </c>
      <c r="H15" s="6802">
        <v>997</v>
      </c>
      <c r="I15" s="41" t="s">
        <v>482</v>
      </c>
      <c r="J15" s="6800" t="s">
        <v>481</v>
      </c>
      <c r="K15" s="6800">
        <v>4</v>
      </c>
      <c r="L15" s="6800">
        <v>180</v>
      </c>
      <c r="M15" s="8">
        <v>5891.451</v>
      </c>
    </row>
    <row r="16" spans="1:39" ht="13" customHeight="1">
      <c r="A16" s="104" t="s">
        <v>540</v>
      </c>
      <c r="B16" s="104" t="s">
        <v>686</v>
      </c>
      <c r="C16" s="19">
        <v>9.4444444444444442E-2</v>
      </c>
      <c r="D16" s="6836">
        <v>0</v>
      </c>
      <c r="E16" s="6811">
        <v>30</v>
      </c>
      <c r="F16" s="20" t="s">
        <v>483</v>
      </c>
      <c r="G16" s="20">
        <v>1070</v>
      </c>
      <c r="H16" s="20">
        <v>877</v>
      </c>
      <c r="I16" s="104" t="s">
        <v>513</v>
      </c>
      <c r="J16" s="6800" t="s">
        <v>481</v>
      </c>
      <c r="K16" s="6800">
        <v>4</v>
      </c>
      <c r="L16" s="6800">
        <v>180</v>
      </c>
      <c r="M16" s="8">
        <v>5891.451</v>
      </c>
      <c r="N16" t="s">
        <v>480</v>
      </c>
    </row>
    <row r="17" spans="1:12" ht="13" customHeight="1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3" customHeight="1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3" customHeight="1">
      <c r="A19" s="20"/>
      <c r="B19" s="6835" t="s">
        <v>860</v>
      </c>
      <c r="C19" s="6812" t="s">
        <v>861</v>
      </c>
      <c r="D19" s="26">
        <v>5888.5839999999998</v>
      </c>
      <c r="E19" s="6814"/>
      <c r="F19" s="88" t="s">
        <v>862</v>
      </c>
      <c r="G19" s="88" t="s">
        <v>863</v>
      </c>
      <c r="H19" s="88" t="s">
        <v>864</v>
      </c>
      <c r="I19" s="26" t="s">
        <v>866</v>
      </c>
      <c r="J19" s="26" t="s">
        <v>867</v>
      </c>
      <c r="K19" s="26" t="s">
        <v>868</v>
      </c>
      <c r="L19" s="6800"/>
    </row>
    <row r="20" spans="1:12" ht="13" customHeight="1">
      <c r="A20" s="3"/>
      <c r="B20" s="6834"/>
      <c r="C20" s="6812" t="s">
        <v>865</v>
      </c>
      <c r="D20" s="26">
        <v>5889.9508999999998</v>
      </c>
      <c r="E20" s="6814"/>
      <c r="F20" s="88" t="s">
        <v>524</v>
      </c>
      <c r="G20" s="88" t="s">
        <v>526</v>
      </c>
      <c r="H20" s="88" t="s">
        <v>527</v>
      </c>
      <c r="I20" s="26" t="s">
        <v>873</v>
      </c>
      <c r="J20" s="26" t="s">
        <v>874</v>
      </c>
      <c r="K20" s="26" t="s">
        <v>521</v>
      </c>
      <c r="L20" s="6800"/>
    </row>
    <row r="21" spans="1:12" ht="13" customHeight="1">
      <c r="A21" s="2"/>
      <c r="B21" s="6834"/>
      <c r="C21" s="6812" t="s">
        <v>551</v>
      </c>
      <c r="D21" s="26">
        <v>5891.451</v>
      </c>
      <c r="E21" s="6814"/>
      <c r="F21" s="88" t="s">
        <v>537</v>
      </c>
      <c r="G21" s="88" t="s">
        <v>539</v>
      </c>
      <c r="H21" s="88" t="s">
        <v>538</v>
      </c>
      <c r="I21" s="26" t="s">
        <v>554</v>
      </c>
      <c r="J21" s="26" t="s">
        <v>522</v>
      </c>
      <c r="K21" s="26" t="s">
        <v>523</v>
      </c>
      <c r="L21" s="6800"/>
    </row>
    <row r="22" spans="1:12" ht="13" customHeight="1">
      <c r="A22" s="2"/>
      <c r="B22" s="6834"/>
      <c r="C22" s="6812" t="s">
        <v>552</v>
      </c>
      <c r="D22" s="6815">
        <v>7647.38</v>
      </c>
      <c r="E22" s="6814"/>
      <c r="F22" s="88" t="s">
        <v>870</v>
      </c>
      <c r="G22" s="88" t="s">
        <v>871</v>
      </c>
      <c r="H22" s="88" t="s">
        <v>872</v>
      </c>
      <c r="I22" s="26" t="s">
        <v>555</v>
      </c>
      <c r="J22" s="26" t="s">
        <v>519</v>
      </c>
      <c r="K22" s="26" t="s">
        <v>520</v>
      </c>
      <c r="L22" s="6800"/>
    </row>
    <row r="23" spans="1:12" ht="13" customHeight="1">
      <c r="A23" s="2"/>
      <c r="B23" s="6834"/>
      <c r="C23" s="6812" t="s">
        <v>553</v>
      </c>
      <c r="D23" s="26">
        <v>7698.9647000000004</v>
      </c>
      <c r="E23" s="6814"/>
      <c r="F23" s="88" t="s">
        <v>525</v>
      </c>
      <c r="G23" s="88" t="s">
        <v>528</v>
      </c>
      <c r="H23" s="88" t="s">
        <v>529</v>
      </c>
      <c r="I23" s="26" t="s">
        <v>531</v>
      </c>
      <c r="J23" s="26" t="s">
        <v>532</v>
      </c>
      <c r="K23" s="26" t="s">
        <v>533</v>
      </c>
      <c r="L23" s="6800"/>
    </row>
    <row r="24" spans="1:12" ht="13" customHeight="1">
      <c r="A24" s="2"/>
      <c r="B24" s="6834"/>
      <c r="C24" s="6812"/>
      <c r="D24" s="26"/>
      <c r="E24" s="6814"/>
      <c r="F24" s="88"/>
      <c r="G24" s="6800"/>
      <c r="H24" s="6800"/>
      <c r="L24" s="6800"/>
    </row>
    <row r="25" spans="1:12" ht="13" customHeight="1">
      <c r="A25" s="2"/>
      <c r="B25" s="6834"/>
      <c r="C25" s="6812" t="s">
        <v>797</v>
      </c>
      <c r="D25" s="6940" t="s">
        <v>876</v>
      </c>
      <c r="E25" s="6940"/>
      <c r="F25" s="88" t="s">
        <v>534</v>
      </c>
      <c r="G25" s="6800"/>
      <c r="H25" s="6800"/>
      <c r="I25" s="6799" t="s">
        <v>880</v>
      </c>
      <c r="J25" s="6940" t="s">
        <v>881</v>
      </c>
      <c r="K25" s="6940"/>
      <c r="L25" s="6813" t="s">
        <v>882</v>
      </c>
    </row>
    <row r="26" spans="1:12" ht="13" customHeight="1">
      <c r="A26" s="2"/>
      <c r="B26" s="6834"/>
      <c r="C26" s="6812" t="s">
        <v>798</v>
      </c>
      <c r="D26" s="6940" t="s">
        <v>877</v>
      </c>
      <c r="E26" s="6940"/>
      <c r="F26" s="23"/>
      <c r="G26" s="6800"/>
      <c r="H26" s="6800"/>
      <c r="J26" s="6940" t="s">
        <v>479</v>
      </c>
      <c r="K26" s="6940"/>
      <c r="L26" s="6813" t="s">
        <v>884</v>
      </c>
    </row>
    <row r="27" spans="1:12" ht="13" customHeight="1">
      <c r="A27" s="2"/>
      <c r="B27" s="6834"/>
      <c r="C27" s="6812" t="s">
        <v>799</v>
      </c>
      <c r="D27" s="6940" t="s">
        <v>878</v>
      </c>
      <c r="E27" s="6940"/>
      <c r="F27" s="23"/>
      <c r="G27" s="6800"/>
      <c r="H27" s="6800"/>
      <c r="L27" s="6800"/>
    </row>
    <row r="28" spans="1:12" ht="13" customHeight="1">
      <c r="A28" s="2"/>
      <c r="B28" s="6834"/>
      <c r="C28" s="6812" t="s">
        <v>800</v>
      </c>
      <c r="D28" s="6940" t="s">
        <v>879</v>
      </c>
      <c r="E28" s="6940"/>
      <c r="F28" s="23"/>
      <c r="G28" s="6800"/>
      <c r="H28" s="20"/>
      <c r="I28" s="20"/>
      <c r="L28" s="6800"/>
    </row>
    <row r="29" spans="1:12" ht="13" customHeight="1">
      <c r="A29" s="2"/>
      <c r="B29" s="6834"/>
      <c r="C29" s="6811"/>
      <c r="D29" s="6800"/>
      <c r="E29" s="19"/>
      <c r="F29" s="23"/>
      <c r="G29" s="6800"/>
      <c r="H29" s="20"/>
      <c r="I29" s="20"/>
      <c r="L29" s="6800"/>
    </row>
    <row r="30" spans="1:12" ht="13" customHeight="1">
      <c r="A30" s="2"/>
      <c r="B30" s="6834"/>
      <c r="C30" s="32" t="s">
        <v>896</v>
      </c>
      <c r="D30" s="6804">
        <v>1</v>
      </c>
      <c r="E30" s="6940" t="s">
        <v>897</v>
      </c>
      <c r="F30" s="6940"/>
      <c r="G30" s="6940"/>
      <c r="H30" s="20"/>
      <c r="I30" s="20"/>
      <c r="L30" s="6800"/>
    </row>
    <row r="31" spans="1:12" ht="13" customHeight="1">
      <c r="A31" s="2"/>
      <c r="B31" s="6834"/>
      <c r="C31" s="23"/>
      <c r="D31" s="71"/>
      <c r="E31" s="6940" t="s">
        <v>690</v>
      </c>
      <c r="F31" s="6940"/>
      <c r="G31" s="6940"/>
      <c r="H31" s="20"/>
      <c r="I31" s="20"/>
      <c r="L31" s="6800"/>
    </row>
    <row r="32" spans="1:12" ht="13" customHeight="1">
      <c r="A32" s="2"/>
      <c r="B32" s="6834"/>
      <c r="C32" s="6811"/>
      <c r="D32" s="71">
        <v>2</v>
      </c>
      <c r="E32" s="6940" t="s">
        <v>957</v>
      </c>
      <c r="F32" s="6940"/>
      <c r="G32" s="6940"/>
      <c r="H32" s="20"/>
      <c r="I32" s="20"/>
      <c r="L32" s="6800"/>
    </row>
    <row r="33" spans="1:12" ht="13" customHeight="1">
      <c r="A33" s="2"/>
      <c r="B33" s="6834"/>
      <c r="C33" s="6811"/>
      <c r="D33" s="71"/>
      <c r="E33" s="6940" t="s">
        <v>958</v>
      </c>
      <c r="F33" s="6940"/>
      <c r="G33" s="6940"/>
      <c r="H33" s="20"/>
      <c r="I33" s="20"/>
      <c r="L33" s="6800"/>
    </row>
    <row r="34" spans="1:12" ht="13" customHeight="1">
      <c r="A34" s="2"/>
      <c r="B34" s="6834"/>
      <c r="C34" s="20"/>
      <c r="D34" s="6804">
        <v>3</v>
      </c>
      <c r="E34" s="6940" t="s">
        <v>769</v>
      </c>
      <c r="F34" s="6940"/>
      <c r="G34" s="6940"/>
      <c r="H34" s="20"/>
      <c r="I34" s="20"/>
      <c r="L34" s="6800"/>
    </row>
    <row r="35" spans="1:12" ht="13" customHeight="1">
      <c r="A35" s="2"/>
      <c r="B35" s="6834"/>
      <c r="C35" s="20"/>
      <c r="D35" s="6804"/>
      <c r="E35" s="6940" t="s">
        <v>770</v>
      </c>
      <c r="F35" s="6940"/>
      <c r="G35" s="6940"/>
      <c r="H35" s="20"/>
      <c r="I35" s="20"/>
      <c r="L35" s="6800"/>
    </row>
    <row r="36" spans="1:12" ht="13" customHeight="1">
      <c r="A36" s="2"/>
      <c r="B36" s="6834"/>
      <c r="C36" s="20"/>
      <c r="D36" s="6804">
        <v>4</v>
      </c>
      <c r="E36" s="6940" t="s">
        <v>771</v>
      </c>
      <c r="F36" s="6940"/>
      <c r="G36" s="6940"/>
      <c r="H36" s="20"/>
      <c r="I36" s="20"/>
      <c r="L36" s="6800"/>
    </row>
    <row r="37" spans="1:12" ht="13" customHeight="1">
      <c r="A37" s="2"/>
      <c r="B37" s="6834"/>
      <c r="C37" s="20"/>
      <c r="D37" s="6800"/>
      <c r="E37" s="6940" t="s">
        <v>772</v>
      </c>
      <c r="F37" s="6940"/>
      <c r="G37" s="6940"/>
      <c r="H37" s="20"/>
      <c r="I37" s="20"/>
      <c r="L37" s="6800"/>
    </row>
    <row r="38" spans="1:12" ht="13" customHeight="1">
      <c r="A38" s="2"/>
      <c r="B38" s="104"/>
      <c r="D38" s="6940"/>
      <c r="E38" s="6940"/>
      <c r="F38" s="6940"/>
      <c r="G38" s="20"/>
      <c r="H38" s="20"/>
      <c r="I38" s="20"/>
    </row>
    <row r="39" spans="1:12" ht="13" customHeight="1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3" customHeight="1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3" customHeight="1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3" customHeight="1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3" customHeight="1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3" customHeight="1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3" customHeight="1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3" customHeight="1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3" customHeight="1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3" customHeight="1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3" customHeight="1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3" customHeight="1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3" customHeight="1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3" customHeight="1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3" customHeight="1">
      <c r="A53" s="20"/>
      <c r="B53" s="104"/>
      <c r="C53" s="20"/>
      <c r="D53" s="22"/>
      <c r="F53" s="20"/>
      <c r="G53" s="20"/>
      <c r="H53" s="20"/>
      <c r="I53" s="20"/>
    </row>
    <row r="54" spans="1:9" ht="13" customHeight="1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3" customHeight="1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3" customHeight="1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3" customHeight="1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3" customHeight="1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3" customHeight="1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3" customHeight="1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3" customHeight="1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3" customHeight="1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3" customHeight="1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3" customHeight="1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3" customHeight="1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3" customHeight="1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3" customHeight="1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3" customHeight="1">
      <c r="B68"/>
      <c r="D68" s="6800"/>
      <c r="E68" s="29"/>
    </row>
    <row r="69" spans="1:9" ht="13" customHeight="1">
      <c r="A69"/>
      <c r="B69"/>
      <c r="C69"/>
      <c r="D69"/>
      <c r="E69" s="29"/>
    </row>
    <row r="70" spans="1:9" ht="13" customHeight="1">
      <c r="A70"/>
      <c r="B70"/>
      <c r="C70"/>
      <c r="D70"/>
      <c r="E70" s="29"/>
    </row>
    <row r="71" spans="1:9">
      <c r="A71"/>
      <c r="B71"/>
      <c r="C71"/>
      <c r="D71"/>
      <c r="E71" s="29"/>
    </row>
    <row r="72" spans="1:9">
      <c r="A72"/>
      <c r="B72"/>
      <c r="C72"/>
      <c r="D72"/>
      <c r="E72" s="29"/>
    </row>
    <row r="73" spans="1:9">
      <c r="A73"/>
      <c r="B73"/>
      <c r="C73"/>
      <c r="D73"/>
      <c r="E73" s="29"/>
    </row>
    <row r="74" spans="1:9">
      <c r="A74"/>
      <c r="B74"/>
      <c r="C74"/>
      <c r="D74"/>
      <c r="E74" s="29"/>
    </row>
    <row r="75" spans="1:9">
      <c r="A75"/>
      <c r="B75"/>
      <c r="C75"/>
      <c r="D75"/>
      <c r="E75" s="29"/>
    </row>
    <row r="76" spans="1:9">
      <c r="A76"/>
      <c r="B76"/>
      <c r="C76"/>
      <c r="D76"/>
      <c r="E76" s="29"/>
    </row>
    <row r="77" spans="1:9">
      <c r="A77"/>
      <c r="B77"/>
      <c r="C77"/>
      <c r="D77"/>
      <c r="E77" s="29"/>
    </row>
    <row r="78" spans="1:9">
      <c r="A78"/>
      <c r="B78"/>
      <c r="C78"/>
      <c r="D78"/>
      <c r="E78" s="29"/>
    </row>
    <row r="79" spans="1:9">
      <c r="A79"/>
      <c r="B79"/>
      <c r="C79"/>
      <c r="D79"/>
      <c r="E79" s="29"/>
    </row>
    <row r="80" spans="1:9">
      <c r="A80"/>
      <c r="B80"/>
      <c r="C80"/>
      <c r="D80"/>
      <c r="E80" s="29"/>
    </row>
    <row r="81" spans="1:5">
      <c r="A81"/>
      <c r="B81"/>
      <c r="C81"/>
      <c r="D81"/>
      <c r="E81" s="29"/>
    </row>
    <row r="82" spans="1:5">
      <c r="A82"/>
      <c r="B82"/>
      <c r="C82"/>
      <c r="D82"/>
      <c r="E82" s="29"/>
    </row>
    <row r="83" spans="1:5">
      <c r="A83"/>
      <c r="B83"/>
      <c r="C83"/>
      <c r="D83"/>
      <c r="E83" s="29"/>
    </row>
    <row r="84" spans="1:5">
      <c r="A84"/>
      <c r="B84"/>
      <c r="C84"/>
      <c r="D84"/>
      <c r="E84" s="29"/>
    </row>
    <row r="85" spans="1:5">
      <c r="A85"/>
      <c r="B85"/>
      <c r="C85"/>
      <c r="D85"/>
      <c r="E85" s="29"/>
    </row>
  </sheetData>
  <sheetCalcPr fullCalcOnLoad="1"/>
  <mergeCells count="35">
    <mergeCell ref="AC12:AD12"/>
    <mergeCell ref="AE12:AF12"/>
    <mergeCell ref="G12:H12"/>
    <mergeCell ref="D25:E25"/>
    <mergeCell ref="J25:K25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D38:F38"/>
    <mergeCell ref="E33:G33"/>
    <mergeCell ref="E34:G34"/>
    <mergeCell ref="E35:G35"/>
    <mergeCell ref="E36:G36"/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workbookViewId="0">
      <selection activeCell="F24" sqref="F2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style="117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383</v>
      </c>
      <c r="B4" s="3"/>
      <c r="C4" s="6806"/>
      <c r="D4" s="49"/>
      <c r="E4" s="6806"/>
      <c r="F4" s="6923" t="s">
        <v>510</v>
      </c>
      <c r="G4" s="6923"/>
      <c r="H4" s="6923"/>
      <c r="I4" s="6923"/>
      <c r="J4" s="20"/>
      <c r="K4" s="6831" t="s">
        <v>509</v>
      </c>
      <c r="L4" s="6830"/>
      <c r="M4" s="6855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382</v>
      </c>
      <c r="G5" s="6923"/>
      <c r="H5" s="6923"/>
      <c r="I5" s="6923"/>
      <c r="J5" s="20"/>
      <c r="K5" s="6831" t="s">
        <v>507</v>
      </c>
      <c r="L5" s="6830"/>
      <c r="M5" s="6855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381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332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380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379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4"/>
      <c r="D10" s="49"/>
      <c r="E10" s="8"/>
      <c r="F10" s="6800"/>
      <c r="G10" s="6800"/>
      <c r="H10" s="6800"/>
      <c r="I10" s="50"/>
      <c r="J10" s="7"/>
      <c r="K10" s="7"/>
      <c r="L10" s="7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6854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53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s="41" customFormat="1" ht="13" customHeight="1">
      <c r="A14" s="64" t="s">
        <v>859</v>
      </c>
      <c r="B14" s="29" t="s">
        <v>684</v>
      </c>
      <c r="C14" s="19">
        <v>0.98958333333333337</v>
      </c>
      <c r="D14" s="19">
        <v>0</v>
      </c>
      <c r="E14" s="23">
        <v>10</v>
      </c>
      <c r="F14" s="20" t="s">
        <v>483</v>
      </c>
      <c r="G14" s="20">
        <v>1190</v>
      </c>
      <c r="H14" s="20">
        <v>1105</v>
      </c>
      <c r="I14" s="41" t="s">
        <v>485</v>
      </c>
      <c r="J14" s="20" t="s">
        <v>481</v>
      </c>
      <c r="K14" s="20">
        <v>4</v>
      </c>
      <c r="L14" s="20">
        <v>180</v>
      </c>
      <c r="M14" s="6842">
        <v>5889.9508999999998</v>
      </c>
      <c r="N14" s="29"/>
      <c r="O14" s="38"/>
      <c r="P14" s="38"/>
      <c r="Q14" s="38"/>
      <c r="R14" s="38"/>
      <c r="S14" s="6852"/>
      <c r="T14" s="6852"/>
    </row>
    <row r="15" spans="1:39" s="41" customFormat="1" ht="13" customHeight="1">
      <c r="A15" s="64" t="s">
        <v>859</v>
      </c>
      <c r="B15" s="41" t="s">
        <v>504</v>
      </c>
      <c r="C15" s="19">
        <v>1.6666666666666666E-2</v>
      </c>
      <c r="D15" s="19">
        <v>0</v>
      </c>
      <c r="E15" s="6851">
        <v>10</v>
      </c>
      <c r="F15" s="20" t="s">
        <v>483</v>
      </c>
      <c r="G15" s="20">
        <v>1190</v>
      </c>
      <c r="H15" s="20">
        <v>1105</v>
      </c>
      <c r="I15" s="41" t="s">
        <v>485</v>
      </c>
      <c r="J15" s="20" t="s">
        <v>481</v>
      </c>
      <c r="K15" s="20">
        <v>4</v>
      </c>
      <c r="L15" s="20">
        <v>180</v>
      </c>
      <c r="M15" s="6842">
        <v>5889.9508999999998</v>
      </c>
      <c r="N15" s="29"/>
      <c r="O15" s="20"/>
      <c r="P15" s="20"/>
      <c r="Q15" s="20"/>
      <c r="R15" s="20"/>
    </row>
    <row r="16" spans="1:39" s="41" customFormat="1" ht="13" customHeight="1">
      <c r="A16" s="29" t="s">
        <v>540</v>
      </c>
      <c r="B16" s="29" t="s">
        <v>686</v>
      </c>
      <c r="C16" s="19">
        <v>5.7638888888888885E-2</v>
      </c>
      <c r="D16" s="19">
        <v>0</v>
      </c>
      <c r="E16" s="23">
        <v>30</v>
      </c>
      <c r="F16" s="20" t="s">
        <v>483</v>
      </c>
      <c r="G16" s="20">
        <v>1190</v>
      </c>
      <c r="H16" s="20">
        <v>999</v>
      </c>
      <c r="I16" s="41" t="s">
        <v>482</v>
      </c>
      <c r="J16" s="20" t="s">
        <v>481</v>
      </c>
      <c r="K16" s="20">
        <v>4</v>
      </c>
      <c r="L16" s="20">
        <v>180</v>
      </c>
      <c r="M16" s="6842">
        <v>5891.451</v>
      </c>
      <c r="N16" s="59"/>
      <c r="O16" s="20"/>
      <c r="P16" s="20"/>
      <c r="Q16" s="20"/>
      <c r="R16" s="20"/>
    </row>
    <row r="17" spans="1:39" s="41" customFormat="1" ht="13" customHeight="1">
      <c r="A17" s="29" t="s">
        <v>540</v>
      </c>
      <c r="B17" s="29" t="s">
        <v>687</v>
      </c>
      <c r="C17" s="19">
        <v>6.3194444444444442E-2</v>
      </c>
      <c r="D17" s="19">
        <v>0</v>
      </c>
      <c r="E17" s="23">
        <v>30</v>
      </c>
      <c r="F17" s="20" t="s">
        <v>483</v>
      </c>
      <c r="G17" s="20">
        <v>1070</v>
      </c>
      <c r="H17" s="20">
        <v>879</v>
      </c>
      <c r="I17" s="104" t="s">
        <v>513</v>
      </c>
      <c r="J17" s="20" t="s">
        <v>481</v>
      </c>
      <c r="K17" s="20">
        <v>4</v>
      </c>
      <c r="L17" s="20">
        <v>180</v>
      </c>
      <c r="M17" s="6842">
        <v>5891.451</v>
      </c>
      <c r="N17" s="29"/>
      <c r="O17" s="20"/>
      <c r="P17" s="20"/>
      <c r="Q17" s="20"/>
      <c r="R17" s="20"/>
    </row>
    <row r="18" spans="1:39" s="41" customFormat="1" ht="13" customHeight="1">
      <c r="A18" s="29" t="s">
        <v>540</v>
      </c>
      <c r="B18" s="29" t="s">
        <v>506</v>
      </c>
      <c r="C18" s="19">
        <v>0.12222222222222223</v>
      </c>
      <c r="D18" s="19">
        <v>0</v>
      </c>
      <c r="E18" s="23">
        <v>10</v>
      </c>
      <c r="F18" s="20" t="s">
        <v>774</v>
      </c>
      <c r="G18" s="20">
        <v>880</v>
      </c>
      <c r="H18" s="20">
        <v>870</v>
      </c>
      <c r="I18" s="41" t="s">
        <v>485</v>
      </c>
      <c r="J18" s="20" t="s">
        <v>481</v>
      </c>
      <c r="K18" s="20">
        <v>4</v>
      </c>
      <c r="L18" s="20">
        <v>180</v>
      </c>
      <c r="M18" s="6842">
        <v>7647.38</v>
      </c>
      <c r="N18" s="29"/>
      <c r="O18" s="20"/>
      <c r="P18" s="20"/>
      <c r="Q18" s="20"/>
      <c r="R18" s="20"/>
    </row>
    <row r="19" spans="1:39" s="41" customFormat="1" ht="13" customHeight="1">
      <c r="A19" s="29" t="s">
        <v>540</v>
      </c>
      <c r="B19" s="29" t="s">
        <v>378</v>
      </c>
      <c r="C19" s="19">
        <v>0.12847222222222224</v>
      </c>
      <c r="D19" s="19">
        <v>0</v>
      </c>
      <c r="E19" s="23">
        <v>30</v>
      </c>
      <c r="F19" s="20" t="s">
        <v>483</v>
      </c>
      <c r="G19" s="20">
        <v>1190</v>
      </c>
      <c r="H19" s="20">
        <v>999</v>
      </c>
      <c r="I19" s="41" t="s">
        <v>485</v>
      </c>
      <c r="J19" s="20" t="s">
        <v>481</v>
      </c>
      <c r="K19" s="20">
        <v>4</v>
      </c>
      <c r="L19" s="20">
        <v>180</v>
      </c>
      <c r="M19" s="6842">
        <v>5891.451</v>
      </c>
      <c r="N19" s="29"/>
      <c r="O19" s="20"/>
      <c r="P19" s="20"/>
      <c r="Q19" s="20"/>
      <c r="R19" s="20"/>
    </row>
    <row r="20" spans="1:39" s="41" customFormat="1" ht="13" customHeight="1">
      <c r="A20" s="29" t="s">
        <v>540</v>
      </c>
      <c r="B20" s="29" t="s">
        <v>377</v>
      </c>
      <c r="C20" s="19">
        <v>0.13333333333333333</v>
      </c>
      <c r="D20" s="19">
        <v>0</v>
      </c>
      <c r="E20" s="23">
        <v>30</v>
      </c>
      <c r="F20" s="20" t="s">
        <v>483</v>
      </c>
      <c r="G20" s="20">
        <v>1070</v>
      </c>
      <c r="H20" s="20">
        <v>879</v>
      </c>
      <c r="I20" s="104" t="s">
        <v>513</v>
      </c>
      <c r="J20" s="20" t="s">
        <v>481</v>
      </c>
      <c r="K20" s="20">
        <v>4</v>
      </c>
      <c r="L20" s="20">
        <v>180</v>
      </c>
      <c r="M20" s="6842">
        <v>5891.451</v>
      </c>
      <c r="N20" s="29"/>
      <c r="O20" s="20"/>
      <c r="P20" s="20"/>
      <c r="Q20" s="20"/>
      <c r="R20" s="20"/>
    </row>
    <row r="21" spans="1:39" s="41" customFormat="1" ht="13" customHeight="1">
      <c r="A21" s="29" t="s">
        <v>776</v>
      </c>
      <c r="B21" s="29" t="s">
        <v>689</v>
      </c>
      <c r="C21" s="19">
        <v>0.16180555555555556</v>
      </c>
      <c r="D21" s="19"/>
      <c r="E21" s="23">
        <v>30</v>
      </c>
      <c r="F21" s="20" t="s">
        <v>483</v>
      </c>
      <c r="G21" s="20">
        <v>1190</v>
      </c>
      <c r="H21" s="20">
        <v>1105</v>
      </c>
      <c r="I21" s="59" t="s">
        <v>688</v>
      </c>
      <c r="J21" s="20" t="s">
        <v>343</v>
      </c>
      <c r="K21" s="20">
        <v>4</v>
      </c>
      <c r="L21" s="20">
        <v>180</v>
      </c>
      <c r="M21" s="6842">
        <v>5889.9508999999998</v>
      </c>
      <c r="N21" s="29"/>
      <c r="O21" s="20"/>
      <c r="P21" s="20"/>
      <c r="Q21" s="20"/>
      <c r="R21" s="20"/>
      <c r="S21" s="7116" t="n">
        <v>73.77056</v>
      </c>
      <c r="T21" s="7116" t="n">
        <v>19.01206</v>
      </c>
      <c r="U21" s="7113" t="n">
        <v>83.7143</v>
      </c>
      <c r="V21" s="7113" t="n">
        <v>27.4062</v>
      </c>
      <c r="W21" s="7115" t="n">
        <v>0.3334956105</v>
      </c>
      <c r="X21" s="7113" t="n">
        <v>2.163</v>
      </c>
      <c r="Y21" s="7113" t="n">
        <v>0.342</v>
      </c>
      <c r="Z21" s="7113" t="n">
        <v>3.8</v>
      </c>
      <c r="AA21" s="7113" t="n">
        <v>97.509</v>
      </c>
      <c r="AB21" s="7112" t="n">
        <v>1802.176</v>
      </c>
      <c r="AC21" s="7113" t="n">
        <v>3.40382</v>
      </c>
      <c r="AD21" s="7113" t="n">
        <v>4.55337</v>
      </c>
      <c r="AE21" s="7113" t="n">
        <v>345.65891</v>
      </c>
      <c r="AF21" s="7113" t="n">
        <v>0.57994</v>
      </c>
      <c r="AG21" s="7111" t="n">
        <v>1.482250738E8</v>
      </c>
      <c r="AH21" s="7114" t="n">
        <v>-0.5963842</v>
      </c>
      <c r="AI21" s="7111" t="n">
        <v>397703.14147</v>
      </c>
      <c r="AJ21" s="7114" t="n">
        <v>-0.3065493</v>
      </c>
      <c r="AK21" s="7113" t="n">
        <v>161.7834</v>
      </c>
      <c r="AL21" s="7111" t="s">
        <v>477</v>
      </c>
      <c r="AM21" s="7113" t="n">
        <v>18.1687</v>
      </c>
    </row>
    <row r="22" spans="1:39" s="41" customFormat="1" ht="13" customHeight="1">
      <c r="A22" s="29" t="s">
        <v>862</v>
      </c>
      <c r="B22" s="29" t="s">
        <v>710</v>
      </c>
      <c r="C22" s="19">
        <v>0.18680555555555556</v>
      </c>
      <c r="D22" s="19"/>
      <c r="E22" s="23">
        <v>300</v>
      </c>
      <c r="F22" s="20" t="s">
        <v>483</v>
      </c>
      <c r="G22" s="20">
        <v>1190</v>
      </c>
      <c r="H22" s="20">
        <v>1105</v>
      </c>
      <c r="I22" s="59" t="s">
        <v>346</v>
      </c>
      <c r="J22" s="20" t="s">
        <v>343</v>
      </c>
      <c r="K22" s="20">
        <v>4</v>
      </c>
      <c r="L22" s="20">
        <v>180</v>
      </c>
      <c r="M22" s="6842">
        <v>5889.9508999999998</v>
      </c>
      <c r="N22" s="29" t="s">
        <v>376</v>
      </c>
      <c r="O22" s="20"/>
      <c r="P22" s="20"/>
      <c r="Q22" s="20"/>
      <c r="R22" s="20"/>
      <c r="S22" s="7116" t="n">
        <v>74.06035</v>
      </c>
      <c r="T22" s="7116" t="n">
        <v>19.06377</v>
      </c>
      <c r="U22" s="7113" t="n">
        <v>88.3491</v>
      </c>
      <c r="V22" s="7113" t="n">
        <v>35.4563</v>
      </c>
      <c r="W22" s="7115" t="n">
        <v>0.9852752782</v>
      </c>
      <c r="X22" s="7113" t="n">
        <v>1.72</v>
      </c>
      <c r="Y22" s="7113" t="n">
        <v>0.272</v>
      </c>
      <c r="Z22" s="7113" t="n">
        <v>3.8</v>
      </c>
      <c r="AA22" s="7113" t="n">
        <v>97.442</v>
      </c>
      <c r="AB22" s="7112" t="n">
        <v>1805.303</v>
      </c>
      <c r="AC22" s="7113" t="n">
        <v>3.32615</v>
      </c>
      <c r="AD22" s="7113" t="n">
        <v>4.53813</v>
      </c>
      <c r="AE22" s="7113" t="n">
        <v>345.33011</v>
      </c>
      <c r="AF22" s="7113" t="n">
        <v>0.58069</v>
      </c>
      <c r="AG22" s="7111" t="n">
        <v>1.482236731E8</v>
      </c>
      <c r="AH22" s="7114" t="n">
        <v>-0.6008193</v>
      </c>
      <c r="AI22" s="7111" t="n">
        <v>397014.37632</v>
      </c>
      <c r="AJ22" s="7114" t="n">
        <v>-0.2806712</v>
      </c>
      <c r="AK22" s="7113" t="n">
        <v>161.5413</v>
      </c>
      <c r="AL22" s="7111" t="s">
        <v>477</v>
      </c>
      <c r="AM22" s="7113" t="n">
        <v>18.4103</v>
      </c>
    </row>
    <row r="23" spans="1:39" s="41" customFormat="1" ht="13" customHeight="1">
      <c r="A23" s="29" t="s">
        <v>862</v>
      </c>
      <c r="B23" s="29" t="s">
        <v>712</v>
      </c>
      <c r="C23" s="19">
        <v>0.20138888888888887</v>
      </c>
      <c r="D23" s="19"/>
      <c r="E23" s="23">
        <v>300</v>
      </c>
      <c r="F23" s="20" t="s">
        <v>483</v>
      </c>
      <c r="G23" s="20">
        <v>1190</v>
      </c>
      <c r="H23" s="20">
        <v>1105</v>
      </c>
      <c r="I23" s="59" t="s">
        <v>375</v>
      </c>
      <c r="J23" s="20" t="s">
        <v>343</v>
      </c>
      <c r="K23" s="20">
        <v>4</v>
      </c>
      <c r="L23" s="20">
        <v>180</v>
      </c>
      <c r="M23" s="116">
        <v>5889.9508999999998</v>
      </c>
      <c r="N23" s="29"/>
      <c r="O23" s="20"/>
      <c r="P23" s="20"/>
      <c r="Q23" s="20"/>
      <c r="R23" s="20"/>
      <c r="S23" s="7116" t="n">
        <v>74.20816</v>
      </c>
      <c r="T23" s="7116" t="n">
        <v>19.08999</v>
      </c>
      <c r="U23" s="7113" t="n">
        <v>91.0104</v>
      </c>
      <c r="V23" s="7113" t="n">
        <v>39.8083</v>
      </c>
      <c r="W23" s="7115" t="n">
        <v>1.3362335608</v>
      </c>
      <c r="X23" s="7113" t="n">
        <v>1.559</v>
      </c>
      <c r="Y23" s="7113" t="n">
        <v>0.247</v>
      </c>
      <c r="Z23" s="7113" t="n">
        <v>3.8</v>
      </c>
      <c r="AA23" s="7113" t="n">
        <v>97.409</v>
      </c>
      <c r="AB23" s="7112" t="n">
        <v>1806.863</v>
      </c>
      <c r="AC23" s="7113" t="n">
        <v>3.27633</v>
      </c>
      <c r="AD23" s="7113" t="n">
        <v>4.53029</v>
      </c>
      <c r="AE23" s="7113" t="n">
        <v>345.15306</v>
      </c>
      <c r="AF23" s="7113" t="n">
        <v>0.58109</v>
      </c>
      <c r="AG23" s="7111" t="n">
        <v>1.482229146E8</v>
      </c>
      <c r="AH23" s="7114" t="n">
        <v>-0.6032034</v>
      </c>
      <c r="AI23" s="7111" t="n">
        <v>396671.52581</v>
      </c>
      <c r="AJ23" s="7114" t="n">
        <v>-0.26315</v>
      </c>
      <c r="AK23" s="7113" t="n">
        <v>161.4186</v>
      </c>
      <c r="AL23" s="7111" t="s">
        <v>477</v>
      </c>
      <c r="AM23" s="7113" t="n">
        <v>18.5327</v>
      </c>
    </row>
    <row r="24" spans="1:39" s="41" customFormat="1" ht="13" customHeight="1">
      <c r="A24" s="29" t="s">
        <v>862</v>
      </c>
      <c r="B24" s="29" t="s">
        <v>713</v>
      </c>
      <c r="C24" s="19">
        <v>0.22222222222222221</v>
      </c>
      <c r="D24" s="19"/>
      <c r="E24" s="23">
        <v>300</v>
      </c>
      <c r="F24" s="20" t="s">
        <v>483</v>
      </c>
      <c r="G24" s="20">
        <v>1190</v>
      </c>
      <c r="H24" s="20">
        <v>1105</v>
      </c>
      <c r="I24" s="59" t="s">
        <v>374</v>
      </c>
      <c r="J24" s="20" t="s">
        <v>343</v>
      </c>
      <c r="K24" s="20">
        <v>4</v>
      </c>
      <c r="L24" s="20">
        <v>180</v>
      </c>
      <c r="M24" s="6842">
        <v>5889.9508999999998</v>
      </c>
      <c r="N24" s="29"/>
      <c r="O24" s="20"/>
      <c r="P24" s="20"/>
      <c r="Q24" s="20"/>
      <c r="R24" s="20"/>
      <c r="S24" s="7116" t="n">
        <v>74.41006</v>
      </c>
      <c r="T24" s="7116" t="n">
        <v>19.12509</v>
      </c>
      <c r="U24" s="7113" t="n">
        <v>95.156</v>
      </c>
      <c r="V24" s="7113" t="n">
        <v>46.0229</v>
      </c>
      <c r="W24" s="7115" t="n">
        <v>1.837602536</v>
      </c>
      <c r="X24" s="7113" t="n">
        <v>1.388</v>
      </c>
      <c r="Y24" s="7113" t="n">
        <v>0.219</v>
      </c>
      <c r="Z24" s="7113" t="n">
        <v>3.81</v>
      </c>
      <c r="AA24" s="7113" t="n">
        <v>97.362</v>
      </c>
      <c r="AB24" s="7112" t="n">
        <v>1808.907</v>
      </c>
      <c r="AC24" s="7113" t="n">
        <v>3.1961</v>
      </c>
      <c r="AD24" s="7113" t="n">
        <v>4.52005</v>
      </c>
      <c r="AE24" s="7113" t="n">
        <v>344.90014</v>
      </c>
      <c r="AF24" s="7113" t="n">
        <v>0.58166</v>
      </c>
      <c r="AG24" s="7111" t="n">
        <v>1.482218257E8</v>
      </c>
      <c r="AH24" s="7114" t="n">
        <v>-0.6066045</v>
      </c>
      <c r="AI24" s="7111" t="n">
        <v>396223.33829</v>
      </c>
      <c r="AJ24" s="7114" t="n">
        <v>-0.2340906</v>
      </c>
      <c r="AK24" s="7113" t="n">
        <v>161.2519</v>
      </c>
      <c r="AL24" s="7111" t="s">
        <v>477</v>
      </c>
      <c r="AM24" s="7113" t="n">
        <v>18.6991</v>
      </c>
    </row>
    <row r="25" spans="1:39" s="41" customFormat="1" ht="13" customHeight="1">
      <c r="A25" s="29" t="s">
        <v>862</v>
      </c>
      <c r="B25" s="29" t="s">
        <v>714</v>
      </c>
      <c r="C25" s="19">
        <v>0.24236111111111111</v>
      </c>
      <c r="D25" s="19"/>
      <c r="E25" s="23">
        <v>300</v>
      </c>
      <c r="F25" s="20" t="s">
        <v>483</v>
      </c>
      <c r="G25" s="20">
        <v>1190</v>
      </c>
      <c r="H25" s="20">
        <v>1105</v>
      </c>
      <c r="I25" s="59" t="s">
        <v>373</v>
      </c>
      <c r="J25" s="20" t="s">
        <v>343</v>
      </c>
      <c r="K25" s="20">
        <v>4</v>
      </c>
      <c r="L25" s="20">
        <v>180</v>
      </c>
      <c r="M25" s="6842">
        <v>5889.9508999999998</v>
      </c>
      <c r="N25" s="29"/>
      <c r="O25" s="20"/>
      <c r="P25" s="20"/>
      <c r="Q25" s="20"/>
      <c r="R25" s="20"/>
      <c r="S25" s="7116" t="n">
        <v>74.59577</v>
      </c>
      <c r="T25" s="7116" t="n">
        <v>19.15601</v>
      </c>
      <c r="U25" s="7113" t="n">
        <v>99.7661</v>
      </c>
      <c r="V25" s="7113" t="n">
        <v>51.9955</v>
      </c>
      <c r="W25" s="7115" t="n">
        <v>2.3222592122</v>
      </c>
      <c r="X25" s="7113" t="n">
        <v>1.268</v>
      </c>
      <c r="Y25" s="7113" t="n">
        <v>0.201</v>
      </c>
      <c r="Z25" s="7113" t="n">
        <v>3.81</v>
      </c>
      <c r="AA25" s="7113" t="n">
        <v>97.32</v>
      </c>
      <c r="AB25" s="7112" t="n">
        <v>1810.643</v>
      </c>
      <c r="AC25" s="7113" t="n">
        <v>3.10921</v>
      </c>
      <c r="AD25" s="7113" t="n">
        <v>4.51174</v>
      </c>
      <c r="AE25" s="7113" t="n">
        <v>344.65565</v>
      </c>
      <c r="AF25" s="7113" t="n">
        <v>0.58221</v>
      </c>
      <c r="AG25" s="7111" t="n">
        <v>1.482207674E8</v>
      </c>
      <c r="AH25" s="7114" t="n">
        <v>-0.6098867</v>
      </c>
      <c r="AI25" s="7111" t="n">
        <v>395843.49643</v>
      </c>
      <c r="AJ25" s="7114" t="n">
        <v>-0.2018883</v>
      </c>
      <c r="AK25" s="7113" t="n">
        <v>161.0994</v>
      </c>
      <c r="AL25" s="7111" t="s">
        <v>477</v>
      </c>
      <c r="AM25" s="7113" t="n">
        <v>18.8512</v>
      </c>
    </row>
    <row r="26" spans="1:39" s="41" customFormat="1" ht="13" customHeight="1">
      <c r="A26" s="29" t="s">
        <v>862</v>
      </c>
      <c r="B26" s="29" t="s">
        <v>715</v>
      </c>
      <c r="C26" s="19">
        <v>0.24722222222222223</v>
      </c>
      <c r="D26" s="19"/>
      <c r="E26" s="23">
        <v>300</v>
      </c>
      <c r="F26" s="20" t="s">
        <v>483</v>
      </c>
      <c r="G26" s="20">
        <v>1190</v>
      </c>
      <c r="H26" s="20">
        <v>1105</v>
      </c>
      <c r="I26" s="59" t="s">
        <v>346</v>
      </c>
      <c r="J26" s="20" t="s">
        <v>343</v>
      </c>
      <c r="K26" s="20">
        <v>4</v>
      </c>
      <c r="L26" s="20">
        <v>180</v>
      </c>
      <c r="M26" s="6842">
        <v>5889.9508999999998</v>
      </c>
      <c r="N26" s="29"/>
      <c r="O26" s="20"/>
      <c r="P26" s="20"/>
      <c r="Q26" s="20"/>
      <c r="R26" s="20"/>
      <c r="S26" s="7116" t="n">
        <v>74.63932</v>
      </c>
      <c r="T26" s="7116" t="n">
        <v>19.16299</v>
      </c>
      <c r="U26" s="7113" t="n">
        <v>101.0056</v>
      </c>
      <c r="V26" s="7113" t="n">
        <v>53.4268</v>
      </c>
      <c r="W26" s="7115" t="n">
        <v>2.4392453064</v>
      </c>
      <c r="X26" s="7113" t="n">
        <v>1.244</v>
      </c>
      <c r="Y26" s="7113" t="n">
        <v>0.197</v>
      </c>
      <c r="Z26" s="7113" t="n">
        <v>3.81</v>
      </c>
      <c r="AA26" s="7113" t="n">
        <v>97.31</v>
      </c>
      <c r="AB26" s="7112" t="n">
        <v>1811.023</v>
      </c>
      <c r="AC26" s="7113" t="n">
        <v>3.08698</v>
      </c>
      <c r="AD26" s="7113" t="n">
        <v>4.51002</v>
      </c>
      <c r="AE26" s="7113" t="n">
        <v>344.59663</v>
      </c>
      <c r="AF26" s="7113" t="n">
        <v>0.58234</v>
      </c>
      <c r="AG26" s="7111" t="n">
        <v>1.482205111E8</v>
      </c>
      <c r="AH26" s="7114" t="n">
        <v>-0.6106781</v>
      </c>
      <c r="AI26" s="7111" t="n">
        <v>395760.44702</v>
      </c>
      <c r="AJ26" s="7114" t="n">
        <v>-0.1935634</v>
      </c>
      <c r="AK26" s="7113" t="n">
        <v>161.0637</v>
      </c>
      <c r="AL26" s="7111" t="s">
        <v>477</v>
      </c>
      <c r="AM26" s="7113" t="n">
        <v>18.8867</v>
      </c>
    </row>
    <row r="27" spans="1:39" s="41" customFormat="1" ht="13" customHeight="1">
      <c r="A27" s="29" t="s">
        <v>862</v>
      </c>
      <c r="B27" s="29" t="s">
        <v>903</v>
      </c>
      <c r="C27" s="19">
        <v>0.25347222222222221</v>
      </c>
      <c r="D27" s="19"/>
      <c r="E27" s="23">
        <v>300</v>
      </c>
      <c r="F27" s="20" t="s">
        <v>483</v>
      </c>
      <c r="G27" s="20">
        <v>1190</v>
      </c>
      <c r="H27" s="20">
        <v>1105</v>
      </c>
      <c r="I27" s="59" t="s">
        <v>366</v>
      </c>
      <c r="J27" s="20" t="s">
        <v>343</v>
      </c>
      <c r="K27" s="20">
        <v>4</v>
      </c>
      <c r="L27" s="20">
        <v>180</v>
      </c>
      <c r="M27" s="6842">
        <v>5889.9508999999998</v>
      </c>
      <c r="N27" s="29"/>
      <c r="O27" s="20"/>
      <c r="P27" s="20"/>
      <c r="Q27" s="20"/>
      <c r="R27" s="20"/>
      <c r="S27" s="7116" t="n">
        <v>74.69465</v>
      </c>
      <c r="T27" s="7116" t="n">
        <v>19.17167</v>
      </c>
      <c r="U27" s="7113" t="n">
        <v>102.692</v>
      </c>
      <c r="V27" s="7113" t="n">
        <v>55.2584</v>
      </c>
      <c r="W27" s="7115" t="n">
        <v>2.5896559991</v>
      </c>
      <c r="X27" s="7113" t="n">
        <v>1.216</v>
      </c>
      <c r="Y27" s="7113" t="n">
        <v>0.192</v>
      </c>
      <c r="Z27" s="7113" t="n">
        <v>3.81</v>
      </c>
      <c r="AA27" s="7113" t="n">
        <v>97.297</v>
      </c>
      <c r="AB27" s="7112" t="n">
        <v>1811.488</v>
      </c>
      <c r="AC27" s="7113" t="n">
        <v>3.05771</v>
      </c>
      <c r="AD27" s="7113" t="n">
        <v>4.50801</v>
      </c>
      <c r="AE27" s="7113" t="n">
        <v>344.52075</v>
      </c>
      <c r="AF27" s="7113" t="n">
        <v>0.58251</v>
      </c>
      <c r="AG27" s="7111" t="n">
        <v>1.48220181E8</v>
      </c>
      <c r="AH27" s="7114" t="n">
        <v>-0.6116952</v>
      </c>
      <c r="AI27" s="7111" t="n">
        <v>395658.88037</v>
      </c>
      <c r="AJ27" s="7114" t="n">
        <v>-0.1825673</v>
      </c>
      <c r="AK27" s="7113" t="n">
        <v>161.0185</v>
      </c>
      <c r="AL27" s="7111" t="s">
        <v>477</v>
      </c>
      <c r="AM27" s="7113" t="n">
        <v>18.9319</v>
      </c>
    </row>
    <row r="28" spans="1:39" s="41" customFormat="1" ht="13" customHeight="1">
      <c r="A28" s="29" t="s">
        <v>862</v>
      </c>
      <c r="B28" s="29" t="s">
        <v>904</v>
      </c>
      <c r="C28" s="19">
        <v>0.25972222222222224</v>
      </c>
      <c r="D28" s="19"/>
      <c r="E28" s="23">
        <v>300</v>
      </c>
      <c r="F28" s="20" t="s">
        <v>483</v>
      </c>
      <c r="G28" s="20">
        <v>1190</v>
      </c>
      <c r="H28" s="20">
        <v>1105</v>
      </c>
      <c r="I28" s="59" t="s">
        <v>365</v>
      </c>
      <c r="J28" s="20" t="s">
        <v>343</v>
      </c>
      <c r="K28" s="20">
        <v>4</v>
      </c>
      <c r="L28" s="20">
        <v>180</v>
      </c>
      <c r="M28" s="6842">
        <v>5889.9508999999998</v>
      </c>
      <c r="N28" s="29"/>
      <c r="O28" s="20"/>
      <c r="P28" s="20"/>
      <c r="Q28" s="20"/>
      <c r="R28" s="20"/>
      <c r="S28" s="7116" t="n">
        <v>74.74925</v>
      </c>
      <c r="T28" s="7116" t="n">
        <v>19.18002</v>
      </c>
      <c r="U28" s="7113" t="n">
        <v>104.4996</v>
      </c>
      <c r="V28" s="7113" t="n">
        <v>57.0779</v>
      </c>
      <c r="W28" s="7115" t="n">
        <v>2.7400666917</v>
      </c>
      <c r="X28" s="7113" t="n">
        <v>1.19</v>
      </c>
      <c r="Y28" s="7113" t="n">
        <v>0.188</v>
      </c>
      <c r="Z28" s="7113" t="n">
        <v>3.81</v>
      </c>
      <c r="AA28" s="7113" t="n">
        <v>97.284</v>
      </c>
      <c r="AB28" s="7112" t="n">
        <v>1811.925</v>
      </c>
      <c r="AC28" s="7113" t="n">
        <v>3.02773</v>
      </c>
      <c r="AD28" s="7113" t="n">
        <v>4.50623</v>
      </c>
      <c r="AE28" s="7113" t="n">
        <v>344.44487</v>
      </c>
      <c r="AF28" s="7113" t="n">
        <v>0.58269</v>
      </c>
      <c r="AG28" s="7111" t="n">
        <v>1.482198504E8</v>
      </c>
      <c r="AH28" s="7114" t="n">
        <v>-0.6127118</v>
      </c>
      <c r="AI28" s="7111" t="n">
        <v>395563.33706</v>
      </c>
      <c r="AJ28" s="7114" t="n">
        <v>-0.1712568</v>
      </c>
      <c r="AK28" s="7113" t="n">
        <v>160.974</v>
      </c>
      <c r="AL28" s="7111" t="s">
        <v>477</v>
      </c>
      <c r="AM28" s="7113" t="n">
        <v>18.9763</v>
      </c>
    </row>
    <row r="29" spans="1:39" s="41" customFormat="1" ht="13" customHeight="1">
      <c r="A29" s="29" t="s">
        <v>862</v>
      </c>
      <c r="B29" s="29" t="s">
        <v>905</v>
      </c>
      <c r="C29" s="19">
        <v>0.26527777777777778</v>
      </c>
      <c r="D29" s="19"/>
      <c r="E29" s="23">
        <v>300</v>
      </c>
      <c r="F29" s="20" t="s">
        <v>483</v>
      </c>
      <c r="G29" s="20">
        <v>1190</v>
      </c>
      <c r="H29" s="20">
        <v>1105</v>
      </c>
      <c r="I29" s="59" t="s">
        <v>364</v>
      </c>
      <c r="J29" s="20" t="s">
        <v>343</v>
      </c>
      <c r="K29" s="20">
        <v>4</v>
      </c>
      <c r="L29" s="20">
        <v>180</v>
      </c>
      <c r="M29" s="6842">
        <v>5889.9508999999998</v>
      </c>
      <c r="N29" s="29"/>
      <c r="O29" s="20"/>
      <c r="P29" s="20"/>
      <c r="Q29" s="20"/>
      <c r="R29" s="20"/>
      <c r="S29" s="7116" t="n">
        <v>74.79721</v>
      </c>
      <c r="T29" s="7116" t="n">
        <v>19.18715</v>
      </c>
      <c r="U29" s="7113" t="n">
        <v>106.2252</v>
      </c>
      <c r="V29" s="7113" t="n">
        <v>58.6829</v>
      </c>
      <c r="W29" s="7115" t="n">
        <v>2.8737650852</v>
      </c>
      <c r="X29" s="7113" t="n">
        <v>1.17</v>
      </c>
      <c r="Y29" s="7113" t="n">
        <v>0.185</v>
      </c>
      <c r="Z29" s="7113" t="n">
        <v>3.81</v>
      </c>
      <c r="AA29" s="7113" t="n">
        <v>97.273</v>
      </c>
      <c r="AB29" s="7112" t="n">
        <v>1812.291</v>
      </c>
      <c r="AC29" s="7113" t="n">
        <v>3.00049</v>
      </c>
      <c r="AD29" s="7113" t="n">
        <v>4.50484</v>
      </c>
      <c r="AE29" s="7113" t="n">
        <v>344.37743</v>
      </c>
      <c r="AF29" s="7113" t="n">
        <v>0.58284</v>
      </c>
      <c r="AG29" s="7111" t="n">
        <v>1.482195561E8</v>
      </c>
      <c r="AH29" s="7114" t="n">
        <v>-0.613615</v>
      </c>
      <c r="AI29" s="7111" t="n">
        <v>395483.60011</v>
      </c>
      <c r="AJ29" s="7114" t="n">
        <v>-0.1609526</v>
      </c>
      <c r="AK29" s="7113" t="n">
        <v>160.9349</v>
      </c>
      <c r="AL29" s="7111" t="s">
        <v>477</v>
      </c>
      <c r="AM29" s="7113" t="n">
        <v>19.0153</v>
      </c>
    </row>
    <row r="30" spans="1:39" s="41" customFormat="1" ht="13" customHeight="1">
      <c r="A30" s="29" t="s">
        <v>862</v>
      </c>
      <c r="B30" s="29" t="s">
        <v>906</v>
      </c>
      <c r="C30" s="19">
        <v>0.27083333333333331</v>
      </c>
      <c r="D30" s="19"/>
      <c r="E30" s="23">
        <v>300</v>
      </c>
      <c r="F30" s="20" t="s">
        <v>483</v>
      </c>
      <c r="G30" s="20">
        <v>1190</v>
      </c>
      <c r="H30" s="20">
        <v>1105</v>
      </c>
      <c r="I30" s="59" t="s">
        <v>363</v>
      </c>
      <c r="J30" s="20" t="s">
        <v>343</v>
      </c>
      <c r="K30" s="20">
        <v>4</v>
      </c>
      <c r="L30" s="20">
        <v>180</v>
      </c>
      <c r="M30" s="6842">
        <v>5889.9508999999998</v>
      </c>
      <c r="N30" s="29"/>
      <c r="O30" s="20"/>
      <c r="P30" s="20"/>
      <c r="Q30" s="20"/>
      <c r="R30" s="20"/>
      <c r="S30" s="7116" t="n">
        <v>74.84465</v>
      </c>
      <c r="T30" s="7116" t="n">
        <v>19.194</v>
      </c>
      <c r="U30" s="7113" t="n">
        <v>108.0813</v>
      </c>
      <c r="V30" s="7113" t="n">
        <v>60.2738</v>
      </c>
      <c r="W30" s="7115" t="n">
        <v>3.0074634786</v>
      </c>
      <c r="X30" s="7113" t="n">
        <v>1.151</v>
      </c>
      <c r="Y30" s="7113" t="n">
        <v>0.182</v>
      </c>
      <c r="Z30" s="7113" t="n">
        <v>3.82</v>
      </c>
      <c r="AA30" s="7113" t="n">
        <v>97.262</v>
      </c>
      <c r="AB30" s="7112" t="n">
        <v>1812.633</v>
      </c>
      <c r="AC30" s="7113" t="n">
        <v>2.97273</v>
      </c>
      <c r="AD30" s="7113" t="n">
        <v>4.50366</v>
      </c>
      <c r="AE30" s="7113" t="n">
        <v>344.30998</v>
      </c>
      <c r="AF30" s="7113" t="n">
        <v>0.58299</v>
      </c>
      <c r="AG30" s="7111" t="n">
        <v>1.482192614E8</v>
      </c>
      <c r="AH30" s="7114" t="n">
        <v>-0.6145177</v>
      </c>
      <c r="AI30" s="7111" t="n">
        <v>395408.8631</v>
      </c>
      <c r="AJ30" s="7114" t="n">
        <v>-0.1504251</v>
      </c>
      <c r="AK30" s="7113" t="n">
        <v>160.8963</v>
      </c>
      <c r="AL30" s="7111" t="s">
        <v>477</v>
      </c>
      <c r="AM30" s="7113" t="n">
        <v>19.0538</v>
      </c>
    </row>
    <row r="31" spans="1:39" s="41" customFormat="1" ht="13" customHeight="1">
      <c r="A31" s="29" t="s">
        <v>776</v>
      </c>
      <c r="B31" s="29" t="s">
        <v>907</v>
      </c>
      <c r="C31" s="19">
        <v>0.27638888888888885</v>
      </c>
      <c r="D31" s="19"/>
      <c r="E31" s="23">
        <v>30</v>
      </c>
      <c r="F31" s="20" t="s">
        <v>483</v>
      </c>
      <c r="G31" s="20">
        <v>1190</v>
      </c>
      <c r="H31" s="20">
        <v>1105</v>
      </c>
      <c r="I31" s="59" t="s">
        <v>688</v>
      </c>
      <c r="J31" s="20" t="s">
        <v>343</v>
      </c>
      <c r="K31" s="20">
        <v>4</v>
      </c>
      <c r="L31" s="20">
        <v>180</v>
      </c>
      <c r="M31" s="116">
        <v>5889.9508999999998</v>
      </c>
      <c r="N31" s="29"/>
      <c r="O31" s="20"/>
      <c r="P31" s="20"/>
      <c r="Q31" s="20"/>
      <c r="R31" s="20"/>
      <c r="S31" s="7116" t="n">
        <v>74.87405</v>
      </c>
      <c r="T31" s="7116" t="n">
        <v>19.19813</v>
      </c>
      <c r="U31" s="7113" t="n">
        <v>109.317</v>
      </c>
      <c r="V31" s="7113" t="n">
        <v>61.2596</v>
      </c>
      <c r="W31" s="7115" t="n">
        <v>3.0910249745</v>
      </c>
      <c r="X31" s="7113" t="n">
        <v>1.14</v>
      </c>
      <c r="Y31" s="7113" t="n">
        <v>0.18</v>
      </c>
      <c r="Z31" s="7113" t="n">
        <v>3.82</v>
      </c>
      <c r="AA31" s="7113" t="n">
        <v>97.255</v>
      </c>
      <c r="AB31" s="7112" t="n">
        <v>1812.836</v>
      </c>
      <c r="AC31" s="7113" t="n">
        <v>2.95512</v>
      </c>
      <c r="AD31" s="7113" t="n">
        <v>4.50302</v>
      </c>
      <c r="AE31" s="7113" t="n">
        <v>344.26783</v>
      </c>
      <c r="AF31" s="7113" t="n">
        <v>0.58308</v>
      </c>
      <c r="AG31" s="7111" t="n">
        <v>1.482190769E8</v>
      </c>
      <c r="AH31" s="7114" t="n">
        <v>-0.6150817</v>
      </c>
      <c r="AI31" s="7111" t="n">
        <v>395364.73806</v>
      </c>
      <c r="AJ31" s="7114" t="n">
        <v>-0.1437375</v>
      </c>
      <c r="AK31" s="7113" t="n">
        <v>160.8724</v>
      </c>
      <c r="AL31" s="7111" t="s">
        <v>477</v>
      </c>
      <c r="AM31" s="7113" t="n">
        <v>19.0777</v>
      </c>
    </row>
    <row r="32" spans="1:39" s="30" customFormat="1" ht="13" customHeight="1">
      <c r="A32" s="2" t="s">
        <v>780</v>
      </c>
      <c r="B32" s="2" t="s">
        <v>909</v>
      </c>
      <c r="C32" s="44">
        <v>0.28541666666666665</v>
      </c>
      <c r="D32" s="44"/>
      <c r="E32" s="8">
        <v>600</v>
      </c>
      <c r="F32" s="6800" t="s">
        <v>483</v>
      </c>
      <c r="G32" s="6800">
        <v>1190</v>
      </c>
      <c r="H32" s="6800">
        <v>1105</v>
      </c>
      <c r="I32" s="6834" t="s">
        <v>361</v>
      </c>
      <c r="J32" s="6800" t="s">
        <v>343</v>
      </c>
      <c r="K32" s="6800">
        <v>4</v>
      </c>
      <c r="L32" s="6800">
        <v>180</v>
      </c>
      <c r="M32" s="6842">
        <v>5889.9508999999998</v>
      </c>
      <c r="N32" s="2"/>
      <c r="O32" s="6800"/>
      <c r="P32" s="6800"/>
      <c r="Q32" s="6800"/>
      <c r="R32" s="6800"/>
      <c r="S32" s="7116" t="n">
        <v>74.97844</v>
      </c>
      <c r="T32" s="7116" t="n">
        <v>19.21208</v>
      </c>
      <c r="U32" s="7113" t="n">
        <v>114.3567</v>
      </c>
      <c r="V32" s="7113" t="n">
        <v>64.7396</v>
      </c>
      <c r="W32" s="7115" t="n">
        <v>3.3918463599</v>
      </c>
      <c r="X32" s="7113" t="n">
        <v>1.105</v>
      </c>
      <c r="Y32" s="7113" t="n">
        <v>0.175</v>
      </c>
      <c r="Z32" s="7113" t="n">
        <v>3.82</v>
      </c>
      <c r="AA32" s="7113" t="n">
        <v>97.231</v>
      </c>
      <c r="AB32" s="7112" t="n">
        <v>1813.487</v>
      </c>
      <c r="AC32" s="7113" t="n">
        <v>2.89025</v>
      </c>
      <c r="AD32" s="7113" t="n">
        <v>4.50145</v>
      </c>
      <c r="AE32" s="7113" t="n">
        <v>344.11607</v>
      </c>
      <c r="AF32" s="7113" t="n">
        <v>0.58342</v>
      </c>
      <c r="AG32" s="7111" t="n">
        <v>1.482184115E8</v>
      </c>
      <c r="AH32" s="7114" t="n">
        <v>-0.6171108</v>
      </c>
      <c r="AI32" s="7111" t="n">
        <v>395222.76345</v>
      </c>
      <c r="AJ32" s="7114" t="n">
        <v>-0.1190273</v>
      </c>
      <c r="AK32" s="7113" t="n">
        <v>160.7876</v>
      </c>
      <c r="AL32" s="7111" t="s">
        <v>477</v>
      </c>
      <c r="AM32" s="7113" t="n">
        <v>19.1622</v>
      </c>
    </row>
    <row r="33" spans="1:39" s="41" customFormat="1" ht="13" customHeight="1">
      <c r="A33" s="29" t="s">
        <v>866</v>
      </c>
      <c r="B33" s="29" t="s">
        <v>910</v>
      </c>
      <c r="C33" s="19">
        <v>0.30069444444444443</v>
      </c>
      <c r="D33" s="19"/>
      <c r="E33" s="23">
        <v>300</v>
      </c>
      <c r="F33" s="20" t="s">
        <v>483</v>
      </c>
      <c r="G33" s="20">
        <v>1190</v>
      </c>
      <c r="H33" s="20">
        <v>1105</v>
      </c>
      <c r="I33" s="59" t="s">
        <v>372</v>
      </c>
      <c r="J33" s="20" t="s">
        <v>343</v>
      </c>
      <c r="K33" s="20">
        <v>4</v>
      </c>
      <c r="L33" s="20">
        <v>180</v>
      </c>
      <c r="M33" s="116">
        <v>5889.9508999999998</v>
      </c>
      <c r="N33" s="29"/>
      <c r="O33" s="20"/>
      <c r="P33" s="20"/>
      <c r="Q33" s="20"/>
      <c r="R33" s="20"/>
      <c r="S33" s="7116" t="n">
        <v>75.09204</v>
      </c>
      <c r="T33" s="7116" t="n">
        <v>19.2258</v>
      </c>
      <c r="U33" s="7113" t="n">
        <v>121.4168</v>
      </c>
      <c r="V33" s="7113" t="n">
        <v>68.4253</v>
      </c>
      <c r="W33" s="7115" t="n">
        <v>3.7260923436</v>
      </c>
      <c r="X33" s="7113" t="n">
        <v>1.075</v>
      </c>
      <c r="Y33" s="7113" t="n">
        <v>0.17</v>
      </c>
      <c r="Z33" s="7113" t="n">
        <v>3.82</v>
      </c>
      <c r="AA33" s="7113" t="n">
        <v>97.205</v>
      </c>
      <c r="AB33" s="7112" t="n">
        <v>1814.064</v>
      </c>
      <c r="AC33" s="7113" t="n">
        <v>2.8157</v>
      </c>
      <c r="AD33" s="7113" t="n">
        <v>4.50111</v>
      </c>
      <c r="AE33" s="7113" t="n">
        <v>343.94745</v>
      </c>
      <c r="AF33" s="7113" t="n">
        <v>0.5838</v>
      </c>
      <c r="AG33" s="7111" t="n">
        <v>1.482176697E8</v>
      </c>
      <c r="AH33" s="7114" t="n">
        <v>-0.6193628</v>
      </c>
      <c r="AI33" s="7111" t="n">
        <v>395096.92596</v>
      </c>
      <c r="AJ33" s="7114" t="n">
        <v>-0.0905443</v>
      </c>
      <c r="AK33" s="7113" t="n">
        <v>160.6956</v>
      </c>
      <c r="AL33" s="7111" t="s">
        <v>477</v>
      </c>
      <c r="AM33" s="7113" t="n">
        <v>19.2541</v>
      </c>
    </row>
    <row r="34" spans="1:39" s="41" customFormat="1" ht="13" customHeight="1">
      <c r="A34" s="29" t="s">
        <v>866</v>
      </c>
      <c r="B34" s="29" t="s">
        <v>911</v>
      </c>
      <c r="C34" s="19">
        <v>0.30694444444444441</v>
      </c>
      <c r="D34" s="19"/>
      <c r="E34" s="23">
        <v>301</v>
      </c>
      <c r="F34" s="20" t="s">
        <v>483</v>
      </c>
      <c r="G34" s="20">
        <v>1190</v>
      </c>
      <c r="H34" s="20">
        <v>1105</v>
      </c>
      <c r="I34" s="59" t="s">
        <v>371</v>
      </c>
      <c r="J34" s="20" t="s">
        <v>343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7116" t="n">
        <v>75.14247</v>
      </c>
      <c r="T34" s="7116" t="n">
        <v>19.23134</v>
      </c>
      <c r="U34" s="7113" t="n">
        <v>125.2828</v>
      </c>
      <c r="V34" s="7113" t="n">
        <v>69.9926</v>
      </c>
      <c r="W34" s="7115" t="n">
        <v>3.8765030363</v>
      </c>
      <c r="X34" s="7113" t="n">
        <v>1.064</v>
      </c>
      <c r="Y34" s="7113" t="n">
        <v>0.168</v>
      </c>
      <c r="Z34" s="7113" t="n">
        <v>3.82</v>
      </c>
      <c r="AA34" s="7113" t="n">
        <v>97.193</v>
      </c>
      <c r="AB34" s="7112" t="n">
        <v>1814.273</v>
      </c>
      <c r="AC34" s="7113" t="n">
        <v>2.78142</v>
      </c>
      <c r="AD34" s="7113" t="n">
        <v>4.50147</v>
      </c>
      <c r="AE34" s="7113" t="n">
        <v>343.87157</v>
      </c>
      <c r="AF34" s="7113" t="n">
        <v>0.58397</v>
      </c>
      <c r="AG34" s="7111" t="n">
        <v>1.482173349E8</v>
      </c>
      <c r="AH34" s="7114" t="n">
        <v>-0.6203753</v>
      </c>
      <c r="AI34" s="7111" t="n">
        <v>395051.5675</v>
      </c>
      <c r="AJ34" s="7114" t="n">
        <v>-0.0774273</v>
      </c>
      <c r="AK34" s="7113" t="n">
        <v>160.6548</v>
      </c>
      <c r="AL34" s="7111" t="s">
        <v>477</v>
      </c>
      <c r="AM34" s="7113" t="n">
        <v>19.2948</v>
      </c>
    </row>
    <row r="35" spans="1:39" s="41" customFormat="1" ht="13" customHeight="1">
      <c r="A35" s="29" t="s">
        <v>866</v>
      </c>
      <c r="B35" s="29" t="s">
        <v>912</v>
      </c>
      <c r="C35" s="19">
        <v>0.3125</v>
      </c>
      <c r="D35" s="19"/>
      <c r="E35" s="23">
        <v>300</v>
      </c>
      <c r="F35" s="20" t="s">
        <v>483</v>
      </c>
      <c r="G35" s="20">
        <v>1190</v>
      </c>
      <c r="H35" s="20">
        <v>1105</v>
      </c>
      <c r="I35" s="59" t="s">
        <v>370</v>
      </c>
      <c r="J35" s="20" t="s">
        <v>343</v>
      </c>
      <c r="K35" s="20">
        <v>4</v>
      </c>
      <c r="L35" s="20">
        <v>180</v>
      </c>
      <c r="M35" s="6842">
        <v>5889.9508999999998</v>
      </c>
      <c r="N35" s="29"/>
      <c r="O35" s="20"/>
      <c r="P35" s="20"/>
      <c r="Q35" s="20"/>
      <c r="R35" s="20"/>
      <c r="S35" s="7116" t="n">
        <v>75.18699</v>
      </c>
      <c r="T35" s="7116" t="n">
        <v>19.23594</v>
      </c>
      <c r="U35" s="7113" t="n">
        <v>129.179</v>
      </c>
      <c r="V35" s="7113" t="n">
        <v>71.3209</v>
      </c>
      <c r="W35" s="7115" t="n">
        <v>4.0102014298</v>
      </c>
      <c r="X35" s="7113" t="n">
        <v>1.055</v>
      </c>
      <c r="Y35" s="7113" t="n">
        <v>0.167</v>
      </c>
      <c r="Z35" s="7113" t="n">
        <v>3.82</v>
      </c>
      <c r="AA35" s="7113" t="n">
        <v>97.183</v>
      </c>
      <c r="AB35" s="7112" t="n">
        <v>1814.43</v>
      </c>
      <c r="AC35" s="7113" t="n">
        <v>2.75062</v>
      </c>
      <c r="AD35" s="7113" t="n">
        <v>4.50207</v>
      </c>
      <c r="AE35" s="7113" t="n">
        <v>343.80413</v>
      </c>
      <c r="AF35" s="7113" t="n">
        <v>0.58412</v>
      </c>
      <c r="AG35" s="7111" t="n">
        <v>1.482170369E8</v>
      </c>
      <c r="AH35" s="7114" t="n">
        <v>-0.6212749</v>
      </c>
      <c r="AI35" s="7111" t="n">
        <v>395017.2291</v>
      </c>
      <c r="AJ35" s="7114" t="n">
        <v>-0.0656342</v>
      </c>
      <c r="AK35" s="7113" t="n">
        <v>160.6188</v>
      </c>
      <c r="AL35" s="7111" t="s">
        <v>477</v>
      </c>
      <c r="AM35" s="7113" t="n">
        <v>19.3307</v>
      </c>
    </row>
    <row r="36" spans="1:39" s="41" customFormat="1" ht="13" customHeight="1">
      <c r="A36" s="29" t="s">
        <v>866</v>
      </c>
      <c r="B36" s="29" t="s">
        <v>936</v>
      </c>
      <c r="C36" s="19">
        <v>0.31875000000000003</v>
      </c>
      <c r="D36" s="19"/>
      <c r="E36" s="23">
        <v>300</v>
      </c>
      <c r="F36" s="20" t="s">
        <v>483</v>
      </c>
      <c r="G36" s="20">
        <v>1190</v>
      </c>
      <c r="H36" s="20">
        <v>1105</v>
      </c>
      <c r="I36" s="59" t="s">
        <v>369</v>
      </c>
      <c r="J36" s="20" t="s">
        <v>343</v>
      </c>
      <c r="K36" s="20">
        <v>4</v>
      </c>
      <c r="L36" s="20">
        <v>180</v>
      </c>
      <c r="M36" s="6842">
        <v>5889.9508999999998</v>
      </c>
      <c r="N36" s="29"/>
      <c r="O36" s="20"/>
      <c r="P36" s="20"/>
      <c r="Q36" s="20"/>
      <c r="R36" s="20"/>
      <c r="S36" s="7116" t="n">
        <v>75.23676</v>
      </c>
      <c r="T36" s="7116" t="n">
        <v>19.24073</v>
      </c>
      <c r="U36" s="7113" t="n">
        <v>134.1735</v>
      </c>
      <c r="V36" s="7113" t="n">
        <v>72.7234</v>
      </c>
      <c r="W36" s="7115" t="n">
        <v>4.1606121225</v>
      </c>
      <c r="X36" s="7113" t="n">
        <v>1.047</v>
      </c>
      <c r="Y36" s="7113" t="n">
        <v>0.166</v>
      </c>
      <c r="Z36" s="7113" t="n">
        <v>3.82</v>
      </c>
      <c r="AA36" s="7113" t="n">
        <v>97.171</v>
      </c>
      <c r="AB36" s="7112" t="n">
        <v>1814.577</v>
      </c>
      <c r="AC36" s="7113" t="n">
        <v>2.71563</v>
      </c>
      <c r="AD36" s="7113" t="n">
        <v>4.50307</v>
      </c>
      <c r="AE36" s="7113" t="n">
        <v>343.72825</v>
      </c>
      <c r="AF36" s="7113" t="n">
        <v>0.58429</v>
      </c>
      <c r="AG36" s="7111" t="n">
        <v>1.482167012E8</v>
      </c>
      <c r="AH36" s="7114" t="n">
        <v>-0.6222864</v>
      </c>
      <c r="AI36" s="7111" t="n">
        <v>394985.39967</v>
      </c>
      <c r="AJ36" s="7114" t="n">
        <v>-0.0522345</v>
      </c>
      <c r="AK36" s="7113" t="n">
        <v>160.5785</v>
      </c>
      <c r="AL36" s="7111" t="s">
        <v>477</v>
      </c>
      <c r="AM36" s="7113" t="n">
        <v>19.3709</v>
      </c>
    </row>
    <row r="37" spans="1:39" s="41" customFormat="1" ht="13" customHeight="1">
      <c r="A37" s="29" t="s">
        <v>368</v>
      </c>
      <c r="B37" s="29" t="s">
        <v>938</v>
      </c>
      <c r="C37" s="19">
        <v>0.32430555555555557</v>
      </c>
      <c r="D37" s="19"/>
      <c r="E37" s="23">
        <v>30</v>
      </c>
      <c r="F37" s="20" t="s">
        <v>483</v>
      </c>
      <c r="G37" s="20">
        <v>1190</v>
      </c>
      <c r="H37" s="20">
        <v>1105</v>
      </c>
      <c r="I37" s="59" t="s">
        <v>688</v>
      </c>
      <c r="J37" s="20" t="s">
        <v>343</v>
      </c>
      <c r="K37" s="20">
        <v>4</v>
      </c>
      <c r="L37" s="20">
        <v>180</v>
      </c>
      <c r="M37" s="6842">
        <v>5889.9508999999998</v>
      </c>
      <c r="N37" s="29"/>
      <c r="O37" s="20"/>
      <c r="P37" s="20"/>
      <c r="Q37" s="20"/>
      <c r="R37" s="20"/>
      <c r="S37" s="7116" t="n">
        <v>75.26429</v>
      </c>
      <c r="T37" s="7116" t="n">
        <v>19.24322</v>
      </c>
      <c r="U37" s="7113" t="n">
        <v>137.2663</v>
      </c>
      <c r="V37" s="7113" t="n">
        <v>73.4516</v>
      </c>
      <c r="W37" s="7115" t="n">
        <v>4.2441736185</v>
      </c>
      <c r="X37" s="7113" t="n">
        <v>1.043</v>
      </c>
      <c r="Y37" s="7113" t="n">
        <v>0.165</v>
      </c>
      <c r="Z37" s="7113" t="n">
        <v>3.82</v>
      </c>
      <c r="AA37" s="7113" t="n">
        <v>97.165</v>
      </c>
      <c r="AB37" s="7112" t="n">
        <v>1814.643</v>
      </c>
      <c r="AC37" s="7113" t="n">
        <v>2.69606</v>
      </c>
      <c r="AD37" s="7113" t="n">
        <v>4.50378</v>
      </c>
      <c r="AE37" s="7113" t="n">
        <v>343.68609</v>
      </c>
      <c r="AF37" s="7113" t="n">
        <v>0.58439</v>
      </c>
      <c r="AG37" s="7111" t="n">
        <v>1.482165144E8</v>
      </c>
      <c r="AH37" s="7114" t="n">
        <v>-0.6228482</v>
      </c>
      <c r="AI37" s="7111" t="n">
        <v>394970.85355</v>
      </c>
      <c r="AJ37" s="7114" t="n">
        <v>-0.0447368</v>
      </c>
      <c r="AK37" s="7113" t="n">
        <v>160.5563</v>
      </c>
      <c r="AL37" s="7111" t="s">
        <v>477</v>
      </c>
      <c r="AM37" s="7113" t="n">
        <v>19.3931</v>
      </c>
    </row>
    <row r="38" spans="1:39" s="41" customFormat="1" ht="13" customHeight="1">
      <c r="A38" s="2" t="s">
        <v>362</v>
      </c>
      <c r="B38" s="2" t="s">
        <v>914</v>
      </c>
      <c r="C38" s="44">
        <v>0.3263888888888889</v>
      </c>
      <c r="D38" s="44"/>
      <c r="E38" s="8">
        <v>600</v>
      </c>
      <c r="F38" s="6800" t="s">
        <v>483</v>
      </c>
      <c r="G38" s="6800">
        <v>1190</v>
      </c>
      <c r="H38" s="6800">
        <v>1105</v>
      </c>
      <c r="I38" s="6834" t="s">
        <v>361</v>
      </c>
      <c r="J38" s="6800" t="s">
        <v>343</v>
      </c>
      <c r="K38" s="6800">
        <v>4</v>
      </c>
      <c r="L38" s="6800">
        <v>180</v>
      </c>
      <c r="M38" s="6842">
        <v>5889.9508999999998</v>
      </c>
      <c r="N38" s="29"/>
      <c r="O38" s="20"/>
      <c r="P38" s="20"/>
      <c r="Q38" s="20"/>
      <c r="R38" s="20"/>
      <c r="S38" s="7116" t="n">
        <v>75.30818</v>
      </c>
      <c r="T38" s="7116" t="n">
        <v>19.24694</v>
      </c>
      <c r="U38" s="7113" t="n">
        <v>142.7413</v>
      </c>
      <c r="V38" s="7113" t="n">
        <v>74.5251</v>
      </c>
      <c r="W38" s="7115" t="n">
        <v>4.377872012</v>
      </c>
      <c r="X38" s="7113" t="n">
        <v>1.037</v>
      </c>
      <c r="Y38" s="7113" t="n">
        <v>0.164</v>
      </c>
      <c r="Z38" s="7113" t="n">
        <v>3.82</v>
      </c>
      <c r="AA38" s="7113" t="n">
        <v>97.154</v>
      </c>
      <c r="AB38" s="7112" t="n">
        <v>1814.729</v>
      </c>
      <c r="AC38" s="7113" t="n">
        <v>2.66455</v>
      </c>
      <c r="AD38" s="7113" t="n">
        <v>4.50514</v>
      </c>
      <c r="AE38" s="7113" t="n">
        <v>343.61865</v>
      </c>
      <c r="AF38" s="7113" t="n">
        <v>0.58454</v>
      </c>
      <c r="AG38" s="7111" t="n">
        <v>1.482162152E8</v>
      </c>
      <c r="AH38" s="7114" t="n">
        <v>-0.6237466</v>
      </c>
      <c r="AI38" s="7111" t="n">
        <v>394952.27298</v>
      </c>
      <c r="AJ38" s="7114" t="n">
        <v>-0.0326715</v>
      </c>
      <c r="AK38" s="7113" t="n">
        <v>160.5208</v>
      </c>
      <c r="AL38" s="7111" t="s">
        <v>477</v>
      </c>
      <c r="AM38" s="7113" t="n">
        <v>19.4284</v>
      </c>
    </row>
    <row r="39" spans="1:39" s="41" customFormat="1" ht="13" customHeight="1">
      <c r="A39" s="29" t="s">
        <v>540</v>
      </c>
      <c r="B39" s="29" t="s">
        <v>498</v>
      </c>
      <c r="C39" s="19">
        <v>0.33333333333333331</v>
      </c>
      <c r="D39" s="19">
        <v>0</v>
      </c>
      <c r="E39" s="23">
        <v>30</v>
      </c>
      <c r="F39" s="6800" t="s">
        <v>483</v>
      </c>
      <c r="G39" s="20">
        <v>1190</v>
      </c>
      <c r="H39" s="20">
        <v>999</v>
      </c>
      <c r="I39" s="41" t="s">
        <v>482</v>
      </c>
      <c r="J39" s="20" t="s">
        <v>481</v>
      </c>
      <c r="K39" s="20">
        <v>4</v>
      </c>
      <c r="L39" s="20">
        <v>180</v>
      </c>
      <c r="M39" s="6842">
        <v>5891.451</v>
      </c>
      <c r="N39" s="29"/>
      <c r="O39" s="20"/>
      <c r="P39" s="20"/>
      <c r="Q39" s="20"/>
      <c r="R39" s="20"/>
    </row>
    <row r="40" spans="1:39" s="41" customFormat="1" ht="13" customHeight="1">
      <c r="A40" s="29" t="s">
        <v>862</v>
      </c>
      <c r="B40" s="29" t="s">
        <v>916</v>
      </c>
      <c r="C40" s="19">
        <v>0.33888888888888885</v>
      </c>
      <c r="D40" s="19"/>
      <c r="E40" s="23">
        <v>300</v>
      </c>
      <c r="F40" s="20" t="s">
        <v>483</v>
      </c>
      <c r="G40" s="20">
        <v>1190</v>
      </c>
      <c r="H40" s="20">
        <v>1105</v>
      </c>
      <c r="I40" s="59" t="s">
        <v>344</v>
      </c>
      <c r="J40" s="20" t="s">
        <v>343</v>
      </c>
      <c r="K40" s="20">
        <v>4</v>
      </c>
      <c r="L40" s="20">
        <v>60</v>
      </c>
      <c r="M40" s="6842">
        <v>5889.9508999999998</v>
      </c>
      <c r="N40" s="29"/>
      <c r="O40" s="20"/>
      <c r="P40" s="20"/>
      <c r="Q40" s="20"/>
      <c r="R40" s="20"/>
      <c r="S40" s="7116" t="n">
        <v>75.39547</v>
      </c>
      <c r="T40" s="7116" t="n">
        <v>19.2534</v>
      </c>
      <c r="U40" s="7113" t="n">
        <v>155.7982</v>
      </c>
      <c r="V40" s="7113" t="n">
        <v>76.24</v>
      </c>
      <c r="W40" s="7115" t="n">
        <v>4.645268799</v>
      </c>
      <c r="X40" s="7113" t="n">
        <v>1.029</v>
      </c>
      <c r="Y40" s="7113" t="n">
        <v>0.163</v>
      </c>
      <c r="Z40" s="7113" t="n">
        <v>3.83</v>
      </c>
      <c r="AA40" s="7113" t="n">
        <v>97.134</v>
      </c>
      <c r="AB40" s="7112" t="n">
        <v>1814.819</v>
      </c>
      <c r="AC40" s="7113" t="n">
        <v>2.60097</v>
      </c>
      <c r="AD40" s="7113" t="n">
        <v>4.50874</v>
      </c>
      <c r="AE40" s="7113" t="n">
        <v>343.48375</v>
      </c>
      <c r="AF40" s="7113" t="n">
        <v>0.58484</v>
      </c>
      <c r="AG40" s="7111" t="n">
        <v>1.482156156E8</v>
      </c>
      <c r="AH40" s="7114" t="n">
        <v>-0.6255421</v>
      </c>
      <c r="AI40" s="7111" t="n">
        <v>394932.57036</v>
      </c>
      <c r="AJ40" s="7114" t="n">
        <v>-0.0083383</v>
      </c>
      <c r="AK40" s="7113" t="n">
        <v>160.4502</v>
      </c>
      <c r="AL40" s="7111" t="s">
        <v>477</v>
      </c>
      <c r="AM40" s="7113" t="n">
        <v>19.4988</v>
      </c>
    </row>
    <row r="41" spans="1:39" s="41" customFormat="1" ht="13" customHeight="1">
      <c r="A41" s="29" t="s">
        <v>524</v>
      </c>
      <c r="B41" s="29" t="s">
        <v>917</v>
      </c>
      <c r="C41" s="19">
        <v>0.34583333333333338</v>
      </c>
      <c r="D41" s="19"/>
      <c r="E41" s="23">
        <v>300</v>
      </c>
      <c r="F41" s="20" t="s">
        <v>483</v>
      </c>
      <c r="G41" s="20">
        <v>1190</v>
      </c>
      <c r="H41" s="20">
        <v>1105</v>
      </c>
      <c r="I41" s="59" t="s">
        <v>344</v>
      </c>
      <c r="J41" s="20" t="s">
        <v>343</v>
      </c>
      <c r="K41" s="20">
        <v>4</v>
      </c>
      <c r="L41" s="20">
        <v>60</v>
      </c>
      <c r="M41" s="6842">
        <v>5889.9508999999998</v>
      </c>
      <c r="N41" s="29"/>
      <c r="O41" s="20"/>
      <c r="P41" s="20"/>
      <c r="Q41" s="20"/>
      <c r="R41" s="20"/>
      <c r="S41" s="7116" t="n">
        <v>75.4498</v>
      </c>
      <c r="T41" s="7116" t="n">
        <v>19.25678</v>
      </c>
      <c r="U41" s="7113" t="n">
        <v>165.3293</v>
      </c>
      <c r="V41" s="7113" t="n">
        <v>76.9374</v>
      </c>
      <c r="W41" s="7115" t="n">
        <v>4.812391791</v>
      </c>
      <c r="X41" s="7113" t="n">
        <v>1.026</v>
      </c>
      <c r="Y41" s="7113" t="n">
        <v>0.162</v>
      </c>
      <c r="Z41" s="7113" t="n">
        <v>3.83</v>
      </c>
      <c r="AA41" s="7113" t="n">
        <v>97.121</v>
      </c>
      <c r="AB41" s="7112" t="n">
        <v>1814.821</v>
      </c>
      <c r="AC41" s="7113" t="n">
        <v>2.56094</v>
      </c>
      <c r="AD41" s="7113" t="n">
        <v>4.5116</v>
      </c>
      <c r="AE41" s="7113" t="n">
        <v>343.39944</v>
      </c>
      <c r="AF41" s="7113" t="n">
        <v>0.58503</v>
      </c>
      <c r="AG41" s="7111" t="n">
        <v>1.482152399E8</v>
      </c>
      <c r="AH41" s="7114" t="n">
        <v>-0.6266634</v>
      </c>
      <c r="AI41" s="7111" t="n">
        <v>394932.15584</v>
      </c>
      <c r="AJ41" s="7114" t="n">
        <v>0.0069655</v>
      </c>
      <c r="AK41" s="7113" t="n">
        <v>160.4063</v>
      </c>
      <c r="AL41" s="7111" t="s">
        <v>477</v>
      </c>
      <c r="AM41" s="7113" t="n">
        <v>19.5427</v>
      </c>
    </row>
    <row r="42" spans="1:39" s="41" customFormat="1" ht="13" customHeight="1">
      <c r="A42" s="29" t="s">
        <v>524</v>
      </c>
      <c r="B42" s="29" t="s">
        <v>367</v>
      </c>
      <c r="C42" s="19">
        <v>0.35138888888888892</v>
      </c>
      <c r="D42" s="19"/>
      <c r="E42" s="23">
        <v>300</v>
      </c>
      <c r="F42" s="20" t="s">
        <v>483</v>
      </c>
      <c r="G42" s="20">
        <v>1190</v>
      </c>
      <c r="H42" s="20">
        <v>1105</v>
      </c>
      <c r="I42" s="59" t="s">
        <v>344</v>
      </c>
      <c r="J42" s="20" t="s">
        <v>343</v>
      </c>
      <c r="K42" s="20">
        <v>4</v>
      </c>
      <c r="L42" s="20">
        <v>60</v>
      </c>
      <c r="M42" s="6842">
        <v>5889.9508999999998</v>
      </c>
      <c r="N42" s="29"/>
      <c r="O42" s="20"/>
      <c r="P42" s="20"/>
      <c r="Q42" s="20"/>
      <c r="R42" s="20"/>
      <c r="S42" s="7116" t="n">
        <v>75.4932</v>
      </c>
      <c r="T42" s="7116" t="n">
        <v>19.25911</v>
      </c>
      <c r="U42" s="7113" t="n">
        <v>173.5113</v>
      </c>
      <c r="V42" s="7113" t="n">
        <v>77.2459</v>
      </c>
      <c r="W42" s="7115" t="n">
        <v>4.9460901845</v>
      </c>
      <c r="X42" s="7113" t="n">
        <v>1.025</v>
      </c>
      <c r="Y42" s="7113" t="n">
        <v>0.162</v>
      </c>
      <c r="Z42" s="7113" t="n">
        <v>3.83</v>
      </c>
      <c r="AA42" s="7113" t="n">
        <v>97.111</v>
      </c>
      <c r="AB42" s="7112" t="n">
        <v>1814.792</v>
      </c>
      <c r="AC42" s="7113" t="n">
        <v>2.5288</v>
      </c>
      <c r="AD42" s="7113" t="n">
        <v>4.51423</v>
      </c>
      <c r="AE42" s="7113" t="n">
        <v>343.332</v>
      </c>
      <c r="AF42" s="7113" t="n">
        <v>0.58518</v>
      </c>
      <c r="AG42" s="7111" t="n">
        <v>1.482149389E8</v>
      </c>
      <c r="AH42" s="7114" t="n">
        <v>-0.62756</v>
      </c>
      <c r="AI42" s="7111" t="n">
        <v>394938.44388</v>
      </c>
      <c r="AJ42" s="7114" t="n">
        <v>0.0192385</v>
      </c>
      <c r="AK42" s="7113" t="n">
        <v>160.3712</v>
      </c>
      <c r="AL42" s="7111" t="s">
        <v>477</v>
      </c>
      <c r="AM42" s="7113" t="n">
        <v>19.5777</v>
      </c>
    </row>
    <row r="43" spans="1:39" s="41" customFormat="1" ht="13" customHeight="1">
      <c r="A43" s="29" t="s">
        <v>524</v>
      </c>
      <c r="B43" s="29" t="s">
        <v>919</v>
      </c>
      <c r="C43" s="19">
        <v>0.35833333333333334</v>
      </c>
      <c r="D43" s="19"/>
      <c r="E43" s="23">
        <v>300</v>
      </c>
      <c r="F43" s="20" t="s">
        <v>483</v>
      </c>
      <c r="G43" s="20">
        <v>1190</v>
      </c>
      <c r="H43" s="20">
        <v>1105</v>
      </c>
      <c r="I43" s="59" t="s">
        <v>344</v>
      </c>
      <c r="J43" s="20" t="s">
        <v>343</v>
      </c>
      <c r="K43" s="20">
        <v>4</v>
      </c>
      <c r="L43" s="20">
        <v>180</v>
      </c>
      <c r="M43" s="6842">
        <v>5889.9508999999998</v>
      </c>
      <c r="N43" s="29"/>
      <c r="O43" s="20"/>
      <c r="P43" s="20"/>
      <c r="Q43" s="20"/>
      <c r="R43" s="20"/>
      <c r="S43" s="7116" t="n">
        <v>75.5474</v>
      </c>
      <c r="T43" s="7116" t="n">
        <v>19.26157</v>
      </c>
      <c r="U43" s="7113" t="n">
        <v>184.0288</v>
      </c>
      <c r="V43" s="7113" t="n">
        <v>77.2931</v>
      </c>
      <c r="W43" s="7115" t="n">
        <v>5.1132131765</v>
      </c>
      <c r="X43" s="7113" t="n">
        <v>1.025</v>
      </c>
      <c r="Y43" s="7113" t="n">
        <v>0.162</v>
      </c>
      <c r="Z43" s="7113" t="n">
        <v>3.83</v>
      </c>
      <c r="AA43" s="7113" t="n">
        <v>97.098</v>
      </c>
      <c r="AB43" s="7112" t="n">
        <v>1814.718</v>
      </c>
      <c r="AC43" s="7113" t="n">
        <v>2.48855</v>
      </c>
      <c r="AD43" s="7113" t="n">
        <v>4.51795</v>
      </c>
      <c r="AE43" s="7113" t="n">
        <v>343.24769</v>
      </c>
      <c r="AF43" s="7113" t="n">
        <v>0.58537</v>
      </c>
      <c r="AG43" s="7111" t="n">
        <v>1.48214562E8</v>
      </c>
      <c r="AH43" s="7114" t="n">
        <v>-0.6286801</v>
      </c>
      <c r="AI43" s="7111" t="n">
        <v>394954.59271</v>
      </c>
      <c r="AJ43" s="7114" t="n">
        <v>0.0345931</v>
      </c>
      <c r="AK43" s="7113" t="n">
        <v>160.3273</v>
      </c>
      <c r="AL43" s="7111" t="s">
        <v>477</v>
      </c>
      <c r="AM43" s="7113" t="n">
        <v>19.6215</v>
      </c>
    </row>
    <row r="44" spans="1:39" s="41" customFormat="1" ht="13" customHeight="1">
      <c r="A44" s="6850" t="s">
        <v>524</v>
      </c>
      <c r="B44" s="29" t="s">
        <v>939</v>
      </c>
      <c r="C44" s="19">
        <v>0.36319444444444443</v>
      </c>
      <c r="D44" s="19"/>
      <c r="E44" s="23">
        <v>300</v>
      </c>
      <c r="F44" s="20" t="s">
        <v>483</v>
      </c>
      <c r="G44" s="20">
        <v>1190</v>
      </c>
      <c r="H44" s="20">
        <v>1105</v>
      </c>
      <c r="I44" s="59" t="s">
        <v>346</v>
      </c>
      <c r="J44" s="20" t="s">
        <v>343</v>
      </c>
      <c r="K44" s="20">
        <v>4</v>
      </c>
      <c r="L44" s="20">
        <v>180</v>
      </c>
      <c r="M44" s="6842">
        <v>5889.9508999999998</v>
      </c>
      <c r="N44" s="29"/>
      <c r="O44" s="20"/>
      <c r="P44" s="20"/>
      <c r="Q44" s="20"/>
      <c r="R44" s="20"/>
      <c r="S44" s="7116" t="n">
        <v>75.58536</v>
      </c>
      <c r="T44" s="7116" t="n">
        <v>19.26298</v>
      </c>
      <c r="U44" s="7113" t="n">
        <v>191.2941</v>
      </c>
      <c r="V44" s="7113" t="n">
        <v>77.0999</v>
      </c>
      <c r="W44" s="7115" t="n">
        <v>5.2301992708</v>
      </c>
      <c r="X44" s="7113" t="n">
        <v>1.025</v>
      </c>
      <c r="Y44" s="7113" t="n">
        <v>0.162</v>
      </c>
      <c r="Z44" s="7113" t="n">
        <v>3.83</v>
      </c>
      <c r="AA44" s="7113" t="n">
        <v>97.089</v>
      </c>
      <c r="AB44" s="7112" t="n">
        <v>1814.641</v>
      </c>
      <c r="AC44" s="7113" t="n">
        <v>2.46034</v>
      </c>
      <c r="AD44" s="7113" t="n">
        <v>4.52085</v>
      </c>
      <c r="AE44" s="7113" t="n">
        <v>343.18867</v>
      </c>
      <c r="AF44" s="7113" t="n">
        <v>0.5855</v>
      </c>
      <c r="AG44" s="7111" t="n">
        <v>1.482142978E8</v>
      </c>
      <c r="AH44" s="7114" t="n">
        <v>-0.6294638</v>
      </c>
      <c r="AI44" s="7111" t="n">
        <v>394971.37768</v>
      </c>
      <c r="AJ44" s="7114" t="n">
        <v>0.0453361</v>
      </c>
      <c r="AK44" s="7113" t="n">
        <v>160.2965</v>
      </c>
      <c r="AL44" s="7111" t="s">
        <v>477</v>
      </c>
      <c r="AM44" s="7113" t="n">
        <v>19.6521</v>
      </c>
    </row>
    <row r="45" spans="1:39" s="41" customFormat="1" ht="13" customHeight="1">
      <c r="A45" s="29" t="s">
        <v>524</v>
      </c>
      <c r="B45" s="29" t="s">
        <v>940</v>
      </c>
      <c r="C45" s="19">
        <v>0.36944444444444446</v>
      </c>
      <c r="D45" s="19"/>
      <c r="E45" s="23">
        <v>300</v>
      </c>
      <c r="F45" s="20" t="s">
        <v>483</v>
      </c>
      <c r="G45" s="20">
        <v>1190</v>
      </c>
      <c r="H45" s="20">
        <v>1105</v>
      </c>
      <c r="I45" s="59" t="s">
        <v>366</v>
      </c>
      <c r="J45" s="20" t="s">
        <v>343</v>
      </c>
      <c r="K45" s="20">
        <v>4</v>
      </c>
      <c r="L45" s="20">
        <v>180</v>
      </c>
      <c r="M45" s="6842">
        <v>5889.9508999999998</v>
      </c>
      <c r="N45" s="6849"/>
      <c r="P45" s="20"/>
      <c r="Q45" s="20"/>
      <c r="R45" s="20"/>
      <c r="S45" s="7116" t="n">
        <v>75.63421</v>
      </c>
      <c r="T45" s="7116" t="n">
        <v>19.26442</v>
      </c>
      <c r="U45" s="7113" t="n">
        <v>200.1834</v>
      </c>
      <c r="V45" s="7113" t="n">
        <v>76.5921</v>
      </c>
      <c r="W45" s="7115" t="n">
        <v>5.3806099636</v>
      </c>
      <c r="X45" s="7113" t="n">
        <v>1.028</v>
      </c>
      <c r="Y45" s="7113" t="n">
        <v>0.163</v>
      </c>
      <c r="Z45" s="7113" t="n">
        <v>3.83</v>
      </c>
      <c r="AA45" s="7113" t="n">
        <v>97.078</v>
      </c>
      <c r="AB45" s="7112" t="n">
        <v>1814.511</v>
      </c>
      <c r="AC45" s="7113" t="n">
        <v>2.42408</v>
      </c>
      <c r="AD45" s="7113" t="n">
        <v>4.52493</v>
      </c>
      <c r="AE45" s="7113" t="n">
        <v>343.11279</v>
      </c>
      <c r="AF45" s="7113" t="n">
        <v>0.58567</v>
      </c>
      <c r="AG45" s="7111" t="n">
        <v>1.482139576E8</v>
      </c>
      <c r="AH45" s="7114" t="n">
        <v>-0.6304709</v>
      </c>
      <c r="AI45" s="7111" t="n">
        <v>394999.58276</v>
      </c>
      <c r="AJ45" s="7114" t="n">
        <v>0.0591245</v>
      </c>
      <c r="AK45" s="7113" t="n">
        <v>160.2569</v>
      </c>
      <c r="AL45" s="7111" t="s">
        <v>477</v>
      </c>
      <c r="AM45" s="7113" t="n">
        <v>19.6916</v>
      </c>
    </row>
    <row r="46" spans="1:39" ht="13" customHeight="1">
      <c r="A46" s="29" t="s">
        <v>524</v>
      </c>
      <c r="B46" s="29" t="s">
        <v>921</v>
      </c>
      <c r="C46" s="19">
        <v>0.3756944444444445</v>
      </c>
      <c r="D46" s="19"/>
      <c r="E46" s="23">
        <v>300</v>
      </c>
      <c r="F46" s="20" t="s">
        <v>483</v>
      </c>
      <c r="G46" s="20">
        <v>1190</v>
      </c>
      <c r="H46" s="20">
        <v>1105</v>
      </c>
      <c r="I46" s="59" t="s">
        <v>365</v>
      </c>
      <c r="J46" s="20" t="s">
        <v>343</v>
      </c>
      <c r="K46" s="20">
        <v>4</v>
      </c>
      <c r="L46" s="20">
        <v>180</v>
      </c>
      <c r="M46" s="6842">
        <v>5889.9508999999998</v>
      </c>
      <c r="O46" s="20"/>
      <c r="P46" s="20"/>
      <c r="Q46" s="20"/>
      <c r="R46" s="20"/>
      <c r="S46" s="7116" t="n">
        <v>75.68316</v>
      </c>
      <c r="T46" s="7116" t="n">
        <v>19.26546</v>
      </c>
      <c r="U46" s="7113" t="n">
        <v>208.3134</v>
      </c>
      <c r="V46" s="7113" t="n">
        <v>75.8225</v>
      </c>
      <c r="W46" s="7115" t="n">
        <v>5.5310206564</v>
      </c>
      <c r="X46" s="7113" t="n">
        <v>1.031</v>
      </c>
      <c r="Y46" s="7113" t="n">
        <v>0.163</v>
      </c>
      <c r="Z46" s="7113" t="n">
        <v>3.83</v>
      </c>
      <c r="AA46" s="7113" t="n">
        <v>97.066</v>
      </c>
      <c r="AB46" s="7112" t="n">
        <v>1814.348</v>
      </c>
      <c r="AC46" s="7113" t="n">
        <v>2.38786</v>
      </c>
      <c r="AD46" s="7113" t="n">
        <v>4.52942</v>
      </c>
      <c r="AE46" s="7113" t="n">
        <v>343.03691</v>
      </c>
      <c r="AF46" s="7113" t="n">
        <v>0.58584</v>
      </c>
      <c r="AG46" s="7111" t="n">
        <v>1.482136169E8</v>
      </c>
      <c r="AH46" s="7114" t="n">
        <v>-0.6314775</v>
      </c>
      <c r="AI46" s="7111" t="n">
        <v>395035.22177</v>
      </c>
      <c r="AJ46" s="7114" t="n">
        <v>0.0728667</v>
      </c>
      <c r="AK46" s="7113" t="n">
        <v>160.2172</v>
      </c>
      <c r="AL46" s="7111" t="s">
        <v>477</v>
      </c>
      <c r="AM46" s="7113" t="n">
        <v>19.7313</v>
      </c>
    </row>
    <row r="47" spans="1:39" ht="13" customHeight="1">
      <c r="A47" s="29" t="s">
        <v>524</v>
      </c>
      <c r="B47" s="29" t="s">
        <v>922</v>
      </c>
      <c r="C47" s="19">
        <v>0.3840277777777778</v>
      </c>
      <c r="D47" s="19"/>
      <c r="E47" s="23">
        <v>300</v>
      </c>
      <c r="F47" s="20" t="s">
        <v>483</v>
      </c>
      <c r="G47" s="20">
        <v>1190</v>
      </c>
      <c r="H47" s="20">
        <v>1105</v>
      </c>
      <c r="I47" s="59" t="s">
        <v>364</v>
      </c>
      <c r="J47" s="20" t="s">
        <v>343</v>
      </c>
      <c r="K47" s="20">
        <v>4</v>
      </c>
      <c r="L47" s="20">
        <v>180</v>
      </c>
      <c r="M47" s="6842">
        <v>5889.9508999999998</v>
      </c>
      <c r="O47" s="20"/>
      <c r="P47" s="20"/>
      <c r="Q47" s="20"/>
      <c r="R47" s="20"/>
      <c r="S47" s="7116" t="n">
        <v>75.74867</v>
      </c>
      <c r="T47" s="7116" t="n">
        <v>19.26619</v>
      </c>
      <c r="U47" s="7113" t="n">
        <v>217.7679</v>
      </c>
      <c r="V47" s="7113" t="n">
        <v>74.4584</v>
      </c>
      <c r="W47" s="7115" t="n">
        <v>5.7315682467</v>
      </c>
      <c r="X47" s="7113" t="n">
        <v>1.038</v>
      </c>
      <c r="Y47" s="7113" t="n">
        <v>0.164</v>
      </c>
      <c r="Z47" s="7113" t="n">
        <v>3.83</v>
      </c>
      <c r="AA47" s="7113" t="n">
        <v>97.05</v>
      </c>
      <c r="AB47" s="7112" t="n">
        <v>1814.077</v>
      </c>
      <c r="AC47" s="7113" t="n">
        <v>2.33973</v>
      </c>
      <c r="AD47" s="7113" t="n">
        <v>4.53605</v>
      </c>
      <c r="AE47" s="7113" t="n">
        <v>342.93574</v>
      </c>
      <c r="AF47" s="7113" t="n">
        <v>0.58606</v>
      </c>
      <c r="AG47" s="7111" t="n">
        <v>1.482131617E8</v>
      </c>
      <c r="AH47" s="7114" t="n">
        <v>-0.6328187</v>
      </c>
      <c r="AI47" s="7111" t="n">
        <v>395094.24997</v>
      </c>
      <c r="AJ47" s="7114" t="n">
        <v>0.091082</v>
      </c>
      <c r="AK47" s="7113" t="n">
        <v>160.1639</v>
      </c>
      <c r="AL47" s="7111" t="s">
        <v>477</v>
      </c>
      <c r="AM47" s="7113" t="n">
        <v>19.7844</v>
      </c>
    </row>
    <row r="48" spans="1:39" ht="13" customHeight="1">
      <c r="A48" s="29" t="s">
        <v>524</v>
      </c>
      <c r="B48" s="29" t="s">
        <v>700</v>
      </c>
      <c r="C48" s="19">
        <v>0.38958333333333334</v>
      </c>
      <c r="D48" s="19"/>
      <c r="E48" s="23">
        <v>300</v>
      </c>
      <c r="F48" s="20" t="s">
        <v>483</v>
      </c>
      <c r="G48" s="20">
        <v>1190</v>
      </c>
      <c r="H48" s="20">
        <v>1105</v>
      </c>
      <c r="I48" s="59" t="s">
        <v>363</v>
      </c>
      <c r="J48" s="20" t="s">
        <v>343</v>
      </c>
      <c r="K48" s="20">
        <v>4</v>
      </c>
      <c r="L48" s="20">
        <v>180</v>
      </c>
      <c r="M48" s="6842">
        <v>5889.9508999999998</v>
      </c>
      <c r="O48" s="20"/>
      <c r="P48" s="20"/>
      <c r="Q48" s="20"/>
      <c r="R48" s="20"/>
      <c r="S48" s="7116" t="n">
        <v>75.79254</v>
      </c>
      <c r="T48" s="7116" t="n">
        <v>19.26628</v>
      </c>
      <c r="U48" s="7113" t="n">
        <v>223.1984</v>
      </c>
      <c r="V48" s="7113" t="n">
        <v>73.3771</v>
      </c>
      <c r="W48" s="7115" t="n">
        <v>5.8652666403</v>
      </c>
      <c r="X48" s="7113" t="n">
        <v>1.043</v>
      </c>
      <c r="Y48" s="7113" t="n">
        <v>0.165</v>
      </c>
      <c r="Z48" s="7113" t="n">
        <v>3.83</v>
      </c>
      <c r="AA48" s="7113" t="n">
        <v>97.04</v>
      </c>
      <c r="AB48" s="7112" t="n">
        <v>1813.863</v>
      </c>
      <c r="AC48" s="7113" t="n">
        <v>2.30778</v>
      </c>
      <c r="AD48" s="7113" t="n">
        <v>4.54087</v>
      </c>
      <c r="AE48" s="7113" t="n">
        <v>342.86829</v>
      </c>
      <c r="AF48" s="7113" t="n">
        <v>0.58621</v>
      </c>
      <c r="AG48" s="7111" t="n">
        <v>1.482128578E8</v>
      </c>
      <c r="AH48" s="7114" t="n">
        <v>-0.6337123</v>
      </c>
      <c r="AI48" s="7111" t="n">
        <v>395140.86394</v>
      </c>
      <c r="AJ48" s="7114" t="n">
        <v>0.1031356</v>
      </c>
      <c r="AK48" s="7113" t="n">
        <v>160.1282</v>
      </c>
      <c r="AL48" s="7111" t="s">
        <v>477</v>
      </c>
      <c r="AM48" s="7113" t="n">
        <v>19.82</v>
      </c>
    </row>
    <row r="49" spans="1:39" ht="13" customHeight="1">
      <c r="A49" s="29" t="s">
        <v>776</v>
      </c>
      <c r="B49" s="29" t="s">
        <v>701</v>
      </c>
      <c r="C49" s="19">
        <v>0.39513888888888887</v>
      </c>
      <c r="D49" s="19"/>
      <c r="E49" s="23">
        <v>30</v>
      </c>
      <c r="F49" s="20" t="s">
        <v>483</v>
      </c>
      <c r="G49" s="20">
        <v>1190</v>
      </c>
      <c r="H49" s="20">
        <v>1105</v>
      </c>
      <c r="I49" s="29" t="s">
        <v>688</v>
      </c>
      <c r="J49" s="20" t="s">
        <v>343</v>
      </c>
      <c r="K49" s="20">
        <v>4</v>
      </c>
      <c r="L49" s="20">
        <v>180</v>
      </c>
      <c r="M49" s="6842">
        <v>5889.9508999999998</v>
      </c>
      <c r="O49" s="20"/>
      <c r="P49" s="20"/>
      <c r="Q49" s="20"/>
      <c r="R49" s="20"/>
      <c r="S49" s="7116" t="n">
        <v>75.82007</v>
      </c>
      <c r="T49" s="7116" t="n">
        <v>19.26617</v>
      </c>
      <c r="U49" s="7113" t="n">
        <v>226.2656</v>
      </c>
      <c r="V49" s="7113" t="n">
        <v>72.6448</v>
      </c>
      <c r="W49" s="7115" t="n">
        <v>5.9488281363</v>
      </c>
      <c r="X49" s="7113" t="n">
        <v>1.047</v>
      </c>
      <c r="Y49" s="7113" t="n">
        <v>0.166</v>
      </c>
      <c r="Z49" s="7113" t="n">
        <v>3.83</v>
      </c>
      <c r="AA49" s="7113" t="n">
        <v>97.033</v>
      </c>
      <c r="AB49" s="7112" t="n">
        <v>1813.715</v>
      </c>
      <c r="AC49" s="7113" t="n">
        <v>2.28789</v>
      </c>
      <c r="AD49" s="7113" t="n">
        <v>4.54406</v>
      </c>
      <c r="AE49" s="7113" t="n">
        <v>342.82614</v>
      </c>
      <c r="AF49" s="7113" t="n">
        <v>0.58631</v>
      </c>
      <c r="AG49" s="7111" t="n">
        <v>1.482126676E8</v>
      </c>
      <c r="AH49" s="7114" t="n">
        <v>-0.6342705</v>
      </c>
      <c r="AI49" s="7111" t="n">
        <v>395172.92787</v>
      </c>
      <c r="AJ49" s="7114" t="n">
        <v>0.1106249</v>
      </c>
      <c r="AK49" s="7113" t="n">
        <v>160.1058</v>
      </c>
      <c r="AL49" s="7111" t="s">
        <v>477</v>
      </c>
      <c r="AM49" s="7113" t="n">
        <v>19.8424</v>
      </c>
    </row>
    <row r="50" spans="1:39" ht="13" customHeight="1">
      <c r="A50" s="2" t="s">
        <v>362</v>
      </c>
      <c r="B50" s="29" t="s">
        <v>923</v>
      </c>
      <c r="C50" s="19">
        <v>0.3979166666666667</v>
      </c>
      <c r="D50" s="19"/>
      <c r="E50" s="23">
        <v>300</v>
      </c>
      <c r="F50" s="20" t="s">
        <v>483</v>
      </c>
      <c r="G50" s="20">
        <v>1190</v>
      </c>
      <c r="H50" s="20">
        <v>1105</v>
      </c>
      <c r="I50" s="6834" t="s">
        <v>361</v>
      </c>
      <c r="J50" s="20" t="s">
        <v>343</v>
      </c>
      <c r="K50" s="20">
        <v>4</v>
      </c>
      <c r="L50" s="20">
        <v>180</v>
      </c>
      <c r="M50" s="6842">
        <v>5889.9508999999998</v>
      </c>
      <c r="O50" s="20"/>
      <c r="P50" s="20"/>
      <c r="Q50" s="20"/>
      <c r="R50" s="20"/>
      <c r="S50" s="7116" t="n">
        <v>75.85874</v>
      </c>
      <c r="T50" s="7116" t="n">
        <v>19.2658</v>
      </c>
      <c r="U50" s="7113" t="n">
        <v>230.1772</v>
      </c>
      <c r="V50" s="7113" t="n">
        <v>71.5583</v>
      </c>
      <c r="W50" s="7115" t="n">
        <v>6.0658142307</v>
      </c>
      <c r="X50" s="7113" t="n">
        <v>1.054</v>
      </c>
      <c r="Y50" s="7113" t="n">
        <v>0.167</v>
      </c>
      <c r="Z50" s="7113" t="n">
        <v>3.83</v>
      </c>
      <c r="AA50" s="7113" t="n">
        <v>97.024</v>
      </c>
      <c r="AB50" s="7112" t="n">
        <v>1813.492</v>
      </c>
      <c r="AC50" s="7113" t="n">
        <v>2.26016</v>
      </c>
      <c r="AD50" s="7113" t="n">
        <v>4.54873</v>
      </c>
      <c r="AE50" s="7113" t="n">
        <v>342.76712</v>
      </c>
      <c r="AF50" s="7113" t="n">
        <v>0.58644</v>
      </c>
      <c r="AG50" s="7111" t="n">
        <v>1.48212401E8</v>
      </c>
      <c r="AH50" s="7114" t="n">
        <v>-0.6350518</v>
      </c>
      <c r="AI50" s="7111" t="n">
        <v>395221.57979</v>
      </c>
      <c r="AJ50" s="7114" t="n">
        <v>0.1210452</v>
      </c>
      <c r="AK50" s="7113" t="n">
        <v>160.0742</v>
      </c>
      <c r="AL50" s="7111" t="s">
        <v>477</v>
      </c>
      <c r="AM50" s="7113" t="n">
        <v>19.8739</v>
      </c>
    </row>
    <row r="51" spans="1:39" ht="13" customHeight="1">
      <c r="A51" s="29" t="s">
        <v>776</v>
      </c>
      <c r="B51" s="29" t="s">
        <v>924</v>
      </c>
      <c r="C51" s="19">
        <v>0.4069444444444445</v>
      </c>
      <c r="D51" s="19"/>
      <c r="E51" s="23">
        <v>30</v>
      </c>
      <c r="F51" s="23" t="s">
        <v>775</v>
      </c>
      <c r="G51" s="23">
        <v>870</v>
      </c>
      <c r="H51" s="23">
        <v>783</v>
      </c>
      <c r="I51" s="59" t="s">
        <v>688</v>
      </c>
      <c r="J51" s="20" t="s">
        <v>343</v>
      </c>
      <c r="K51" s="20">
        <v>4</v>
      </c>
      <c r="L51" s="20">
        <v>180</v>
      </c>
      <c r="M51" s="115">
        <v>7698.9647000000004</v>
      </c>
      <c r="O51" s="20"/>
      <c r="P51" s="20"/>
      <c r="Q51" s="20"/>
      <c r="R51" s="20"/>
      <c r="S51" s="7116" t="n">
        <v>75.91433</v>
      </c>
      <c r="T51" s="7116" t="n">
        <v>19.26486</v>
      </c>
      <c r="U51" s="7113" t="n">
        <v>235.0844</v>
      </c>
      <c r="V51" s="7113" t="n">
        <v>69.9039</v>
      </c>
      <c r="W51" s="7115" t="n">
        <v>6.2329372227</v>
      </c>
      <c r="X51" s="7113" t="n">
        <v>1.064</v>
      </c>
      <c r="Y51" s="7113" t="n">
        <v>0.168</v>
      </c>
      <c r="Z51" s="7113" t="n">
        <v>3.84</v>
      </c>
      <c r="AA51" s="7113" t="n">
        <v>97.01</v>
      </c>
      <c r="AB51" s="7112" t="n">
        <v>1813.139</v>
      </c>
      <c r="AC51" s="7113" t="n">
        <v>2.22081</v>
      </c>
      <c r="AD51" s="7113" t="n">
        <v>4.55584</v>
      </c>
      <c r="AE51" s="7113" t="n">
        <v>342.68281</v>
      </c>
      <c r="AF51" s="7113" t="n">
        <v>0.58663</v>
      </c>
      <c r="AG51" s="7111" t="n">
        <v>1.482120197E8</v>
      </c>
      <c r="AH51" s="7114" t="n">
        <v>-0.6361674</v>
      </c>
      <c r="AI51" s="7111" t="n">
        <v>395298.63506</v>
      </c>
      <c r="AJ51" s="7114" t="n">
        <v>0.1357832</v>
      </c>
      <c r="AK51" s="7113" t="n">
        <v>160.0288</v>
      </c>
      <c r="AL51" s="7111" t="s">
        <v>477</v>
      </c>
      <c r="AM51" s="7113" t="n">
        <v>19.9192</v>
      </c>
    </row>
    <row r="52" spans="1:39" ht="13" customHeight="1">
      <c r="A52" s="29" t="s">
        <v>862</v>
      </c>
      <c r="B52" s="29" t="s">
        <v>925</v>
      </c>
      <c r="C52" s="19">
        <v>0.40972222222222227</v>
      </c>
      <c r="D52" s="19"/>
      <c r="E52" s="23">
        <v>300</v>
      </c>
      <c r="F52" s="23" t="s">
        <v>775</v>
      </c>
      <c r="G52" s="23">
        <v>870</v>
      </c>
      <c r="H52" s="23">
        <v>783</v>
      </c>
      <c r="I52" s="59" t="s">
        <v>344</v>
      </c>
      <c r="J52" s="20" t="s">
        <v>343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7116" t="n">
        <v>75.95351</v>
      </c>
      <c r="T52" s="7116" t="n">
        <v>19.26391</v>
      </c>
      <c r="U52" s="7113" t="n">
        <v>238.1108</v>
      </c>
      <c r="V52" s="7113" t="n">
        <v>68.6879</v>
      </c>
      <c r="W52" s="7115" t="n">
        <v>6.3499233171</v>
      </c>
      <c r="X52" s="7113" t="n">
        <v>1.073</v>
      </c>
      <c r="Y52" s="7113" t="n">
        <v>0.17</v>
      </c>
      <c r="Z52" s="7113" t="n">
        <v>3.84</v>
      </c>
      <c r="AA52" s="7113" t="n">
        <v>97.001</v>
      </c>
      <c r="AB52" s="7112" t="n">
        <v>1812.867</v>
      </c>
      <c r="AC52" s="7113" t="n">
        <v>2.19348</v>
      </c>
      <c r="AD52" s="7113" t="n">
        <v>4.56113</v>
      </c>
      <c r="AE52" s="7113" t="n">
        <v>342.62379</v>
      </c>
      <c r="AF52" s="7113" t="n">
        <v>0.58676</v>
      </c>
      <c r="AG52" s="7111" t="n">
        <v>1.482117523E8</v>
      </c>
      <c r="AH52" s="7114" t="n">
        <v>-0.6369479</v>
      </c>
      <c r="AI52" s="7111" t="n">
        <v>395357.8076</v>
      </c>
      <c r="AJ52" s="7114" t="n">
        <v>0.1459831</v>
      </c>
      <c r="AK52" s="7113" t="n">
        <v>159.9967</v>
      </c>
      <c r="AL52" s="7111" t="s">
        <v>477</v>
      </c>
      <c r="AM52" s="7113" t="n">
        <v>19.9512</v>
      </c>
    </row>
    <row r="53" spans="1:39" ht="13" customHeight="1">
      <c r="A53" s="29" t="s">
        <v>524</v>
      </c>
      <c r="B53" s="29" t="s">
        <v>944</v>
      </c>
      <c r="C53" s="19">
        <v>0.41736111111111113</v>
      </c>
      <c r="D53" s="19"/>
      <c r="E53" s="23">
        <v>300</v>
      </c>
      <c r="F53" s="23" t="s">
        <v>775</v>
      </c>
      <c r="G53" s="23">
        <v>870</v>
      </c>
      <c r="H53" s="23">
        <v>783</v>
      </c>
      <c r="I53" s="59" t="s">
        <v>344</v>
      </c>
      <c r="J53" s="20" t="s">
        <v>343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7116" t="n">
        <v>76.01557</v>
      </c>
      <c r="T53" s="7116" t="n">
        <v>19.26194</v>
      </c>
      <c r="U53" s="7113" t="n">
        <v>242.3038</v>
      </c>
      <c r="V53" s="7113" t="n">
        <v>66.7014</v>
      </c>
      <c r="W53" s="7115" t="n">
        <v>6.5337586083</v>
      </c>
      <c r="X53" s="7113" t="n">
        <v>1.088</v>
      </c>
      <c r="Y53" s="7113" t="n">
        <v>0.172</v>
      </c>
      <c r="Z53" s="7113" t="n">
        <v>3.84</v>
      </c>
      <c r="AA53" s="7113" t="n">
        <v>96.986</v>
      </c>
      <c r="AB53" s="7112" t="n">
        <v>1812.402</v>
      </c>
      <c r="AC53" s="7113" t="n">
        <v>2.15095</v>
      </c>
      <c r="AD53" s="7113" t="n">
        <v>4.56995</v>
      </c>
      <c r="AE53" s="7113" t="n">
        <v>342.53105</v>
      </c>
      <c r="AF53" s="7113" t="n">
        <v>0.58696</v>
      </c>
      <c r="AG53" s="7111" t="n">
        <v>1.482113315E8</v>
      </c>
      <c r="AH53" s="7114" t="n">
        <v>-0.6381736</v>
      </c>
      <c r="AI53" s="7111" t="n">
        <v>395459.38566</v>
      </c>
      <c r="AJ53" s="7114" t="n">
        <v>0.1617925</v>
      </c>
      <c r="AK53" s="7113" t="n">
        <v>159.9458</v>
      </c>
      <c r="AL53" s="7111" t="s">
        <v>477</v>
      </c>
      <c r="AM53" s="7113" t="n">
        <v>20.002</v>
      </c>
    </row>
    <row r="54" spans="1:39" ht="13" customHeight="1">
      <c r="A54" s="29" t="s">
        <v>540</v>
      </c>
      <c r="B54" s="29" t="s">
        <v>360</v>
      </c>
      <c r="C54" s="19">
        <v>0.42638888888888887</v>
      </c>
      <c r="D54" s="19">
        <v>0</v>
      </c>
      <c r="E54" s="23">
        <v>30</v>
      </c>
      <c r="F54" s="20" t="s">
        <v>483</v>
      </c>
      <c r="G54" s="20">
        <v>1190</v>
      </c>
      <c r="H54" s="20">
        <v>999</v>
      </c>
      <c r="I54" s="41" t="s">
        <v>482</v>
      </c>
      <c r="J54" s="20" t="s">
        <v>481</v>
      </c>
      <c r="K54" s="20">
        <v>4</v>
      </c>
      <c r="L54" s="20">
        <v>180</v>
      </c>
      <c r="M54" s="6842">
        <v>5891.451</v>
      </c>
      <c r="O54" s="20"/>
      <c r="P54" s="20"/>
      <c r="Q54" s="20"/>
      <c r="R54" s="20"/>
    </row>
    <row r="55" spans="1:39" ht="13" customHeight="1">
      <c r="A55" s="29" t="s">
        <v>776</v>
      </c>
      <c r="B55" s="2" t="s">
        <v>926</v>
      </c>
      <c r="C55" s="44">
        <v>0.4381944444444445</v>
      </c>
      <c r="D55" s="44"/>
      <c r="E55" s="8">
        <v>30</v>
      </c>
      <c r="F55" s="20" t="s">
        <v>483</v>
      </c>
      <c r="G55" s="6800">
        <v>1190</v>
      </c>
      <c r="H55" s="6800">
        <v>1105</v>
      </c>
      <c r="I55" s="29" t="s">
        <v>350</v>
      </c>
      <c r="J55" s="20" t="s">
        <v>343</v>
      </c>
      <c r="K55" s="20">
        <v>4</v>
      </c>
      <c r="L55" s="20">
        <v>180</v>
      </c>
      <c r="M55" s="6842">
        <v>5889.9508999999998</v>
      </c>
      <c r="N55" s="29"/>
      <c r="O55" s="20"/>
      <c r="P55" s="20"/>
      <c r="Q55" s="20"/>
      <c r="R55" s="20"/>
      <c r="S55" s="7116" t="n">
        <v>76.17093</v>
      </c>
      <c r="T55" s="7116" t="n">
        <v>19.25467</v>
      </c>
      <c r="U55" s="7113" t="n">
        <v>250.4344</v>
      </c>
      <c r="V55" s="7113" t="n">
        <v>61.5528</v>
      </c>
      <c r="W55" s="7115" t="n">
        <v>6.9849906868</v>
      </c>
      <c r="X55" s="7113" t="n">
        <v>1.137</v>
      </c>
      <c r="Y55" s="7113" t="n">
        <v>0.18</v>
      </c>
      <c r="Z55" s="7113" t="n">
        <v>3.84</v>
      </c>
      <c r="AA55" s="7113" t="n">
        <v>96.947</v>
      </c>
      <c r="AB55" s="7112" t="n">
        <v>1811.061</v>
      </c>
      <c r="AC55" s="7113" t="n">
        <v>2.04916</v>
      </c>
      <c r="AD55" s="7113" t="n">
        <v>4.59422</v>
      </c>
      <c r="AE55" s="7113" t="n">
        <v>342.30341</v>
      </c>
      <c r="AF55" s="7113" t="n">
        <v>0.58747</v>
      </c>
      <c r="AG55" s="7111" t="n">
        <v>1.482102952E8</v>
      </c>
      <c r="AH55" s="7114" t="n">
        <v>-0.6411788</v>
      </c>
      <c r="AI55" s="7111" t="n">
        <v>395752.10675</v>
      </c>
      <c r="AJ55" s="7114" t="n">
        <v>0.1992615</v>
      </c>
      <c r="AK55" s="7113" t="n">
        <v>159.8178</v>
      </c>
      <c r="AL55" s="7111" t="s">
        <v>477</v>
      </c>
      <c r="AM55" s="7113" t="n">
        <v>20.1296</v>
      </c>
    </row>
    <row r="56" spans="1:39" ht="13" customHeight="1">
      <c r="A56" s="29" t="s">
        <v>870</v>
      </c>
      <c r="B56" s="2" t="s">
        <v>359</v>
      </c>
      <c r="C56" s="44">
        <v>0.44166666666666665</v>
      </c>
      <c r="D56" s="44"/>
      <c r="E56" s="8">
        <v>300</v>
      </c>
      <c r="F56" s="20" t="s">
        <v>483</v>
      </c>
      <c r="G56" s="20">
        <v>1190</v>
      </c>
      <c r="H56" s="20">
        <v>1105</v>
      </c>
      <c r="I56" s="59" t="s">
        <v>358</v>
      </c>
      <c r="J56" s="20" t="s">
        <v>343</v>
      </c>
      <c r="K56" s="20">
        <v>4</v>
      </c>
      <c r="L56" s="20">
        <v>180</v>
      </c>
      <c r="M56" s="6842">
        <v>5889.9508999999998</v>
      </c>
      <c r="N56" s="29"/>
      <c r="S56" s="7116" t="n">
        <v>76.21792</v>
      </c>
      <c r="T56" s="7116" t="n">
        <v>19.25188</v>
      </c>
      <c r="U56" s="7113" t="n">
        <v>252.412</v>
      </c>
      <c r="V56" s="7113" t="n">
        <v>59.9761</v>
      </c>
      <c r="W56" s="7115" t="n">
        <v>7.1186890804</v>
      </c>
      <c r="X56" s="7113" t="n">
        <v>1.154</v>
      </c>
      <c r="Y56" s="7113" t="n">
        <v>0.183</v>
      </c>
      <c r="Z56" s="7113" t="n">
        <v>3.84</v>
      </c>
      <c r="AA56" s="7113" t="n">
        <v>96.936</v>
      </c>
      <c r="AB56" s="7112" t="n">
        <v>1810.612</v>
      </c>
      <c r="AC56" s="7113" t="n">
        <v>2.01983</v>
      </c>
      <c r="AD56" s="7113" t="n">
        <v>4.60213</v>
      </c>
      <c r="AE56" s="7113" t="n">
        <v>342.23596</v>
      </c>
      <c r="AF56" s="7113" t="n">
        <v>0.58762</v>
      </c>
      <c r="AG56" s="7111" t="n">
        <v>1.482099873E8</v>
      </c>
      <c r="AH56" s="7114" t="n">
        <v>-0.6420683</v>
      </c>
      <c r="AI56" s="7111" t="n">
        <v>395850.32117</v>
      </c>
      <c r="AJ56" s="7114" t="n">
        <v>0.2099441</v>
      </c>
      <c r="AK56" s="7113" t="n">
        <v>159.7789</v>
      </c>
      <c r="AL56" s="7111" t="s">
        <v>477</v>
      </c>
      <c r="AM56" s="7113" t="n">
        <v>20.1684</v>
      </c>
    </row>
    <row r="57" spans="1:39" ht="13" customHeight="1">
      <c r="A57" s="29" t="s">
        <v>870</v>
      </c>
      <c r="B57" s="2" t="s">
        <v>357</v>
      </c>
      <c r="C57" s="44">
        <v>0.44722222222222219</v>
      </c>
      <c r="D57" s="44"/>
      <c r="E57" s="8">
        <v>300</v>
      </c>
      <c r="F57" s="20" t="s">
        <v>483</v>
      </c>
      <c r="G57" s="20">
        <v>1190</v>
      </c>
      <c r="H57" s="20">
        <v>1105</v>
      </c>
      <c r="I57" s="59" t="s">
        <v>356</v>
      </c>
      <c r="J57" s="20" t="s">
        <v>343</v>
      </c>
      <c r="K57" s="20">
        <v>4</v>
      </c>
      <c r="L57" s="20">
        <v>180</v>
      </c>
      <c r="M57" s="6842">
        <v>5889.9508999999998</v>
      </c>
      <c r="N57" s="29"/>
      <c r="S57" s="7116" t="n">
        <v>76.26539</v>
      </c>
      <c r="T57" s="7116" t="n">
        <v>19.2488</v>
      </c>
      <c r="U57" s="7113" t="n">
        <v>254.2421</v>
      </c>
      <c r="V57" s="7113" t="n">
        <v>58.3831</v>
      </c>
      <c r="W57" s="7115" t="n">
        <v>7.252387474</v>
      </c>
      <c r="X57" s="7113" t="n">
        <v>1.173</v>
      </c>
      <c r="Y57" s="7113" t="n">
        <v>0.186</v>
      </c>
      <c r="Z57" s="7113" t="n">
        <v>3.84</v>
      </c>
      <c r="AA57" s="7113" t="n">
        <v>96.924</v>
      </c>
      <c r="AB57" s="7112" t="n">
        <v>1810.139</v>
      </c>
      <c r="AC57" s="7113" t="n">
        <v>1.99093</v>
      </c>
      <c r="AD57" s="7113" t="n">
        <v>4.61035</v>
      </c>
      <c r="AE57" s="7113" t="n">
        <v>342.16852</v>
      </c>
      <c r="AF57" s="7113" t="n">
        <v>0.58777</v>
      </c>
      <c r="AG57" s="7111" t="n">
        <v>1.482096789E8</v>
      </c>
      <c r="AH57" s="7114" t="n">
        <v>-0.6429573</v>
      </c>
      <c r="AI57" s="7111" t="n">
        <v>395953.61214</v>
      </c>
      <c r="AJ57" s="7114" t="n">
        <v>0.2204124</v>
      </c>
      <c r="AK57" s="7113" t="n">
        <v>159.7395</v>
      </c>
      <c r="AL57" s="7111" t="s">
        <v>477</v>
      </c>
      <c r="AM57" s="7113" t="n">
        <v>20.2076</v>
      </c>
    </row>
    <row r="58" spans="1:39" ht="13" customHeight="1">
      <c r="A58" s="29" t="s">
        <v>525</v>
      </c>
      <c r="B58" s="2" t="s">
        <v>355</v>
      </c>
      <c r="C58" s="44">
        <v>0.45277777777777778</v>
      </c>
      <c r="D58" s="44"/>
      <c r="E58" s="8">
        <v>300</v>
      </c>
      <c r="F58" s="20" t="s">
        <v>483</v>
      </c>
      <c r="G58" s="20">
        <v>1190</v>
      </c>
      <c r="H58" s="20">
        <v>1105</v>
      </c>
      <c r="I58" s="59" t="s">
        <v>354</v>
      </c>
      <c r="J58" s="20" t="s">
        <v>343</v>
      </c>
      <c r="K58" s="20">
        <v>4</v>
      </c>
      <c r="L58" s="20">
        <v>180</v>
      </c>
      <c r="M58" s="6842">
        <v>5889.9508999999998</v>
      </c>
      <c r="N58" s="29"/>
      <c r="S58" s="7116" t="n">
        <v>76.31338</v>
      </c>
      <c r="T58" s="7116" t="n">
        <v>19.24545</v>
      </c>
      <c r="U58" s="7113" t="n">
        <v>255.9455</v>
      </c>
      <c r="V58" s="7113" t="n">
        <v>56.7765</v>
      </c>
      <c r="W58" s="7115" t="n">
        <v>7.3860858677</v>
      </c>
      <c r="X58" s="7113" t="n">
        <v>1.194</v>
      </c>
      <c r="Y58" s="7113" t="n">
        <v>0.189</v>
      </c>
      <c r="Z58" s="7113" t="n">
        <v>3.84</v>
      </c>
      <c r="AA58" s="7113" t="n">
        <v>96.912</v>
      </c>
      <c r="AB58" s="7112" t="n">
        <v>1809.645</v>
      </c>
      <c r="AC58" s="7113" t="n">
        <v>1.96248</v>
      </c>
      <c r="AD58" s="7113" t="n">
        <v>4.61889</v>
      </c>
      <c r="AE58" s="7113" t="n">
        <v>342.10107</v>
      </c>
      <c r="AF58" s="7113" t="n">
        <v>0.58792</v>
      </c>
      <c r="AG58" s="7111" t="n">
        <v>1.4820937E8</v>
      </c>
      <c r="AH58" s="7114" t="n">
        <v>-0.6438458</v>
      </c>
      <c r="AI58" s="7111" t="n">
        <v>396061.87385</v>
      </c>
      <c r="AJ58" s="7114" t="n">
        <v>0.2306543</v>
      </c>
      <c r="AK58" s="7113" t="n">
        <v>159.6996</v>
      </c>
      <c r="AL58" s="7111" t="s">
        <v>477</v>
      </c>
      <c r="AM58" s="7113" t="n">
        <v>20.2474</v>
      </c>
    </row>
    <row r="59" spans="1:39" ht="13" customHeight="1">
      <c r="A59" s="29" t="s">
        <v>525</v>
      </c>
      <c r="B59" s="2" t="s">
        <v>353</v>
      </c>
      <c r="C59" s="44">
        <v>0.45763888888888887</v>
      </c>
      <c r="D59" s="44"/>
      <c r="E59" s="8">
        <v>300</v>
      </c>
      <c r="F59" s="20" t="s">
        <v>483</v>
      </c>
      <c r="G59" s="20">
        <v>1190</v>
      </c>
      <c r="H59" s="20">
        <v>1105</v>
      </c>
      <c r="I59" s="59" t="s">
        <v>352</v>
      </c>
      <c r="J59" s="20" t="s">
        <v>343</v>
      </c>
      <c r="K59" s="20">
        <v>4</v>
      </c>
      <c r="L59" s="20">
        <v>180</v>
      </c>
      <c r="M59" s="6842">
        <v>5889.9508999999998</v>
      </c>
      <c r="N59" s="29"/>
      <c r="S59" s="7116" t="n">
        <v>76.34365</v>
      </c>
      <c r="T59" s="7116" t="n">
        <v>19.24321</v>
      </c>
      <c r="U59" s="7113" t="n">
        <v>256.9535</v>
      </c>
      <c r="V59" s="7113" t="n">
        <v>55.7665</v>
      </c>
      <c r="W59" s="7115" t="n">
        <v>7.4696473637</v>
      </c>
      <c r="X59" s="7113" t="n">
        <v>1.209</v>
      </c>
      <c r="Y59" s="7113" t="n">
        <v>0.191</v>
      </c>
      <c r="Z59" s="7113" t="n">
        <v>3.84</v>
      </c>
      <c r="AA59" s="7113" t="n">
        <v>96.904</v>
      </c>
      <c r="AB59" s="7112" t="n">
        <v>1809.324</v>
      </c>
      <c r="AC59" s="7113" t="n">
        <v>1.94495</v>
      </c>
      <c r="AD59" s="7113" t="n">
        <v>4.62439</v>
      </c>
      <c r="AE59" s="7113" t="n">
        <v>342.05891</v>
      </c>
      <c r="AF59" s="7113" t="n">
        <v>0.58801</v>
      </c>
      <c r="AG59" s="7111" t="n">
        <v>1.482091768E8</v>
      </c>
      <c r="AH59" s="7114" t="n">
        <v>-0.6444009</v>
      </c>
      <c r="AI59" s="7111" t="n">
        <v>396132.01229</v>
      </c>
      <c r="AJ59" s="7114" t="n">
        <v>0.2369351</v>
      </c>
      <c r="AK59" s="7113" t="n">
        <v>159.6745</v>
      </c>
      <c r="AL59" s="7111" t="s">
        <v>477</v>
      </c>
      <c r="AM59" s="7113" t="n">
        <v>20.2725</v>
      </c>
    </row>
    <row r="60" spans="1:39" ht="13" customHeight="1">
      <c r="A60" s="29" t="s">
        <v>776</v>
      </c>
      <c r="B60" s="2" t="s">
        <v>351</v>
      </c>
      <c r="C60" s="44">
        <v>0.46388888888888885</v>
      </c>
      <c r="D60" s="44"/>
      <c r="E60" s="8">
        <v>30</v>
      </c>
      <c r="F60" s="20" t="s">
        <v>483</v>
      </c>
      <c r="G60" s="20">
        <v>1190</v>
      </c>
      <c r="H60" s="20">
        <v>1105</v>
      </c>
      <c r="I60" s="29" t="s">
        <v>350</v>
      </c>
      <c r="J60" s="20" t="s">
        <v>343</v>
      </c>
      <c r="K60" s="20">
        <v>4</v>
      </c>
      <c r="L60" s="20">
        <v>180</v>
      </c>
      <c r="M60" s="6842">
        <v>5889.9508999999998</v>
      </c>
      <c r="N60" s="29" t="s">
        <v>348</v>
      </c>
      <c r="S60" s="7116" t="n">
        <v>76.39254</v>
      </c>
      <c r="T60" s="7116" t="n">
        <v>19.23941</v>
      </c>
      <c r="U60" s="7113" t="n">
        <v>258.4867</v>
      </c>
      <c r="V60" s="7113" t="n">
        <v>54.1426</v>
      </c>
      <c r="W60" s="7115" t="n">
        <v>7.6033457573</v>
      </c>
      <c r="X60" s="7113" t="n">
        <v>1.233</v>
      </c>
      <c r="Y60" s="7113" t="n">
        <v>0.195</v>
      </c>
      <c r="Z60" s="7113" t="n">
        <v>3.84</v>
      </c>
      <c r="AA60" s="7113" t="n">
        <v>96.892</v>
      </c>
      <c r="AB60" s="7112" t="n">
        <v>1808.794</v>
      </c>
      <c r="AC60" s="7113" t="n">
        <v>1.91731</v>
      </c>
      <c r="AD60" s="7113" t="n">
        <v>4.63344</v>
      </c>
      <c r="AE60" s="7113" t="n">
        <v>341.99146</v>
      </c>
      <c r="AF60" s="7113" t="n">
        <v>0.58816</v>
      </c>
      <c r="AG60" s="7111" t="n">
        <v>1.482088673E8</v>
      </c>
      <c r="AH60" s="7114" t="n">
        <v>-0.6452888</v>
      </c>
      <c r="AI60" s="7111" t="n">
        <v>396248.11095</v>
      </c>
      <c r="AJ60" s="7114" t="n">
        <v>0.2467836</v>
      </c>
      <c r="AK60" s="7113" t="n">
        <v>159.6337</v>
      </c>
      <c r="AL60" s="7111" t="s">
        <v>477</v>
      </c>
      <c r="AM60" s="7113" t="n">
        <v>20.3132</v>
      </c>
    </row>
    <row r="61" spans="1:39" ht="13" customHeight="1">
      <c r="A61" s="29" t="s">
        <v>338</v>
      </c>
      <c r="B61" s="2" t="s">
        <v>349</v>
      </c>
      <c r="C61" s="44">
        <v>0.47152777777777777</v>
      </c>
      <c r="D61" s="44"/>
      <c r="E61" s="8">
        <v>300</v>
      </c>
      <c r="F61" s="20" t="s">
        <v>483</v>
      </c>
      <c r="G61" s="20">
        <v>1190</v>
      </c>
      <c r="H61" s="20">
        <v>1105</v>
      </c>
      <c r="I61" s="59" t="s">
        <v>344</v>
      </c>
      <c r="J61" s="20" t="s">
        <v>343</v>
      </c>
      <c r="K61" s="20">
        <v>4</v>
      </c>
      <c r="L61" s="20">
        <v>180</v>
      </c>
      <c r="M61" s="6842">
        <v>5889.9508999999998</v>
      </c>
      <c r="N61" s="29" t="s">
        <v>348</v>
      </c>
      <c r="S61" s="7116" t="n">
        <v>76.47951</v>
      </c>
      <c r="T61" s="7116" t="n">
        <v>19.23215</v>
      </c>
      <c r="U61" s="7113" t="n">
        <v>260.9681</v>
      </c>
      <c r="V61" s="7113" t="n">
        <v>51.2819</v>
      </c>
      <c r="W61" s="7115" t="n">
        <v>7.8373179462</v>
      </c>
      <c r="X61" s="7113" t="n">
        <v>1.28</v>
      </c>
      <c r="Y61" s="7113" t="n">
        <v>0.202</v>
      </c>
      <c r="Z61" s="7113" t="n">
        <v>3.85</v>
      </c>
      <c r="AA61" s="7113" t="n">
        <v>96.87</v>
      </c>
      <c r="AB61" s="7112" t="n">
        <v>1807.816</v>
      </c>
      <c r="AC61" s="7113" t="n">
        <v>1.87021</v>
      </c>
      <c r="AD61" s="7113" t="n">
        <v>4.65001</v>
      </c>
      <c r="AE61" s="7113" t="n">
        <v>341.87343</v>
      </c>
      <c r="AF61" s="7113" t="n">
        <v>0.58842</v>
      </c>
      <c r="AG61" s="7111" t="n">
        <v>1.482083246E8</v>
      </c>
      <c r="AH61" s="7114" t="n">
        <v>-0.6468414</v>
      </c>
      <c r="AI61" s="7111" t="n">
        <v>396462.43517</v>
      </c>
      <c r="AJ61" s="7114" t="n">
        <v>0.2633931</v>
      </c>
      <c r="AK61" s="7113" t="n">
        <v>159.561</v>
      </c>
      <c r="AL61" s="7111" t="s">
        <v>477</v>
      </c>
      <c r="AM61" s="7113" t="n">
        <v>20.3857</v>
      </c>
    </row>
    <row r="62" spans="1:39" ht="13" customHeight="1">
      <c r="A62" s="29" t="s">
        <v>338</v>
      </c>
      <c r="B62" s="2" t="s">
        <v>347</v>
      </c>
      <c r="C62" s="44">
        <v>0.48055555555555557</v>
      </c>
      <c r="D62" s="44"/>
      <c r="E62" s="8">
        <v>300</v>
      </c>
      <c r="F62" s="20" t="s">
        <v>483</v>
      </c>
      <c r="G62" s="20">
        <v>1190</v>
      </c>
      <c r="H62" s="20">
        <v>1105</v>
      </c>
      <c r="I62" s="59" t="s">
        <v>346</v>
      </c>
      <c r="J62" s="20" t="s">
        <v>343</v>
      </c>
      <c r="K62" s="20">
        <v>4</v>
      </c>
      <c r="L62" s="20">
        <v>180</v>
      </c>
      <c r="M62" s="6842">
        <v>5889.9508999999998</v>
      </c>
      <c r="S62" s="7116" t="n">
        <v>76.562</v>
      </c>
      <c r="T62" s="7116" t="n">
        <v>19.22472</v>
      </c>
      <c r="U62" s="7113" t="n">
        <v>263.0841</v>
      </c>
      <c r="V62" s="7113" t="n">
        <v>48.6096</v>
      </c>
      <c r="W62" s="7115" t="n">
        <v>8.0545778359</v>
      </c>
      <c r="X62" s="7113" t="n">
        <v>1.331</v>
      </c>
      <c r="Y62" s="7113" t="n">
        <v>0.211</v>
      </c>
      <c r="Z62" s="7113" t="n">
        <v>3.85</v>
      </c>
      <c r="AA62" s="7113" t="n">
        <v>96.849</v>
      </c>
      <c r="AB62" s="7112" t="n">
        <v>1806.854</v>
      </c>
      <c r="AC62" s="7113" t="n">
        <v>1.82804</v>
      </c>
      <c r="AD62" s="7113" t="n">
        <v>4.66622</v>
      </c>
      <c r="AE62" s="7113" t="n">
        <v>341.76382</v>
      </c>
      <c r="AF62" s="7113" t="n">
        <v>0.58866</v>
      </c>
      <c r="AG62" s="7111" t="n">
        <v>1.482078195E8</v>
      </c>
      <c r="AH62" s="7114" t="n">
        <v>-0.6482818</v>
      </c>
      <c r="AI62" s="7111" t="n">
        <v>396673.64369</v>
      </c>
      <c r="AJ62" s="7114" t="n">
        <v>0.27806</v>
      </c>
      <c r="AK62" s="7113" t="n">
        <v>159.4918</v>
      </c>
      <c r="AL62" s="7111" t="s">
        <v>477</v>
      </c>
      <c r="AM62" s="7113" t="n">
        <v>20.4547</v>
      </c>
    </row>
    <row r="63" spans="1:39" ht="13" customHeight="1">
      <c r="A63" s="29" t="s">
        <v>862</v>
      </c>
      <c r="B63" s="2" t="s">
        <v>345</v>
      </c>
      <c r="C63" s="44">
        <v>0.4861111111111111</v>
      </c>
      <c r="D63" s="44"/>
      <c r="E63" s="8">
        <v>300</v>
      </c>
      <c r="F63" s="20" t="s">
        <v>483</v>
      </c>
      <c r="G63" s="20">
        <v>1190</v>
      </c>
      <c r="H63" s="20">
        <v>1105</v>
      </c>
      <c r="I63" s="59" t="s">
        <v>344</v>
      </c>
      <c r="J63" s="20" t="s">
        <v>343</v>
      </c>
      <c r="K63" s="20">
        <v>4</v>
      </c>
      <c r="L63" s="20">
        <v>180</v>
      </c>
      <c r="M63" s="6842">
        <v>5889.9508999999998</v>
      </c>
      <c r="N63" s="29"/>
      <c r="S63" s="7116" t="n">
        <v>76.61363</v>
      </c>
      <c r="T63" s="7116" t="n">
        <v>19.21983</v>
      </c>
      <c r="U63" s="7113" t="n">
        <v>264.3123</v>
      </c>
      <c r="V63" s="7113" t="n">
        <v>46.9597</v>
      </c>
      <c r="W63" s="7115" t="n">
        <v>8.1882762296</v>
      </c>
      <c r="X63" s="7113" t="n">
        <v>1.366</v>
      </c>
      <c r="Y63" s="7113" t="n">
        <v>0.216</v>
      </c>
      <c r="Z63" s="7113" t="n">
        <v>3.85</v>
      </c>
      <c r="AA63" s="7113" t="n">
        <v>96.836</v>
      </c>
      <c r="AB63" s="7112" t="n">
        <v>1806.236</v>
      </c>
      <c r="AC63" s="7113" t="n">
        <v>1.80287</v>
      </c>
      <c r="AD63" s="7113" t="n">
        <v>4.67658</v>
      </c>
      <c r="AE63" s="7113" t="n">
        <v>341.69638</v>
      </c>
      <c r="AF63" s="7113" t="n">
        <v>0.58881</v>
      </c>
      <c r="AG63" s="7111" t="n">
        <v>1.482075081E8</v>
      </c>
      <c r="AH63" s="7114" t="n">
        <v>-0.6491677</v>
      </c>
      <c r="AI63" s="7111" t="n">
        <v>396809.19441</v>
      </c>
      <c r="AJ63" s="7114" t="n">
        <v>0.286704</v>
      </c>
      <c r="AK63" s="7113" t="n">
        <v>159.4483</v>
      </c>
      <c r="AL63" s="7111" t="s">
        <v>477</v>
      </c>
      <c r="AM63" s="7113" t="n">
        <v>20.498</v>
      </c>
    </row>
    <row r="64" spans="1:39" ht="13" customHeight="1">
      <c r="A64" s="29" t="s">
        <v>859</v>
      </c>
      <c r="B64" s="2" t="s">
        <v>342</v>
      </c>
      <c r="C64" s="44">
        <v>0.50486111111111109</v>
      </c>
      <c r="D64" s="19">
        <v>0</v>
      </c>
      <c r="E64" s="6800">
        <v>10</v>
      </c>
      <c r="F64" s="20" t="s">
        <v>483</v>
      </c>
      <c r="G64" s="20">
        <v>1190</v>
      </c>
      <c r="H64" s="20">
        <v>1105</v>
      </c>
      <c r="I64" s="41" t="s">
        <v>485</v>
      </c>
      <c r="J64" s="20" t="s">
        <v>481</v>
      </c>
      <c r="K64" s="20">
        <v>4</v>
      </c>
      <c r="L64" s="20">
        <v>180</v>
      </c>
      <c r="M64" s="6842">
        <v>5889.9508999999998</v>
      </c>
      <c r="N64" s="29"/>
      <c r="S64" s="7116" t="n">
        <v>76.77274</v>
      </c>
      <c r="T64" s="7116" t="n">
        <v>19.20382</v>
      </c>
      <c r="U64" s="7113" t="n">
        <v>267.7328</v>
      </c>
      <c r="V64" s="7113" t="n">
        <v>41.9955</v>
      </c>
      <c r="W64" s="7115" t="n">
        <v>8.5893714106</v>
      </c>
      <c r="X64" s="7113" t="n">
        <v>1.492</v>
      </c>
      <c r="Y64" s="7113" t="n">
        <v>0.236</v>
      </c>
      <c r="Z64" s="7113" t="n">
        <v>3.85</v>
      </c>
      <c r="AA64" s="7113" t="n">
        <v>96.795</v>
      </c>
      <c r="AB64" s="7112" t="n">
        <v>1804.279</v>
      </c>
      <c r="AC64" s="7113" t="n">
        <v>1.73124</v>
      </c>
      <c r="AD64" s="7113" t="n">
        <v>4.70933</v>
      </c>
      <c r="AE64" s="7113" t="n">
        <v>341.49403</v>
      </c>
      <c r="AF64" s="7113" t="n">
        <v>0.58926</v>
      </c>
      <c r="AG64" s="7111" t="n">
        <v>1.482065714E8</v>
      </c>
      <c r="AH64" s="7114" t="n">
        <v>-0.6518225</v>
      </c>
      <c r="AI64" s="7111" t="n">
        <v>397239.71101</v>
      </c>
      <c r="AJ64" s="7114" t="n">
        <v>0.3107805</v>
      </c>
      <c r="AK64" s="7113" t="n">
        <v>159.3139</v>
      </c>
      <c r="AL64" s="7111" t="s">
        <v>477</v>
      </c>
      <c r="AM64" s="7113" t="n">
        <v>20.632</v>
      </c>
    </row>
    <row r="65" spans="1:14" ht="13" customHeight="1">
      <c r="A65" s="29" t="s">
        <v>540</v>
      </c>
      <c r="B65" s="2" t="s">
        <v>341</v>
      </c>
      <c r="C65" s="44">
        <v>0.51527777777777783</v>
      </c>
      <c r="D65" s="19">
        <v>0</v>
      </c>
      <c r="E65" s="6800">
        <v>30</v>
      </c>
      <c r="F65" s="20" t="s">
        <v>483</v>
      </c>
      <c r="G65" s="6800">
        <v>1190</v>
      </c>
      <c r="H65" s="6800">
        <v>999</v>
      </c>
      <c r="I65" s="41" t="s">
        <v>482</v>
      </c>
      <c r="J65" s="20" t="s">
        <v>481</v>
      </c>
      <c r="K65" s="20">
        <v>4</v>
      </c>
      <c r="L65" s="20">
        <v>180</v>
      </c>
      <c r="M65" s="6842">
        <v>5891.451</v>
      </c>
      <c r="N65" s="29"/>
    </row>
    <row r="66" spans="1:14" ht="13" customHeight="1">
      <c r="A66" s="29" t="s">
        <v>540</v>
      </c>
      <c r="B66" s="2" t="s">
        <v>340</v>
      </c>
      <c r="C66" s="44">
        <v>0.5180555555555556</v>
      </c>
      <c r="D66" s="19">
        <v>0</v>
      </c>
      <c r="E66" s="6800">
        <v>30</v>
      </c>
      <c r="F66" s="20" t="s">
        <v>483</v>
      </c>
      <c r="G66" s="6800">
        <v>1070</v>
      </c>
      <c r="H66" s="6800">
        <v>879</v>
      </c>
      <c r="I66" s="104" t="s">
        <v>513</v>
      </c>
      <c r="J66" s="20" t="s">
        <v>481</v>
      </c>
      <c r="K66" s="20">
        <v>4</v>
      </c>
      <c r="L66" s="20">
        <v>180</v>
      </c>
      <c r="M66" s="6842">
        <v>5891.451</v>
      </c>
      <c r="N66" s="29"/>
    </row>
    <row r="67" spans="1:14" ht="13" customHeight="1">
      <c r="A67" s="29" t="s">
        <v>540</v>
      </c>
      <c r="B67" s="2" t="s">
        <v>339</v>
      </c>
      <c r="C67" s="44">
        <v>0.52152777777777781</v>
      </c>
      <c r="D67" s="19">
        <v>0</v>
      </c>
      <c r="E67" s="6800">
        <v>10</v>
      </c>
      <c r="F67" s="20" t="s">
        <v>774</v>
      </c>
      <c r="G67" s="6800">
        <v>880</v>
      </c>
      <c r="H67" s="6800">
        <v>870</v>
      </c>
      <c r="I67" s="41" t="s">
        <v>485</v>
      </c>
      <c r="J67" s="20" t="s">
        <v>481</v>
      </c>
      <c r="K67" s="20">
        <v>4</v>
      </c>
      <c r="L67" s="20">
        <v>180</v>
      </c>
      <c r="M67" s="6842">
        <v>7647.38</v>
      </c>
      <c r="N67" s="29"/>
    </row>
    <row r="68" spans="1:14" ht="13" customHeight="1">
      <c r="A68" s="29"/>
      <c r="B68" s="2"/>
      <c r="C68" s="44"/>
      <c r="D68" s="44"/>
      <c r="E68" s="6800"/>
      <c r="F68" s="6800"/>
      <c r="G68" s="6800"/>
      <c r="H68" s="6800"/>
      <c r="I68" s="59"/>
      <c r="J68" s="6800"/>
      <c r="K68" s="6800"/>
      <c r="L68" s="6800"/>
      <c r="M68" s="6840"/>
      <c r="N68" s="29"/>
    </row>
    <row r="69" spans="1:14" ht="13" customHeight="1">
      <c r="A69" s="29"/>
      <c r="B69" s="2"/>
      <c r="C69" s="44"/>
      <c r="D69" s="44"/>
      <c r="E69" s="6800"/>
      <c r="F69" s="6800"/>
      <c r="G69" s="6800"/>
      <c r="H69" s="6800"/>
      <c r="I69" s="59"/>
      <c r="J69" s="6800"/>
      <c r="K69" s="6800"/>
      <c r="L69" s="6800"/>
      <c r="M69" s="6840"/>
      <c r="N69" s="29"/>
    </row>
    <row r="70" spans="1:14" ht="13" customHeight="1">
      <c r="A70" s="3" t="s">
        <v>795</v>
      </c>
      <c r="B70" s="6835" t="s">
        <v>860</v>
      </c>
      <c r="C70" s="6812" t="s">
        <v>861</v>
      </c>
      <c r="D70" s="26">
        <v>5888.5839999999998</v>
      </c>
      <c r="E70" s="6814"/>
      <c r="F70" s="88" t="s">
        <v>862</v>
      </c>
      <c r="G70" s="88" t="s">
        <v>863</v>
      </c>
      <c r="H70" s="88" t="s">
        <v>864</v>
      </c>
      <c r="I70" s="26" t="s">
        <v>866</v>
      </c>
      <c r="J70" s="26" t="s">
        <v>867</v>
      </c>
      <c r="K70" s="26" t="s">
        <v>868</v>
      </c>
      <c r="L70" s="6800"/>
      <c r="M70"/>
      <c r="N70" s="29"/>
    </row>
    <row r="71" spans="1:14" ht="13" customHeight="1">
      <c r="A71" s="2"/>
      <c r="B71" s="6834"/>
      <c r="C71" s="6812" t="s">
        <v>865</v>
      </c>
      <c r="D71" s="26">
        <v>5889.9508999999998</v>
      </c>
      <c r="E71" s="6814"/>
      <c r="F71" s="88" t="s">
        <v>524</v>
      </c>
      <c r="G71" s="88" t="s">
        <v>526</v>
      </c>
      <c r="H71" s="88" t="s">
        <v>527</v>
      </c>
      <c r="I71" s="26" t="s">
        <v>873</v>
      </c>
      <c r="J71" s="26" t="s">
        <v>874</v>
      </c>
      <c r="K71" s="26" t="s">
        <v>521</v>
      </c>
      <c r="L71" s="6800"/>
      <c r="M71"/>
      <c r="N71" s="29"/>
    </row>
    <row r="72" spans="1:14" ht="13" customHeight="1">
      <c r="A72" s="2"/>
      <c r="B72" s="6834"/>
      <c r="C72" s="6812" t="s">
        <v>551</v>
      </c>
      <c r="D72" s="26">
        <v>5891.451</v>
      </c>
      <c r="E72" s="6814"/>
      <c r="F72" s="88" t="s">
        <v>537</v>
      </c>
      <c r="G72" s="88" t="s">
        <v>539</v>
      </c>
      <c r="H72" s="88" t="s">
        <v>538</v>
      </c>
      <c r="I72" s="26" t="s">
        <v>554</v>
      </c>
      <c r="J72" s="26" t="s">
        <v>522</v>
      </c>
      <c r="K72" s="26" t="s">
        <v>523</v>
      </c>
      <c r="L72" s="6800"/>
      <c r="M72"/>
      <c r="N72" s="6841"/>
    </row>
    <row r="73" spans="1:14" ht="13" customHeight="1">
      <c r="A73" s="2"/>
      <c r="B73" s="6834"/>
      <c r="C73" s="6812" t="s">
        <v>552</v>
      </c>
      <c r="D73" s="6815">
        <v>7647.38</v>
      </c>
      <c r="E73" s="6814"/>
      <c r="F73" s="88" t="s">
        <v>870</v>
      </c>
      <c r="G73" s="88" t="s">
        <v>871</v>
      </c>
      <c r="H73" s="88" t="s">
        <v>872</v>
      </c>
      <c r="I73" s="26" t="s">
        <v>555</v>
      </c>
      <c r="J73" s="26" t="s">
        <v>519</v>
      </c>
      <c r="K73" s="26" t="s">
        <v>520</v>
      </c>
      <c r="L73" s="6800"/>
      <c r="M73"/>
    </row>
    <row r="74" spans="1:14" ht="13" customHeight="1">
      <c r="A74" s="2"/>
      <c r="B74" s="6834"/>
      <c r="C74" s="6812" t="s">
        <v>553</v>
      </c>
      <c r="D74" s="26">
        <v>7698.9647000000004</v>
      </c>
      <c r="E74" s="6814"/>
      <c r="F74" s="88" t="s">
        <v>525</v>
      </c>
      <c r="G74" s="88" t="s">
        <v>528</v>
      </c>
      <c r="H74" s="88" t="s">
        <v>529</v>
      </c>
      <c r="I74" s="26" t="s">
        <v>531</v>
      </c>
      <c r="J74" s="26" t="s">
        <v>532</v>
      </c>
      <c r="K74" s="26" t="s">
        <v>533</v>
      </c>
      <c r="L74" s="6800"/>
      <c r="M74"/>
    </row>
    <row r="75" spans="1:14" ht="13" customHeight="1">
      <c r="A75" s="2"/>
      <c r="B75" s="6834"/>
      <c r="C75" s="6812"/>
      <c r="D75" s="26"/>
      <c r="E75" s="6814"/>
      <c r="F75" s="88" t="s">
        <v>338</v>
      </c>
      <c r="G75" s="6804" t="s">
        <v>337</v>
      </c>
      <c r="H75" s="6804" t="s">
        <v>336</v>
      </c>
      <c r="J75" s="6800"/>
      <c r="K75" s="6800"/>
      <c r="L75" s="6800"/>
      <c r="M75"/>
    </row>
    <row r="76" spans="1:14" ht="13" customHeight="1">
      <c r="A76" s="2"/>
      <c r="B76" s="6834"/>
      <c r="C76" s="6812" t="s">
        <v>797</v>
      </c>
      <c r="D76" s="6940" t="s">
        <v>876</v>
      </c>
      <c r="E76" s="6940"/>
      <c r="F76" s="88" t="s">
        <v>534</v>
      </c>
      <c r="G76" s="6800"/>
      <c r="H76" s="6800"/>
      <c r="I76" s="6799" t="s">
        <v>880</v>
      </c>
      <c r="J76" s="6940" t="s">
        <v>881</v>
      </c>
      <c r="K76" s="6940"/>
      <c r="L76" s="6813" t="s">
        <v>882</v>
      </c>
      <c r="M76"/>
    </row>
    <row r="77" spans="1:14" ht="13" customHeight="1">
      <c r="A77" s="2"/>
      <c r="B77" s="6834"/>
      <c r="C77" s="6812" t="s">
        <v>798</v>
      </c>
      <c r="D77" s="6940" t="s">
        <v>877</v>
      </c>
      <c r="E77" s="6940"/>
      <c r="F77" s="23"/>
      <c r="G77" s="6800"/>
      <c r="H77" s="6800"/>
      <c r="J77" s="6940" t="s">
        <v>479</v>
      </c>
      <c r="K77" s="6940"/>
      <c r="L77" s="6813" t="s">
        <v>884</v>
      </c>
      <c r="M77"/>
    </row>
    <row r="78" spans="1:14" ht="13" customHeight="1">
      <c r="A78" s="2"/>
      <c r="B78" s="6834"/>
      <c r="C78" s="6812" t="s">
        <v>799</v>
      </c>
      <c r="D78" s="6940" t="s">
        <v>878</v>
      </c>
      <c r="E78" s="6940"/>
      <c r="F78" s="23"/>
      <c r="G78" s="6800"/>
      <c r="H78" s="6800"/>
      <c r="J78" s="6800"/>
      <c r="K78" s="6800"/>
      <c r="L78" s="6800"/>
      <c r="M78"/>
    </row>
    <row r="79" spans="1:14" ht="13" customHeight="1">
      <c r="A79" s="2"/>
      <c r="B79" s="6834"/>
      <c r="C79" s="6812" t="s">
        <v>800</v>
      </c>
      <c r="D79" s="6940" t="s">
        <v>879</v>
      </c>
      <c r="E79" s="6940"/>
      <c r="F79" s="23"/>
      <c r="G79" s="6800"/>
      <c r="H79" s="20"/>
      <c r="I79" s="20"/>
      <c r="J79" s="6800"/>
      <c r="K79" s="6800"/>
      <c r="L79" s="6800"/>
      <c r="M79"/>
    </row>
    <row r="80" spans="1:14" ht="13" customHeight="1">
      <c r="A80" s="2"/>
      <c r="B80" s="6834"/>
      <c r="C80" s="6811"/>
      <c r="D80" s="6800"/>
      <c r="E80" s="19"/>
      <c r="F80" s="23"/>
      <c r="G80" s="6800"/>
      <c r="H80" s="20"/>
      <c r="I80" s="20"/>
      <c r="J80" s="6800"/>
      <c r="K80" s="6800"/>
      <c r="L80" s="6800"/>
      <c r="M80"/>
    </row>
    <row r="81" spans="1:13" ht="13" customHeight="1">
      <c r="A81" s="2"/>
      <c r="B81" s="6834"/>
      <c r="C81" s="32" t="s">
        <v>896</v>
      </c>
      <c r="D81" s="6804">
        <v>1</v>
      </c>
      <c r="E81" s="6940" t="s">
        <v>897</v>
      </c>
      <c r="F81" s="6940"/>
      <c r="G81" s="6940"/>
      <c r="H81" s="20"/>
      <c r="I81" s="20"/>
      <c r="J81" s="6800"/>
      <c r="K81" s="6800"/>
      <c r="L81" s="6800"/>
      <c r="M81"/>
    </row>
    <row r="82" spans="1:13" ht="13" customHeight="1">
      <c r="A82" s="2"/>
      <c r="B82" s="6834"/>
      <c r="C82" s="23"/>
      <c r="D82" s="71"/>
      <c r="E82" s="6940" t="s">
        <v>690</v>
      </c>
      <c r="F82" s="6940"/>
      <c r="G82" s="6940"/>
      <c r="H82" s="20"/>
      <c r="I82" s="20"/>
      <c r="J82" s="6800"/>
      <c r="K82" s="6800"/>
      <c r="L82" s="6800"/>
      <c r="M82"/>
    </row>
    <row r="83" spans="1:13" ht="13" customHeight="1">
      <c r="A83" s="2"/>
      <c r="B83" s="6834"/>
      <c r="C83" s="6811"/>
      <c r="D83" s="71">
        <v>2</v>
      </c>
      <c r="E83" s="6940" t="s">
        <v>957</v>
      </c>
      <c r="F83" s="6940"/>
      <c r="G83" s="6940"/>
      <c r="H83" s="20"/>
      <c r="I83" s="20"/>
      <c r="J83" s="6800"/>
      <c r="K83" s="6800"/>
      <c r="L83" s="6800"/>
      <c r="M83"/>
    </row>
    <row r="84" spans="1:13" ht="13" customHeight="1">
      <c r="A84" s="2"/>
      <c r="B84" s="6834"/>
      <c r="C84" s="6811"/>
      <c r="D84" s="71"/>
      <c r="E84" s="6940" t="s">
        <v>958</v>
      </c>
      <c r="F84" s="6940"/>
      <c r="G84" s="6940"/>
      <c r="H84" s="20"/>
      <c r="I84" s="20"/>
      <c r="J84" s="6800"/>
      <c r="K84" s="6800"/>
      <c r="L84" s="6800"/>
      <c r="M84"/>
    </row>
    <row r="85" spans="1:13" ht="13" customHeight="1">
      <c r="A85" s="2"/>
      <c r="B85" s="6834"/>
      <c r="C85" s="20"/>
      <c r="D85" s="6804">
        <v>3</v>
      </c>
      <c r="E85" s="6940" t="s">
        <v>769</v>
      </c>
      <c r="F85" s="6940"/>
      <c r="G85" s="6940"/>
      <c r="H85" s="20"/>
      <c r="I85" s="20"/>
      <c r="J85" s="6800"/>
      <c r="K85" s="6800"/>
      <c r="L85" s="6800"/>
      <c r="M85"/>
    </row>
    <row r="86" spans="1:13" ht="13" customHeight="1">
      <c r="A86" s="2"/>
      <c r="B86" s="6834"/>
      <c r="C86" s="20"/>
      <c r="D86" s="6804"/>
      <c r="E86" s="6940" t="s">
        <v>770</v>
      </c>
      <c r="F86" s="6940"/>
      <c r="G86" s="6940"/>
      <c r="H86" s="20"/>
      <c r="I86" s="20"/>
      <c r="J86" s="6800"/>
      <c r="K86" s="6800"/>
      <c r="L86" s="6800"/>
      <c r="M86"/>
    </row>
    <row r="87" spans="1:13" ht="13" customHeight="1">
      <c r="A87" s="2"/>
      <c r="B87" s="6834"/>
      <c r="C87" s="20"/>
      <c r="D87" s="6804">
        <v>4</v>
      </c>
      <c r="E87" s="6940" t="s">
        <v>771</v>
      </c>
      <c r="F87" s="6940"/>
      <c r="G87" s="6940"/>
      <c r="H87" s="20"/>
      <c r="I87" s="20"/>
      <c r="J87" s="6800"/>
      <c r="K87" s="6800"/>
      <c r="L87" s="6800"/>
      <c r="M87"/>
    </row>
    <row r="88" spans="1:13" ht="13" customHeight="1">
      <c r="A88" s="2"/>
      <c r="B88" s="6834"/>
      <c r="C88" s="20"/>
      <c r="D88" s="6800"/>
      <c r="E88" s="6940" t="s">
        <v>772</v>
      </c>
      <c r="F88" s="6940"/>
      <c r="G88" s="6940"/>
      <c r="H88" s="20"/>
      <c r="I88" s="20"/>
      <c r="J88" s="6800"/>
      <c r="K88" s="6800"/>
      <c r="L88" s="6800"/>
      <c r="M88"/>
    </row>
    <row r="89" spans="1:13" ht="12.75" customHeight="1">
      <c r="B89"/>
      <c r="E89" s="29"/>
    </row>
    <row r="90" spans="1:13" ht="12.75" customHeight="1">
      <c r="A90" s="6800"/>
      <c r="B90" s="6800"/>
      <c r="C90" s="6800"/>
      <c r="D90" s="45"/>
    </row>
    <row r="91" spans="1:13" ht="12.75" customHeight="1">
      <c r="A91" s="6800"/>
      <c r="B91" s="6800"/>
      <c r="C91" s="6800"/>
      <c r="D91" s="45"/>
    </row>
    <row r="92" spans="1:13" ht="12.75" customHeight="1">
      <c r="A92" s="6800"/>
      <c r="B92" s="6800"/>
      <c r="C92" s="6800"/>
      <c r="D92" s="45"/>
    </row>
    <row r="93" spans="1:13" ht="12.75" customHeight="1">
      <c r="A93" s="2"/>
      <c r="B93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6840"/>
    </row>
    <row r="94" spans="1:13">
      <c r="A94" s="2"/>
      <c r="B94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6840"/>
    </row>
    <row r="95" spans="1:13">
      <c r="A95" s="2"/>
      <c r="B95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6840"/>
    </row>
    <row r="96" spans="1:13">
      <c r="A96" s="2"/>
      <c r="B96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6840"/>
    </row>
    <row r="97" spans="1:13">
      <c r="A97" s="2"/>
      <c r="B97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6840"/>
    </row>
    <row r="98" spans="1:13">
      <c r="A98" s="2"/>
      <c r="B98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6840"/>
    </row>
    <row r="99" spans="1:13">
      <c r="A99" s="2"/>
      <c r="B99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6840"/>
    </row>
    <row r="100" spans="1:13">
      <c r="A100" s="2"/>
      <c r="B100"/>
      <c r="I100" s="21"/>
    </row>
    <row r="101" spans="1:13">
      <c r="A101" s="2"/>
      <c r="B101"/>
    </row>
    <row r="102" spans="1:13">
      <c r="A102" s="2"/>
      <c r="B102"/>
    </row>
    <row r="103" spans="1:13">
      <c r="A103" s="2"/>
      <c r="B103"/>
    </row>
    <row r="104" spans="1:13">
      <c r="A104" s="2"/>
      <c r="B104"/>
    </row>
    <row r="105" spans="1:13">
      <c r="A105" s="2"/>
      <c r="B105"/>
    </row>
    <row r="106" spans="1:13">
      <c r="A106" s="2"/>
      <c r="B106"/>
    </row>
  </sheetData>
  <sheetCalcPr fullCalcOnLoad="1"/>
  <mergeCells count="34">
    <mergeCell ref="J76:K76"/>
    <mergeCell ref="D79:E79"/>
    <mergeCell ref="E81:G81"/>
    <mergeCell ref="E82:G82"/>
    <mergeCell ref="E83:G83"/>
    <mergeCell ref="J77:K77"/>
    <mergeCell ref="D78:E78"/>
    <mergeCell ref="Q12:R12"/>
    <mergeCell ref="AC12:AD12"/>
    <mergeCell ref="AE12:AF12"/>
    <mergeCell ref="F9:I9"/>
    <mergeCell ref="F8:I8"/>
    <mergeCell ref="G12:H12"/>
    <mergeCell ref="A1:H1"/>
    <mergeCell ref="A3:E3"/>
    <mergeCell ref="F3:I3"/>
    <mergeCell ref="F4:I4"/>
    <mergeCell ref="A5:E5"/>
    <mergeCell ref="E87:G87"/>
    <mergeCell ref="E88:G88"/>
    <mergeCell ref="F5:I5"/>
    <mergeCell ref="K3:N3"/>
    <mergeCell ref="K6:P6"/>
    <mergeCell ref="K7:P7"/>
    <mergeCell ref="K8:P8"/>
    <mergeCell ref="K9:P9"/>
    <mergeCell ref="F6:I6"/>
    <mergeCell ref="D77:E77"/>
    <mergeCell ref="E86:G86"/>
    <mergeCell ref="E84:G84"/>
    <mergeCell ref="E85:G85"/>
    <mergeCell ref="D76:E76"/>
    <mergeCell ref="O12:P12"/>
    <mergeCell ref="F7:I7"/>
  </mergeCells>
  <phoneticPr fontId="6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280</v>
      </c>
      <c r="B4" s="3"/>
      <c r="C4" s="6806"/>
      <c r="D4" s="49"/>
      <c r="E4" s="6806"/>
      <c r="F4" s="6923" t="s">
        <v>510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279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412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411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380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379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4"/>
      <c r="D10" s="49"/>
      <c r="E10" s="8"/>
      <c r="F10" s="6799"/>
      <c r="G10" s="6799"/>
      <c r="H10" s="6799"/>
      <c r="I10" s="6799"/>
      <c r="J10" s="7"/>
      <c r="K10" s="7"/>
      <c r="L10" s="7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ht="13" customHeight="1">
      <c r="A14" s="64" t="s">
        <v>859</v>
      </c>
      <c r="B14" s="29" t="s">
        <v>684</v>
      </c>
      <c r="C14" s="19">
        <v>0.11527777777777777</v>
      </c>
      <c r="D14" s="19">
        <v>0</v>
      </c>
      <c r="E14" s="23">
        <v>10</v>
      </c>
      <c r="F14" s="20" t="s">
        <v>483</v>
      </c>
      <c r="G14" s="20">
        <v>1190</v>
      </c>
      <c r="H14" s="20">
        <v>1107</v>
      </c>
      <c r="I14" s="41" t="s">
        <v>485</v>
      </c>
      <c r="J14" s="20" t="s">
        <v>481</v>
      </c>
      <c r="K14" s="20">
        <v>4</v>
      </c>
      <c r="L14" s="20">
        <v>180</v>
      </c>
      <c r="M14" s="6842">
        <v>5889.9508999999998</v>
      </c>
      <c r="O14" s="20"/>
      <c r="P14" s="20"/>
      <c r="Q14" s="20"/>
    </row>
    <row r="15" spans="1:39" ht="13" customHeight="1">
      <c r="A15" s="64" t="s">
        <v>859</v>
      </c>
      <c r="B15" s="29" t="s">
        <v>504</v>
      </c>
      <c r="C15" s="19">
        <v>0.1173611111111111</v>
      </c>
      <c r="D15" s="19">
        <v>0</v>
      </c>
      <c r="E15" s="23">
        <v>10</v>
      </c>
      <c r="F15" s="20" t="s">
        <v>483</v>
      </c>
      <c r="G15" s="20">
        <v>1190</v>
      </c>
      <c r="H15" s="20">
        <v>1107</v>
      </c>
      <c r="I15" s="41" t="s">
        <v>485</v>
      </c>
      <c r="J15" s="20" t="s">
        <v>481</v>
      </c>
      <c r="K15" s="20">
        <v>4</v>
      </c>
      <c r="L15" s="20">
        <v>180</v>
      </c>
      <c r="M15" s="6842">
        <v>5889.9508999999998</v>
      </c>
      <c r="O15" s="20"/>
      <c r="P15" s="20"/>
      <c r="Q15" s="20"/>
    </row>
    <row r="16" spans="1:39" ht="13" customHeight="1">
      <c r="A16" s="29" t="s">
        <v>540</v>
      </c>
      <c r="B16" s="29" t="s">
        <v>410</v>
      </c>
      <c r="C16" s="19">
        <v>0.16527777777777777</v>
      </c>
      <c r="D16" s="19">
        <v>0</v>
      </c>
      <c r="E16" s="23">
        <v>30</v>
      </c>
      <c r="F16" s="20" t="s">
        <v>483</v>
      </c>
      <c r="G16" s="20">
        <v>1190</v>
      </c>
      <c r="H16" s="20">
        <v>999</v>
      </c>
      <c r="I16" s="41" t="s">
        <v>482</v>
      </c>
      <c r="J16" s="20" t="s">
        <v>481</v>
      </c>
      <c r="K16" s="20">
        <v>4</v>
      </c>
      <c r="L16" s="20">
        <v>180</v>
      </c>
      <c r="M16" s="6842">
        <v>5891.451</v>
      </c>
      <c r="O16" s="20"/>
      <c r="P16" s="20"/>
      <c r="Q16" s="20"/>
    </row>
    <row r="17" spans="1:39" ht="13" customHeight="1">
      <c r="A17" s="29" t="s">
        <v>540</v>
      </c>
      <c r="B17" s="29" t="s">
        <v>687</v>
      </c>
      <c r="C17" s="19">
        <v>0.17152777777777775</v>
      </c>
      <c r="D17" s="19">
        <v>0</v>
      </c>
      <c r="E17" s="23">
        <v>30</v>
      </c>
      <c r="F17" s="20" t="s">
        <v>483</v>
      </c>
      <c r="G17" s="20">
        <v>1070</v>
      </c>
      <c r="H17" s="20">
        <v>879</v>
      </c>
      <c r="I17" s="104" t="s">
        <v>513</v>
      </c>
      <c r="J17" s="20" t="s">
        <v>481</v>
      </c>
      <c r="K17" s="20">
        <v>4</v>
      </c>
      <c r="L17" s="20">
        <v>180</v>
      </c>
      <c r="M17" s="6842">
        <v>5891.451</v>
      </c>
      <c r="O17" s="20"/>
      <c r="P17" s="20"/>
      <c r="Q17" s="20"/>
    </row>
    <row r="18" spans="1:39" ht="13" customHeight="1">
      <c r="A18" s="29" t="s">
        <v>540</v>
      </c>
      <c r="B18" s="29" t="s">
        <v>506</v>
      </c>
      <c r="C18" s="19">
        <v>0.24027777777777778</v>
      </c>
      <c r="D18" s="19">
        <v>0</v>
      </c>
      <c r="E18" s="23">
        <v>10</v>
      </c>
      <c r="F18" s="20" t="s">
        <v>774</v>
      </c>
      <c r="G18" s="20">
        <v>880</v>
      </c>
      <c r="H18" s="20">
        <v>869</v>
      </c>
      <c r="I18" s="41" t="s">
        <v>485</v>
      </c>
      <c r="J18" s="20" t="s">
        <v>481</v>
      </c>
      <c r="K18" s="20">
        <v>4</v>
      </c>
      <c r="L18" s="20">
        <v>180</v>
      </c>
      <c r="M18" s="6842">
        <v>7647.38</v>
      </c>
      <c r="N18" s="62"/>
      <c r="O18" s="20"/>
      <c r="P18" s="20"/>
      <c r="Q18" s="20"/>
    </row>
    <row r="19" spans="1:39" ht="13" customHeight="1">
      <c r="A19" s="29" t="s">
        <v>776</v>
      </c>
      <c r="B19" s="29" t="s">
        <v>931</v>
      </c>
      <c r="C19" s="19">
        <v>0.30555555555555552</v>
      </c>
      <c r="D19" s="19"/>
      <c r="E19" s="23">
        <v>30</v>
      </c>
      <c r="F19" s="20" t="s">
        <v>483</v>
      </c>
      <c r="G19" s="20">
        <v>1190</v>
      </c>
      <c r="H19" s="20">
        <v>1107</v>
      </c>
      <c r="I19" s="59" t="s">
        <v>688</v>
      </c>
      <c r="J19" s="20" t="s">
        <v>343</v>
      </c>
      <c r="K19" s="20">
        <v>4</v>
      </c>
      <c r="L19" s="20">
        <v>180</v>
      </c>
      <c r="M19" s="6842">
        <v>5891.451</v>
      </c>
      <c r="N19" s="29"/>
      <c r="O19" s="20"/>
      <c r="P19" s="20"/>
      <c r="Q19" s="20"/>
      <c r="S19" s="7126" t="n">
        <v>88.06142</v>
      </c>
      <c r="T19" s="7126" t="n">
        <v>19.14825</v>
      </c>
      <c r="U19" s="7123" t="n">
        <v>107.7496</v>
      </c>
      <c r="V19" s="7123" t="n">
        <v>59.8779</v>
      </c>
      <c r="W19" s="7125" t="n">
        <v>3.8586524226</v>
      </c>
      <c r="X19" s="7123" t="n">
        <v>1.155</v>
      </c>
      <c r="Y19" s="7123" t="n">
        <v>0.183</v>
      </c>
      <c r="Z19" s="7123" t="n">
        <v>4.07</v>
      </c>
      <c r="AA19" s="7123" t="n">
        <v>93.114</v>
      </c>
      <c r="AB19" s="7122" t="n">
        <v>1802.013</v>
      </c>
      <c r="AC19" s="7123" t="n">
        <v>1.85178</v>
      </c>
      <c r="AD19" s="7123" t="n">
        <v>5.52307</v>
      </c>
      <c r="AE19" s="7123" t="n">
        <v>331.77225</v>
      </c>
      <c r="AF19" s="7123" t="n">
        <v>0.60986</v>
      </c>
      <c r="AG19" s="7121" t="n">
        <v>1.481571863E8</v>
      </c>
      <c r="AH19" s="7124" t="n">
        <v>-0.7741212</v>
      </c>
      <c r="AI19" s="7121" t="n">
        <v>397739.3207</v>
      </c>
      <c r="AJ19" s="7124" t="n">
        <v>-0.1599321</v>
      </c>
      <c r="AK19" s="7123" t="n">
        <v>149.4916</v>
      </c>
      <c r="AL19" s="7121" t="s">
        <v>477</v>
      </c>
      <c r="AM19" s="7123" t="n">
        <v>30.4304</v>
      </c>
    </row>
    <row r="20" spans="1:39" ht="13" customHeight="1">
      <c r="A20" s="29" t="s">
        <v>862</v>
      </c>
      <c r="B20" s="29" t="s">
        <v>932</v>
      </c>
      <c r="C20" s="19">
        <v>0.31180555555555556</v>
      </c>
      <c r="D20" s="19"/>
      <c r="E20" s="23">
        <v>300</v>
      </c>
      <c r="F20" s="20" t="s">
        <v>483</v>
      </c>
      <c r="G20" s="20">
        <v>1190</v>
      </c>
      <c r="H20" s="20">
        <v>1107</v>
      </c>
      <c r="I20" s="59" t="s">
        <v>344</v>
      </c>
      <c r="J20" s="20" t="s">
        <v>343</v>
      </c>
      <c r="K20" s="20">
        <v>4</v>
      </c>
      <c r="L20" s="20">
        <v>180</v>
      </c>
      <c r="M20" s="6842">
        <v>5891.451</v>
      </c>
      <c r="N20" s="29"/>
      <c r="O20" s="20"/>
      <c r="P20" s="20"/>
      <c r="Q20" s="20"/>
      <c r="S20" s="7126" t="n">
        <v>88.13057</v>
      </c>
      <c r="T20" s="7126" t="n">
        <v>19.15019</v>
      </c>
      <c r="U20" s="7123" t="n">
        <v>110.7905</v>
      </c>
      <c r="V20" s="7123" t="n">
        <v>62.233</v>
      </c>
      <c r="W20" s="7125" t="n">
        <v>4.0592000134</v>
      </c>
      <c r="X20" s="7123" t="n">
        <v>1.129</v>
      </c>
      <c r="Y20" s="7123" t="n">
        <v>0.179</v>
      </c>
      <c r="Z20" s="7123" t="n">
        <v>4.07</v>
      </c>
      <c r="AA20" s="7123" t="n">
        <v>93.09</v>
      </c>
      <c r="AB20" s="7122" t="n">
        <v>1802.508</v>
      </c>
      <c r="AC20" s="7123" t="n">
        <v>1.80761</v>
      </c>
      <c r="AD20" s="7123" t="n">
        <v>5.52309</v>
      </c>
      <c r="AE20" s="7123" t="n">
        <v>331.67106</v>
      </c>
      <c r="AF20" s="7123" t="n">
        <v>0.61007</v>
      </c>
      <c r="AG20" s="7121" t="n">
        <v>1.481566285E8</v>
      </c>
      <c r="AH20" s="7124" t="n">
        <v>-0.7753357</v>
      </c>
      <c r="AI20" s="7121" t="n">
        <v>397629.94246</v>
      </c>
      <c r="AJ20" s="7124" t="n">
        <v>-0.1438342</v>
      </c>
      <c r="AK20" s="7123" t="n">
        <v>149.4353</v>
      </c>
      <c r="AL20" s="7121" t="s">
        <v>477</v>
      </c>
      <c r="AM20" s="7123" t="n">
        <v>30.4866</v>
      </c>
    </row>
    <row r="21" spans="1:39" ht="13" customHeight="1">
      <c r="A21" s="29" t="s">
        <v>862</v>
      </c>
      <c r="B21" s="29" t="s">
        <v>689</v>
      </c>
      <c r="C21" s="19">
        <v>0.31736111111111115</v>
      </c>
      <c r="D21" s="19"/>
      <c r="E21" s="23">
        <v>300</v>
      </c>
      <c r="F21" s="20" t="s">
        <v>483</v>
      </c>
      <c r="G21" s="20">
        <v>1190</v>
      </c>
      <c r="H21" s="20">
        <v>1107</v>
      </c>
      <c r="I21" s="59" t="s">
        <v>409</v>
      </c>
      <c r="J21" s="20" t="s">
        <v>343</v>
      </c>
      <c r="K21" s="20">
        <v>4</v>
      </c>
      <c r="L21" s="20">
        <v>180</v>
      </c>
      <c r="M21" s="6842">
        <v>5889.9508999999998</v>
      </c>
      <c r="N21" s="29"/>
      <c r="O21" s="20"/>
      <c r="P21" s="20"/>
      <c r="Q21" s="20"/>
      <c r="S21" s="7126" t="n">
        <v>88.17609</v>
      </c>
      <c r="T21" s="7126" t="n">
        <v>19.15113</v>
      </c>
      <c r="U21" s="7123" t="n">
        <v>113.0449</v>
      </c>
      <c r="V21" s="7123" t="n">
        <v>63.7762</v>
      </c>
      <c r="W21" s="7125" t="n">
        <v>4.1928984072</v>
      </c>
      <c r="X21" s="7123" t="n">
        <v>1.114</v>
      </c>
      <c r="Y21" s="7123" t="n">
        <v>0.176</v>
      </c>
      <c r="Z21" s="7123" t="n">
        <v>4.07</v>
      </c>
      <c r="AA21" s="7123" t="n">
        <v>93.073</v>
      </c>
      <c r="AB21" s="7122" t="n">
        <v>1802.809</v>
      </c>
      <c r="AC21" s="7123" t="n">
        <v>1.77762</v>
      </c>
      <c r="AD21" s="7123" t="n">
        <v>5.52343</v>
      </c>
      <c r="AE21" s="7123" t="n">
        <v>331.6036</v>
      </c>
      <c r="AF21" s="7123" t="n">
        <v>0.61021</v>
      </c>
      <c r="AG21" s="7121" t="n">
        <v>1.481562562E8</v>
      </c>
      <c r="AH21" s="7124" t="n">
        <v>-0.7761447</v>
      </c>
      <c r="AI21" s="7121" t="n">
        <v>397563.53296</v>
      </c>
      <c r="AJ21" s="7124" t="n">
        <v>-0.1328541</v>
      </c>
      <c r="AK21" s="7123" t="n">
        <v>149.3983</v>
      </c>
      <c r="AL21" s="7121" t="s">
        <v>477</v>
      </c>
      <c r="AM21" s="7123" t="n">
        <v>30.5235</v>
      </c>
    </row>
    <row r="22" spans="1:39" ht="13" customHeight="1">
      <c r="A22" s="29" t="s">
        <v>524</v>
      </c>
      <c r="B22" s="29" t="s">
        <v>778</v>
      </c>
      <c r="C22" s="19">
        <v>0.32500000000000001</v>
      </c>
      <c r="D22" s="19"/>
      <c r="E22" s="23">
        <v>300</v>
      </c>
      <c r="F22" s="20" t="s">
        <v>483</v>
      </c>
      <c r="G22" s="20">
        <v>1190</v>
      </c>
      <c r="H22" s="20">
        <v>1107</v>
      </c>
      <c r="I22" s="59" t="s">
        <v>344</v>
      </c>
      <c r="J22" s="20" t="s">
        <v>343</v>
      </c>
      <c r="K22" s="20">
        <v>4</v>
      </c>
      <c r="L22" s="20">
        <v>180</v>
      </c>
      <c r="M22" s="6842">
        <v>5889.9508999999998</v>
      </c>
      <c r="N22" s="29"/>
      <c r="O22" s="20"/>
      <c r="P22" s="20"/>
      <c r="Q22" s="20"/>
      <c r="S22" s="7126" t="n">
        <v>88.23801</v>
      </c>
      <c r="T22" s="7126" t="n">
        <v>19.15193</v>
      </c>
      <c r="U22" s="7123" t="n">
        <v>116.5091</v>
      </c>
      <c r="V22" s="7123" t="n">
        <v>65.8535</v>
      </c>
      <c r="W22" s="7125" t="n">
        <v>4.3767336988</v>
      </c>
      <c r="X22" s="7123" t="n">
        <v>1.095</v>
      </c>
      <c r="Y22" s="7123" t="n">
        <v>0.173</v>
      </c>
      <c r="Z22" s="7123" t="n">
        <v>4.07</v>
      </c>
      <c r="AA22" s="7123" t="n">
        <v>93.051</v>
      </c>
      <c r="AB22" s="7122" t="n">
        <v>1803.184</v>
      </c>
      <c r="AC22" s="7123" t="n">
        <v>1.73571</v>
      </c>
      <c r="AD22" s="7123" t="n">
        <v>5.52434</v>
      </c>
      <c r="AE22" s="7123" t="n">
        <v>331.51085</v>
      </c>
      <c r="AF22" s="7123" t="n">
        <v>0.6104</v>
      </c>
      <c r="AG22" s="7121" t="n">
        <v>1.481557436E8</v>
      </c>
      <c r="AH22" s="7124" t="n">
        <v>-0.7772562</v>
      </c>
      <c r="AI22" s="7121" t="n">
        <v>397480.91541</v>
      </c>
      <c r="AJ22" s="7124" t="n">
        <v>-0.1174595</v>
      </c>
      <c r="AK22" s="7123" t="n">
        <v>149.348</v>
      </c>
      <c r="AL22" s="7121" t="s">
        <v>477</v>
      </c>
      <c r="AM22" s="7123" t="n">
        <v>30.5737</v>
      </c>
    </row>
    <row r="23" spans="1:39" ht="13" customHeight="1">
      <c r="A23" s="29" t="s">
        <v>524</v>
      </c>
      <c r="B23" s="29" t="s">
        <v>709</v>
      </c>
      <c r="C23" s="19">
        <v>0.33124999999999999</v>
      </c>
      <c r="D23" s="19"/>
      <c r="E23" s="23">
        <v>300</v>
      </c>
      <c r="F23" s="20" t="s">
        <v>483</v>
      </c>
      <c r="G23" s="20">
        <v>1190</v>
      </c>
      <c r="H23" s="20">
        <v>1107</v>
      </c>
      <c r="I23" s="59" t="s">
        <v>346</v>
      </c>
      <c r="J23" s="20" t="s">
        <v>343</v>
      </c>
      <c r="K23" s="20">
        <v>4</v>
      </c>
      <c r="L23" s="20">
        <v>180</v>
      </c>
      <c r="M23" s="6842">
        <v>5889.9508999999998</v>
      </c>
      <c r="N23" s="29"/>
      <c r="O23" s="20"/>
      <c r="P23" s="20"/>
      <c r="Q23" s="20"/>
      <c r="S23" s="7126" t="n">
        <v>88.28814</v>
      </c>
      <c r="T23" s="7126" t="n">
        <v>19.15216</v>
      </c>
      <c r="U23" s="7123" t="n">
        <v>119.7228</v>
      </c>
      <c r="V23" s="7123" t="n">
        <v>67.5046</v>
      </c>
      <c r="W23" s="7125" t="n">
        <v>4.5271443919</v>
      </c>
      <c r="X23" s="7123" t="n">
        <v>1.082</v>
      </c>
      <c r="Y23" s="7123" t="n">
        <v>0.171</v>
      </c>
      <c r="Z23" s="7123" t="n">
        <v>4.07</v>
      </c>
      <c r="AA23" s="7123" t="n">
        <v>93.033</v>
      </c>
      <c r="AB23" s="7122" t="n">
        <v>1803.456</v>
      </c>
      <c r="AC23" s="7123" t="n">
        <v>1.70091</v>
      </c>
      <c r="AD23" s="7123" t="n">
        <v>5.52547</v>
      </c>
      <c r="AE23" s="7123" t="n">
        <v>331.43495</v>
      </c>
      <c r="AF23" s="7123" t="n">
        <v>0.61055</v>
      </c>
      <c r="AG23" s="7121" t="n">
        <v>1.481553236E8</v>
      </c>
      <c r="AH23" s="7124" t="n">
        <v>-0.7781647</v>
      </c>
      <c r="AI23" s="7121" t="n">
        <v>397420.94531</v>
      </c>
      <c r="AJ23" s="7124" t="n">
        <v>-0.1046297</v>
      </c>
      <c r="AK23" s="7123" t="n">
        <v>149.3073</v>
      </c>
      <c r="AL23" s="7121" t="s">
        <v>477</v>
      </c>
      <c r="AM23" s="7123" t="n">
        <v>30.6143</v>
      </c>
    </row>
    <row r="24" spans="1:39" ht="13" customHeight="1">
      <c r="A24" s="29" t="s">
        <v>866</v>
      </c>
      <c r="B24" s="29" t="s">
        <v>710</v>
      </c>
      <c r="C24" s="19">
        <v>0.3430555555555555</v>
      </c>
      <c r="D24" s="19"/>
      <c r="E24" s="23">
        <v>300</v>
      </c>
      <c r="F24" s="20" t="s">
        <v>483</v>
      </c>
      <c r="G24" s="20">
        <v>1190</v>
      </c>
      <c r="H24" s="20">
        <v>1107</v>
      </c>
      <c r="I24" s="59" t="s">
        <v>372</v>
      </c>
      <c r="J24" s="20" t="s">
        <v>343</v>
      </c>
      <c r="K24" s="20">
        <v>4</v>
      </c>
      <c r="L24" s="20">
        <v>180</v>
      </c>
      <c r="M24" s="6842">
        <v>5889.9508999999998</v>
      </c>
      <c r="N24" s="29"/>
      <c r="O24" s="20"/>
      <c r="P24" s="20"/>
      <c r="Q24" s="20"/>
      <c r="S24" s="7126" t="n">
        <v>88.38166</v>
      </c>
      <c r="T24" s="7126" t="n">
        <v>19.15154</v>
      </c>
      <c r="U24" s="7123" t="n">
        <v>126.9955</v>
      </c>
      <c r="V24" s="7123" t="n">
        <v>70.4608</v>
      </c>
      <c r="W24" s="7125" t="n">
        <v>4.8112534788</v>
      </c>
      <c r="X24" s="7123" t="n">
        <v>1.061</v>
      </c>
      <c r="Y24" s="7123" t="n">
        <v>0.168</v>
      </c>
      <c r="Z24" s="7123" t="n">
        <v>4.07</v>
      </c>
      <c r="AA24" s="7123" t="n">
        <v>92.999</v>
      </c>
      <c r="AB24" s="7122" t="n">
        <v>1803.883</v>
      </c>
      <c r="AC24" s="7123" t="n">
        <v>1.63404</v>
      </c>
      <c r="AD24" s="7123" t="n">
        <v>5.52858</v>
      </c>
      <c r="AE24" s="7123" t="n">
        <v>331.2916</v>
      </c>
      <c r="AF24" s="7123" t="n">
        <v>0.61084</v>
      </c>
      <c r="AG24" s="7121" t="n">
        <v>1.48154529E8</v>
      </c>
      <c r="AH24" s="7124" t="n">
        <v>-0.7798789</v>
      </c>
      <c r="AI24" s="7121" t="n">
        <v>397326.79161</v>
      </c>
      <c r="AJ24" s="7124" t="n">
        <v>-0.0798924</v>
      </c>
      <c r="AK24" s="7123" t="n">
        <v>149.2314</v>
      </c>
      <c r="AL24" s="7121" t="s">
        <v>477</v>
      </c>
      <c r="AM24" s="7123" t="n">
        <v>30.6901</v>
      </c>
    </row>
    <row r="25" spans="1:39" s="41" customFormat="1" ht="26.25" customHeight="1">
      <c r="A25" s="29" t="s">
        <v>866</v>
      </c>
      <c r="B25" s="29" t="s">
        <v>712</v>
      </c>
      <c r="C25" s="19">
        <v>0.35000000000000003</v>
      </c>
      <c r="D25" s="19"/>
      <c r="E25" s="23">
        <v>300</v>
      </c>
      <c r="F25" s="20" t="s">
        <v>483</v>
      </c>
      <c r="G25" s="20">
        <v>1190</v>
      </c>
      <c r="H25" s="20">
        <v>1107</v>
      </c>
      <c r="I25" s="59" t="s">
        <v>371</v>
      </c>
      <c r="J25" s="20" t="s">
        <v>343</v>
      </c>
      <c r="K25" s="20">
        <v>4</v>
      </c>
      <c r="L25" s="20">
        <v>180</v>
      </c>
      <c r="M25" s="116">
        <v>5889.9508999999998</v>
      </c>
      <c r="N25" s="29" t="s">
        <v>408</v>
      </c>
      <c r="O25" s="20"/>
      <c r="P25" s="20"/>
      <c r="Q25" s="20"/>
      <c r="S25" s="7126" t="n">
        <v>88.43607</v>
      </c>
      <c r="T25" s="7126" t="n">
        <v>19.15052</v>
      </c>
      <c r="U25" s="7123" t="n">
        <v>132.2073</v>
      </c>
      <c r="V25" s="7123" t="n">
        <v>72.0642</v>
      </c>
      <c r="W25" s="7125" t="n">
        <v>4.978376471</v>
      </c>
      <c r="X25" s="7123" t="n">
        <v>1.051</v>
      </c>
      <c r="Y25" s="7123" t="n">
        <v>0.166</v>
      </c>
      <c r="Z25" s="7123" t="n">
        <v>4.07</v>
      </c>
      <c r="AA25" s="7123" t="n">
        <v>92.98</v>
      </c>
      <c r="AB25" s="7122" t="n">
        <v>1804.081</v>
      </c>
      <c r="AC25" s="7123" t="n">
        <v>1.59411</v>
      </c>
      <c r="AD25" s="7123" t="n">
        <v>5.53103</v>
      </c>
      <c r="AE25" s="7123" t="n">
        <v>331.20728</v>
      </c>
      <c r="AF25" s="7123" t="n">
        <v>0.61101</v>
      </c>
      <c r="AG25" s="7121" t="n">
        <v>1.481540608E8</v>
      </c>
      <c r="AH25" s="7124" t="n">
        <v>-0.780886</v>
      </c>
      <c r="AI25" s="7121" t="n">
        <v>397283.29421</v>
      </c>
      <c r="AJ25" s="7124" t="n">
        <v>-0.065077</v>
      </c>
      <c r="AK25" s="7123" t="n">
        <v>149.1873</v>
      </c>
      <c r="AL25" s="7121" t="s">
        <v>477</v>
      </c>
      <c r="AM25" s="7123" t="n">
        <v>30.7341</v>
      </c>
    </row>
    <row r="26" spans="1:39" ht="13" customHeight="1">
      <c r="A26" s="29" t="s">
        <v>776</v>
      </c>
      <c r="B26" s="29" t="s">
        <v>713</v>
      </c>
      <c r="C26" s="19">
        <v>0.35625000000000001</v>
      </c>
      <c r="D26" s="19"/>
      <c r="E26" s="23">
        <v>30</v>
      </c>
      <c r="F26" s="20" t="s">
        <v>483</v>
      </c>
      <c r="G26" s="20">
        <v>1190</v>
      </c>
      <c r="H26" s="20">
        <v>1107</v>
      </c>
      <c r="I26" s="59" t="s">
        <v>688</v>
      </c>
      <c r="J26" s="20" t="s">
        <v>343</v>
      </c>
      <c r="K26" s="20">
        <v>4</v>
      </c>
      <c r="L26" s="20">
        <v>180</v>
      </c>
      <c r="M26" s="6842">
        <v>5889.9508999999998</v>
      </c>
      <c r="N26" s="29"/>
      <c r="O26" s="20"/>
      <c r="P26" s="20"/>
      <c r="Q26" s="20"/>
      <c r="S26" s="7126" t="n">
        <v>88.46853</v>
      </c>
      <c r="T26" s="7126" t="n">
        <v>19.14967</v>
      </c>
      <c r="U26" s="7123" t="n">
        <v>135.7403</v>
      </c>
      <c r="V26" s="7123" t="n">
        <v>72.9624</v>
      </c>
      <c r="W26" s="7125" t="n">
        <v>5.0786502664</v>
      </c>
      <c r="X26" s="7123" t="n">
        <v>1.045</v>
      </c>
      <c r="Y26" s="7123" t="n">
        <v>0.165</v>
      </c>
      <c r="Z26" s="7123" t="n">
        <v>4.07</v>
      </c>
      <c r="AA26" s="7123" t="n">
        <v>92.968</v>
      </c>
      <c r="AB26" s="7122" t="n">
        <v>1804.18</v>
      </c>
      <c r="AC26" s="7123" t="n">
        <v>1.56997</v>
      </c>
      <c r="AD26" s="7123" t="n">
        <v>5.53272</v>
      </c>
      <c r="AE26" s="7123" t="n">
        <v>331.15668</v>
      </c>
      <c r="AF26" s="7123" t="n">
        <v>0.61111</v>
      </c>
      <c r="AG26" s="7121" t="n">
        <v>1.481537795E8</v>
      </c>
      <c r="AH26" s="7124" t="n">
        <v>-0.7814898</v>
      </c>
      <c r="AI26" s="7121" t="n">
        <v>397261.48029</v>
      </c>
      <c r="AJ26" s="7124" t="n">
        <v>-0.0561083</v>
      </c>
      <c r="AK26" s="7123" t="n">
        <v>149.1609</v>
      </c>
      <c r="AL26" s="7121" t="s">
        <v>477</v>
      </c>
      <c r="AM26" s="7123" t="n">
        <v>30.7604</v>
      </c>
    </row>
    <row r="27" spans="1:39" ht="13" customHeight="1">
      <c r="A27" s="29" t="s">
        <v>862</v>
      </c>
      <c r="B27" s="29" t="s">
        <v>714</v>
      </c>
      <c r="C27" s="19">
        <v>0.35902777777777778</v>
      </c>
      <c r="D27" s="19"/>
      <c r="E27" s="23">
        <v>300</v>
      </c>
      <c r="F27" s="20" t="s">
        <v>483</v>
      </c>
      <c r="G27" s="20">
        <v>1190</v>
      </c>
      <c r="H27" s="20">
        <v>1107</v>
      </c>
      <c r="I27" s="59" t="s">
        <v>344</v>
      </c>
      <c r="J27" s="20" t="s">
        <v>343</v>
      </c>
      <c r="K27" s="20">
        <v>4</v>
      </c>
      <c r="L27" s="20">
        <v>60</v>
      </c>
      <c r="M27" s="6842">
        <v>5889.9508999999998</v>
      </c>
      <c r="N27" s="29" t="s">
        <v>406</v>
      </c>
      <c r="O27" s="20"/>
      <c r="P27" s="20"/>
      <c r="Q27" s="20"/>
      <c r="S27" s="7126" t="n">
        <v>88.50625</v>
      </c>
      <c r="T27" s="7126" t="n">
        <v>19.14846</v>
      </c>
      <c r="U27" s="7123" t="n">
        <v>140.2968</v>
      </c>
      <c r="V27" s="7123" t="n">
        <v>73.9363</v>
      </c>
      <c r="W27" s="7125" t="n">
        <v>5.195636361</v>
      </c>
      <c r="X27" s="7123" t="n">
        <v>1.04</v>
      </c>
      <c r="Y27" s="7123" t="n">
        <v>0.165</v>
      </c>
      <c r="Z27" s="7123" t="n">
        <v>4.07</v>
      </c>
      <c r="AA27" s="7123" t="n">
        <v>92.954</v>
      </c>
      <c r="AB27" s="7122" t="n">
        <v>1804.277</v>
      </c>
      <c r="AC27" s="7123" t="n">
        <v>1.54167</v>
      </c>
      <c r="AD27" s="7123" t="n">
        <v>5.5349</v>
      </c>
      <c r="AE27" s="7123" t="n">
        <v>331.09765</v>
      </c>
      <c r="AF27" s="7123" t="n">
        <v>0.61123</v>
      </c>
      <c r="AG27" s="7121" t="n">
        <v>1.481534512E8</v>
      </c>
      <c r="AH27" s="7124" t="n">
        <v>-0.7821939</v>
      </c>
      <c r="AI27" s="7121" t="n">
        <v>397240.12466</v>
      </c>
      <c r="AJ27" s="7124" t="n">
        <v>-0.0455792</v>
      </c>
      <c r="AK27" s="7123" t="n">
        <v>149.1303</v>
      </c>
      <c r="AL27" s="7121" t="s">
        <v>477</v>
      </c>
      <c r="AM27" s="7123" t="n">
        <v>30.791</v>
      </c>
    </row>
    <row r="28" spans="1:39" ht="13" customHeight="1">
      <c r="A28" s="29" t="s">
        <v>524</v>
      </c>
      <c r="B28" s="29" t="s">
        <v>715</v>
      </c>
      <c r="C28" s="19">
        <v>0.36527777777777781</v>
      </c>
      <c r="D28" s="19"/>
      <c r="E28" s="23">
        <v>300</v>
      </c>
      <c r="F28" s="20" t="s">
        <v>483</v>
      </c>
      <c r="G28" s="20">
        <v>1190</v>
      </c>
      <c r="H28" s="20">
        <v>1107</v>
      </c>
      <c r="I28" s="59" t="s">
        <v>344</v>
      </c>
      <c r="J28" s="20" t="s">
        <v>343</v>
      </c>
      <c r="K28" s="20">
        <v>4</v>
      </c>
      <c r="L28" s="20">
        <v>60</v>
      </c>
      <c r="M28" s="6842">
        <v>5889.9508999999998</v>
      </c>
      <c r="N28" s="29" t="s">
        <v>406</v>
      </c>
      <c r="O28" s="20"/>
      <c r="P28" s="20"/>
      <c r="Q28" s="20"/>
      <c r="S28" s="7126" t="n">
        <v>88.55455</v>
      </c>
      <c r="T28" s="7126" t="n">
        <v>19.14654</v>
      </c>
      <c r="U28" s="7123" t="n">
        <v>146.9058</v>
      </c>
      <c r="V28" s="7123" t="n">
        <v>75.0475</v>
      </c>
      <c r="W28" s="7125" t="n">
        <v>5.3460470541</v>
      </c>
      <c r="X28" s="7123" t="n">
        <v>1.035</v>
      </c>
      <c r="Y28" s="7123" t="n">
        <v>0.164</v>
      </c>
      <c r="Z28" s="7123" t="n">
        <v>4.07</v>
      </c>
      <c r="AA28" s="7123" t="n">
        <v>92.937</v>
      </c>
      <c r="AB28" s="7122" t="n">
        <v>1804.372</v>
      </c>
      <c r="AC28" s="7123" t="n">
        <v>1.50507</v>
      </c>
      <c r="AD28" s="7123" t="n">
        <v>5.53805</v>
      </c>
      <c r="AE28" s="7123" t="n">
        <v>331.02176</v>
      </c>
      <c r="AF28" s="7123" t="n">
        <v>0.61139</v>
      </c>
      <c r="AG28" s="7121" t="n">
        <v>1.481530285E8</v>
      </c>
      <c r="AH28" s="7124" t="n">
        <v>-0.7830984</v>
      </c>
      <c r="AI28" s="7121" t="n">
        <v>397219.18803</v>
      </c>
      <c r="AJ28" s="7124" t="n">
        <v>-0.0319525</v>
      </c>
      <c r="AK28" s="7123" t="n">
        <v>149.0911</v>
      </c>
      <c r="AL28" s="7121" t="s">
        <v>477</v>
      </c>
      <c r="AM28" s="7123" t="n">
        <v>30.8301</v>
      </c>
    </row>
    <row r="29" spans="1:39" ht="13" customHeight="1">
      <c r="A29" s="29" t="s">
        <v>540</v>
      </c>
      <c r="B29" s="29" t="s">
        <v>626</v>
      </c>
      <c r="C29" s="19">
        <v>0.37291666666666662</v>
      </c>
      <c r="D29" s="19">
        <v>0</v>
      </c>
      <c r="E29" s="23">
        <v>30</v>
      </c>
      <c r="F29" s="20" t="s">
        <v>483</v>
      </c>
      <c r="G29" s="20">
        <v>1190</v>
      </c>
      <c r="H29" s="20">
        <v>999</v>
      </c>
      <c r="I29" s="41" t="s">
        <v>482</v>
      </c>
      <c r="J29" s="20" t="s">
        <v>481</v>
      </c>
      <c r="K29" s="20">
        <v>4</v>
      </c>
      <c r="L29" s="20">
        <v>60</v>
      </c>
      <c r="M29" s="6842">
        <v>5891.451</v>
      </c>
      <c r="N29" s="29" t="s">
        <v>407</v>
      </c>
      <c r="O29" s="20"/>
      <c r="P29" s="20"/>
      <c r="Q29" s="20"/>
    </row>
    <row r="30" spans="1:39" ht="13" customHeight="1">
      <c r="A30" s="29" t="s">
        <v>540</v>
      </c>
      <c r="B30" s="29" t="s">
        <v>627</v>
      </c>
      <c r="C30" s="19">
        <v>0.3756944444444445</v>
      </c>
      <c r="D30" s="19">
        <v>0</v>
      </c>
      <c r="E30" s="23">
        <v>30</v>
      </c>
      <c r="F30" s="20" t="s">
        <v>483</v>
      </c>
      <c r="G30" s="20">
        <v>1190</v>
      </c>
      <c r="H30" s="20">
        <v>999</v>
      </c>
      <c r="I30" s="41" t="s">
        <v>482</v>
      </c>
      <c r="J30" s="20" t="s">
        <v>481</v>
      </c>
      <c r="K30" s="20">
        <v>4</v>
      </c>
      <c r="L30" s="20">
        <v>60</v>
      </c>
      <c r="M30" s="6842">
        <v>5891.451</v>
      </c>
      <c r="N30" s="29" t="s">
        <v>406</v>
      </c>
      <c r="O30" s="20"/>
      <c r="P30" s="20"/>
      <c r="Q30" s="20"/>
    </row>
    <row r="31" spans="1:39" ht="13" customHeight="1">
      <c r="A31" s="29" t="s">
        <v>862</v>
      </c>
      <c r="B31" s="29" t="s">
        <v>905</v>
      </c>
      <c r="C31" s="19">
        <v>0.39027777777777778</v>
      </c>
      <c r="D31" s="19"/>
      <c r="E31" s="23">
        <v>300</v>
      </c>
      <c r="F31" s="23" t="s">
        <v>775</v>
      </c>
      <c r="G31" s="20">
        <v>870</v>
      </c>
      <c r="H31" s="20">
        <v>783</v>
      </c>
      <c r="I31" s="59" t="s">
        <v>344</v>
      </c>
      <c r="J31" s="20" t="s">
        <v>343</v>
      </c>
      <c r="K31" s="20">
        <v>4</v>
      </c>
      <c r="L31" s="20">
        <v>60</v>
      </c>
      <c r="M31" s="115">
        <v>7698.9647000000004</v>
      </c>
      <c r="N31" s="29" t="s">
        <v>405</v>
      </c>
      <c r="O31" s="20"/>
      <c r="P31" s="20"/>
      <c r="Q31" s="20"/>
      <c r="S31" s="7126" t="n">
        <v>88.7463</v>
      </c>
      <c r="T31" s="7126" t="n">
        <v>19.13477</v>
      </c>
      <c r="U31" s="7123" t="n">
        <v>181.0908</v>
      </c>
      <c r="V31" s="7123" t="n">
        <v>77.1739</v>
      </c>
      <c r="W31" s="7125" t="n">
        <v>5.9476898263</v>
      </c>
      <c r="X31" s="7123" t="n">
        <v>1.025</v>
      </c>
      <c r="Y31" s="7123" t="n">
        <v>0.162</v>
      </c>
      <c r="Z31" s="7123" t="n">
        <v>4.08</v>
      </c>
      <c r="AA31" s="7123" t="n">
        <v>92.867</v>
      </c>
      <c r="AB31" s="7122" t="n">
        <v>1804.416</v>
      </c>
      <c r="AC31" s="7123" t="n">
        <v>1.35725</v>
      </c>
      <c r="AD31" s="7123" t="n">
        <v>5.55451</v>
      </c>
      <c r="AE31" s="7123" t="n">
        <v>330.71819</v>
      </c>
      <c r="AF31" s="7123" t="n">
        <v>0.612</v>
      </c>
      <c r="AG31" s="7121" t="n">
        <v>1.481513331E8</v>
      </c>
      <c r="AH31" s="7124" t="n">
        <v>-0.7867094</v>
      </c>
      <c r="AI31" s="7121" t="n">
        <v>397209.57888</v>
      </c>
      <c r="AJ31" s="7124" t="n">
        <v>0.0231616</v>
      </c>
      <c r="AK31" s="7123" t="n">
        <v>148.9351</v>
      </c>
      <c r="AL31" s="7121" t="s">
        <v>477</v>
      </c>
      <c r="AM31" s="7123" t="n">
        <v>30.9858</v>
      </c>
    </row>
    <row r="32" spans="1:39" ht="13" customHeight="1">
      <c r="A32" s="29" t="s">
        <v>862</v>
      </c>
      <c r="B32" s="29" t="s">
        <v>906</v>
      </c>
      <c r="C32" s="19">
        <v>0.3979166666666667</v>
      </c>
      <c r="D32" s="19"/>
      <c r="E32" s="23">
        <v>300</v>
      </c>
      <c r="F32" s="23" t="s">
        <v>775</v>
      </c>
      <c r="G32" s="20">
        <v>870</v>
      </c>
      <c r="H32" s="20">
        <v>783</v>
      </c>
      <c r="I32" s="59" t="s">
        <v>344</v>
      </c>
      <c r="J32" s="20" t="s">
        <v>343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7126" t="n">
        <v>88.80476</v>
      </c>
      <c r="T32" s="7126" t="n">
        <v>19.12987</v>
      </c>
      <c r="U32" s="7123" t="n">
        <v>192.4095</v>
      </c>
      <c r="V32" s="7123" t="n">
        <v>76.8987</v>
      </c>
      <c r="W32" s="7125" t="n">
        <v>6.1315251178</v>
      </c>
      <c r="X32" s="7123" t="n">
        <v>1.026</v>
      </c>
      <c r="Y32" s="7123" t="n">
        <v>0.162</v>
      </c>
      <c r="Z32" s="7123" t="n">
        <v>4.08</v>
      </c>
      <c r="AA32" s="7123" t="n">
        <v>92.846</v>
      </c>
      <c r="AB32" s="7122" t="n">
        <v>1804.321</v>
      </c>
      <c r="AC32" s="7123" t="n">
        <v>1.31193</v>
      </c>
      <c r="AD32" s="7123" t="n">
        <v>5.56079</v>
      </c>
      <c r="AE32" s="7123" t="n">
        <v>330.62543</v>
      </c>
      <c r="AF32" s="7123" t="n">
        <v>0.61219</v>
      </c>
      <c r="AG32" s="7121" t="n">
        <v>1.481508135E8</v>
      </c>
      <c r="AH32" s="7124" t="n">
        <v>-0.7878105</v>
      </c>
      <c r="AI32" s="7121" t="n">
        <v>397230.44172</v>
      </c>
      <c r="AJ32" s="7124" t="n">
        <v>0.0400588</v>
      </c>
      <c r="AK32" s="7123" t="n">
        <v>148.8874</v>
      </c>
      <c r="AL32" s="7121" t="s">
        <v>477</v>
      </c>
      <c r="AM32" s="7123" t="n">
        <v>31.0334</v>
      </c>
    </row>
    <row r="33" spans="1:39" ht="13" customHeight="1">
      <c r="A33" s="29" t="s">
        <v>524</v>
      </c>
      <c r="B33" s="29" t="s">
        <v>907</v>
      </c>
      <c r="C33" s="19">
        <v>0.40277777777777773</v>
      </c>
      <c r="D33" s="19"/>
      <c r="E33" s="23">
        <v>300</v>
      </c>
      <c r="F33" s="23" t="s">
        <v>775</v>
      </c>
      <c r="G33" s="20">
        <v>870</v>
      </c>
      <c r="H33" s="20">
        <v>783</v>
      </c>
      <c r="I33" s="59" t="s">
        <v>344</v>
      </c>
      <c r="J33" s="20" t="s">
        <v>343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7126" t="n">
        <v>88.84199</v>
      </c>
      <c r="T33" s="7126" t="n">
        <v>19.12643</v>
      </c>
      <c r="U33" s="7123" t="n">
        <v>199.2477</v>
      </c>
      <c r="V33" s="7123" t="n">
        <v>76.4973</v>
      </c>
      <c r="W33" s="7125" t="n">
        <v>6.2485112124</v>
      </c>
      <c r="X33" s="7123" t="n">
        <v>1.028</v>
      </c>
      <c r="Y33" s="7123" t="n">
        <v>0.163</v>
      </c>
      <c r="Z33" s="7123" t="n">
        <v>4.08</v>
      </c>
      <c r="AA33" s="7123" t="n">
        <v>92.832</v>
      </c>
      <c r="AB33" s="7122" t="n">
        <v>1804.234</v>
      </c>
      <c r="AC33" s="7123" t="n">
        <v>1.28312</v>
      </c>
      <c r="AD33" s="7123" t="n">
        <v>5.5651</v>
      </c>
      <c r="AE33" s="7123" t="n">
        <v>330.56641</v>
      </c>
      <c r="AF33" s="7123" t="n">
        <v>0.61231</v>
      </c>
      <c r="AG33" s="7121" t="n">
        <v>1.481504825E8</v>
      </c>
      <c r="AH33" s="7124" t="n">
        <v>-0.7885105</v>
      </c>
      <c r="AI33" s="7121" t="n">
        <v>397249.52037</v>
      </c>
      <c r="AJ33" s="7124" t="n">
        <v>0.050793</v>
      </c>
      <c r="AK33" s="7123" t="n">
        <v>148.8569</v>
      </c>
      <c r="AL33" s="7121" t="s">
        <v>477</v>
      </c>
      <c r="AM33" s="7123" t="n">
        <v>31.0637</v>
      </c>
    </row>
    <row r="34" spans="1:39" ht="13" customHeight="1">
      <c r="A34" s="29" t="s">
        <v>776</v>
      </c>
      <c r="B34" s="29" t="s">
        <v>909</v>
      </c>
      <c r="C34" s="19">
        <v>0.40763888888888888</v>
      </c>
      <c r="D34" s="19"/>
      <c r="E34" s="23">
        <v>300</v>
      </c>
      <c r="F34" s="23" t="s">
        <v>775</v>
      </c>
      <c r="G34" s="20">
        <v>870</v>
      </c>
      <c r="H34" s="20">
        <v>783</v>
      </c>
      <c r="I34" s="59" t="s">
        <v>688</v>
      </c>
      <c r="J34" s="20" t="s">
        <v>343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7126" t="n">
        <v>88.87929</v>
      </c>
      <c r="T34" s="7126" t="n">
        <v>19.12275</v>
      </c>
      <c r="U34" s="7123" t="n">
        <v>205.644</v>
      </c>
      <c r="V34" s="7123" t="n">
        <v>75.9368</v>
      </c>
      <c r="W34" s="7125" t="n">
        <v>6.365497307</v>
      </c>
      <c r="X34" s="7123" t="n">
        <v>1.03</v>
      </c>
      <c r="Y34" s="7123" t="n">
        <v>0.163</v>
      </c>
      <c r="Z34" s="7123" t="n">
        <v>4.08</v>
      </c>
      <c r="AA34" s="7123" t="n">
        <v>92.818</v>
      </c>
      <c r="AB34" s="7122" t="n">
        <v>1804.127</v>
      </c>
      <c r="AC34" s="7123" t="n">
        <v>1.25436</v>
      </c>
      <c r="AD34" s="7123" t="n">
        <v>5.56964</v>
      </c>
      <c r="AE34" s="7123" t="n">
        <v>330.50738</v>
      </c>
      <c r="AF34" s="7123" t="n">
        <v>0.61243</v>
      </c>
      <c r="AG34" s="7121" t="n">
        <v>1.481501512E8</v>
      </c>
      <c r="AH34" s="7124" t="n">
        <v>-0.7892102</v>
      </c>
      <c r="AI34" s="7121" t="n">
        <v>397273.10205</v>
      </c>
      <c r="AJ34" s="7124" t="n">
        <v>0.0615012</v>
      </c>
      <c r="AK34" s="7123" t="n">
        <v>148.8264</v>
      </c>
      <c r="AL34" s="7121" t="s">
        <v>477</v>
      </c>
      <c r="AM34" s="7123" t="n">
        <v>31.0942</v>
      </c>
    </row>
    <row r="35" spans="1:39" ht="13" customHeight="1">
      <c r="A35" s="29" t="s">
        <v>870</v>
      </c>
      <c r="B35" s="29" t="s">
        <v>910</v>
      </c>
      <c r="C35" s="19">
        <v>0.41041666666666665</v>
      </c>
      <c r="D35" s="19"/>
      <c r="E35" s="23">
        <v>300</v>
      </c>
      <c r="F35" s="23" t="s">
        <v>775</v>
      </c>
      <c r="G35" s="20">
        <v>870</v>
      </c>
      <c r="H35" s="20">
        <v>783</v>
      </c>
      <c r="I35" s="59" t="s">
        <v>404</v>
      </c>
      <c r="J35" s="20" t="s">
        <v>343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7126" t="n">
        <v>88.90063</v>
      </c>
      <c r="T35" s="7126" t="n">
        <v>19.12054</v>
      </c>
      <c r="U35" s="7123" t="n">
        <v>209.0707</v>
      </c>
      <c r="V35" s="7123" t="n">
        <v>75.552</v>
      </c>
      <c r="W35" s="7125" t="n">
        <v>6.4323465039</v>
      </c>
      <c r="X35" s="7123" t="n">
        <v>1.032</v>
      </c>
      <c r="Y35" s="7123" t="n">
        <v>0.163</v>
      </c>
      <c r="Z35" s="7123" t="n">
        <v>4.08</v>
      </c>
      <c r="AA35" s="7123" t="n">
        <v>92.81</v>
      </c>
      <c r="AB35" s="7122" t="n">
        <v>1804.057</v>
      </c>
      <c r="AC35" s="7123" t="n">
        <v>1.23796</v>
      </c>
      <c r="AD35" s="7123" t="n">
        <v>5.57234</v>
      </c>
      <c r="AE35" s="7123" t="n">
        <v>330.47365</v>
      </c>
      <c r="AF35" s="7123" t="n">
        <v>0.61249</v>
      </c>
      <c r="AG35" s="7121" t="n">
        <v>1.481499617E8</v>
      </c>
      <c r="AH35" s="7124" t="n">
        <v>-0.7896097</v>
      </c>
      <c r="AI35" s="7121" t="n">
        <v>397288.59423</v>
      </c>
      <c r="AJ35" s="7124" t="n">
        <v>0.0676047</v>
      </c>
      <c r="AK35" s="7123" t="n">
        <v>148.8089</v>
      </c>
      <c r="AL35" s="7121" t="s">
        <v>477</v>
      </c>
      <c r="AM35" s="7123" t="n">
        <v>31.1116</v>
      </c>
    </row>
    <row r="36" spans="1:39" ht="13" customHeight="1">
      <c r="A36" s="29" t="s">
        <v>870</v>
      </c>
      <c r="B36" s="29" t="s">
        <v>911</v>
      </c>
      <c r="C36" s="19">
        <v>0.41875000000000001</v>
      </c>
      <c r="D36" s="19"/>
      <c r="E36" s="23">
        <v>300</v>
      </c>
      <c r="F36" s="20" t="s">
        <v>483</v>
      </c>
      <c r="G36" s="20">
        <v>1190</v>
      </c>
      <c r="H36" s="20">
        <v>1107</v>
      </c>
      <c r="I36" s="59" t="s">
        <v>404</v>
      </c>
      <c r="J36" s="20" t="s">
        <v>343</v>
      </c>
      <c r="K36" s="20">
        <v>4</v>
      </c>
      <c r="L36" s="20">
        <v>180</v>
      </c>
      <c r="M36" s="6842">
        <v>5889.9508999999998</v>
      </c>
      <c r="N36" s="29"/>
      <c r="O36" s="20"/>
      <c r="P36" s="20"/>
      <c r="Q36" s="20"/>
      <c r="S36" s="7126" t="n">
        <v>88.96486</v>
      </c>
      <c r="T36" s="7126" t="n">
        <v>19.11341</v>
      </c>
      <c r="U36" s="7123" t="n">
        <v>218.3008</v>
      </c>
      <c r="V36" s="7123" t="n">
        <v>74.1571</v>
      </c>
      <c r="W36" s="7125" t="n">
        <v>6.6328940946</v>
      </c>
      <c r="X36" s="7123" t="n">
        <v>1.039</v>
      </c>
      <c r="Y36" s="7123" t="n">
        <v>0.164</v>
      </c>
      <c r="Z36" s="7123" t="n">
        <v>4.08</v>
      </c>
      <c r="AA36" s="7123" t="n">
        <v>92.787</v>
      </c>
      <c r="AB36" s="7122" t="n">
        <v>1803.806</v>
      </c>
      <c r="AC36" s="7123" t="n">
        <v>1.18893</v>
      </c>
      <c r="AD36" s="7123" t="n">
        <v>5.58092</v>
      </c>
      <c r="AE36" s="7123" t="n">
        <v>330.37246</v>
      </c>
      <c r="AF36" s="7123" t="n">
        <v>0.6127</v>
      </c>
      <c r="AG36" s="7121" t="n">
        <v>1.481493928E8</v>
      </c>
      <c r="AH36" s="7124" t="n">
        <v>-0.7908076</v>
      </c>
      <c r="AI36" s="7121" t="n">
        <v>397343.83568</v>
      </c>
      <c r="AJ36" s="7124" t="n">
        <v>0.0858272</v>
      </c>
      <c r="AK36" s="7123" t="n">
        <v>148.7562</v>
      </c>
      <c r="AL36" s="7121" t="s">
        <v>477</v>
      </c>
      <c r="AM36" s="7123" t="n">
        <v>31.1642</v>
      </c>
    </row>
    <row r="37" spans="1:39" ht="13" customHeight="1">
      <c r="A37" s="29" t="s">
        <v>870</v>
      </c>
      <c r="B37" s="29" t="s">
        <v>912</v>
      </c>
      <c r="C37" s="19">
        <v>0.4236111111111111</v>
      </c>
      <c r="D37" s="19"/>
      <c r="E37" s="23">
        <v>300</v>
      </c>
      <c r="F37" s="20" t="s">
        <v>483</v>
      </c>
      <c r="G37" s="20">
        <v>1190</v>
      </c>
      <c r="H37" s="20">
        <v>1107</v>
      </c>
      <c r="I37" s="59" t="s">
        <v>403</v>
      </c>
      <c r="J37" s="20" t="s">
        <v>343</v>
      </c>
      <c r="K37" s="20">
        <v>4</v>
      </c>
      <c r="L37" s="20">
        <v>180</v>
      </c>
      <c r="M37" s="6842">
        <v>5889.9508999999998</v>
      </c>
      <c r="N37" s="29"/>
      <c r="O37" s="20"/>
      <c r="P37" s="20"/>
      <c r="Q37" s="20"/>
      <c r="S37" s="7126" t="n">
        <v>89.0025</v>
      </c>
      <c r="T37" s="7126" t="n">
        <v>19.10893</v>
      </c>
      <c r="U37" s="7123" t="n">
        <v>222.9771</v>
      </c>
      <c r="V37" s="7123" t="n">
        <v>73.2041</v>
      </c>
      <c r="W37" s="7125" t="n">
        <v>6.7498801892</v>
      </c>
      <c r="X37" s="7123" t="n">
        <v>1.044</v>
      </c>
      <c r="Y37" s="7123" t="n">
        <v>0.165</v>
      </c>
      <c r="Z37" s="7123" t="n">
        <v>4.08</v>
      </c>
      <c r="AA37" s="7123" t="n">
        <v>92.773</v>
      </c>
      <c r="AB37" s="7122" t="n">
        <v>1803.632</v>
      </c>
      <c r="AC37" s="7123" t="n">
        <v>1.16048</v>
      </c>
      <c r="AD37" s="7123" t="n">
        <v>5.58624</v>
      </c>
      <c r="AE37" s="7123" t="n">
        <v>330.31343</v>
      </c>
      <c r="AF37" s="7123" t="n">
        <v>0.61282</v>
      </c>
      <c r="AG37" s="7121" t="n">
        <v>1.481490605E8</v>
      </c>
      <c r="AH37" s="7124" t="n">
        <v>-0.7915058</v>
      </c>
      <c r="AI37" s="7121" t="n">
        <v>397382.09975</v>
      </c>
      <c r="AJ37" s="7124" t="n">
        <v>0.0963815</v>
      </c>
      <c r="AK37" s="7123" t="n">
        <v>148.7253</v>
      </c>
      <c r="AL37" s="7121" t="s">
        <v>477</v>
      </c>
      <c r="AM37" s="7123" t="n">
        <v>31.195</v>
      </c>
    </row>
    <row r="38" spans="1:39" ht="13" customHeight="1">
      <c r="A38" s="29" t="s">
        <v>525</v>
      </c>
      <c r="B38" s="29" t="s">
        <v>936</v>
      </c>
      <c r="C38" s="19">
        <v>0.43194444444444446</v>
      </c>
      <c r="D38" s="19"/>
      <c r="E38" s="23">
        <v>300</v>
      </c>
      <c r="F38" s="20" t="s">
        <v>483</v>
      </c>
      <c r="G38" s="20">
        <v>1190</v>
      </c>
      <c r="H38" s="20">
        <v>1107</v>
      </c>
      <c r="I38" s="59" t="s">
        <v>262</v>
      </c>
      <c r="J38" s="20" t="s">
        <v>343</v>
      </c>
      <c r="K38" s="20">
        <v>4</v>
      </c>
      <c r="L38" s="20">
        <v>180</v>
      </c>
      <c r="M38" s="6842">
        <v>5889.9508999999998</v>
      </c>
      <c r="N38" s="29"/>
      <c r="O38" s="20"/>
      <c r="P38" s="20"/>
      <c r="Q38" s="20"/>
      <c r="S38" s="7126" t="n">
        <v>89.06739</v>
      </c>
      <c r="T38" s="7126" t="n">
        <v>19.10067</v>
      </c>
      <c r="U38" s="7123" t="n">
        <v>229.9103</v>
      </c>
      <c r="V38" s="7123" t="n">
        <v>71.3859</v>
      </c>
      <c r="W38" s="7125" t="n">
        <v>6.9504277799</v>
      </c>
      <c r="X38" s="7123" t="n">
        <v>1.055</v>
      </c>
      <c r="Y38" s="7123" t="n">
        <v>0.167</v>
      </c>
      <c r="Z38" s="7123" t="n">
        <v>4.08</v>
      </c>
      <c r="AA38" s="7123" t="n">
        <v>92.749</v>
      </c>
      <c r="AB38" s="7122" t="n">
        <v>1803.288</v>
      </c>
      <c r="AC38" s="7123" t="n">
        <v>1.11206</v>
      </c>
      <c r="AD38" s="7123" t="n">
        <v>5.5959</v>
      </c>
      <c r="AE38" s="7123" t="n">
        <v>330.21224</v>
      </c>
      <c r="AF38" s="7123" t="n">
        <v>0.61302</v>
      </c>
      <c r="AG38" s="7121" t="n">
        <v>1.481484902E8</v>
      </c>
      <c r="AH38" s="7124" t="n">
        <v>-0.7927016</v>
      </c>
      <c r="AI38" s="7121" t="n">
        <v>397457.959</v>
      </c>
      <c r="AJ38" s="7124" t="n">
        <v>0.1143123</v>
      </c>
      <c r="AK38" s="7123" t="n">
        <v>148.6718</v>
      </c>
      <c r="AL38" s="7121" t="s">
        <v>477</v>
      </c>
      <c r="AM38" s="7123" t="n">
        <v>31.2484</v>
      </c>
    </row>
    <row r="39" spans="1:39" ht="13" customHeight="1">
      <c r="A39" s="29" t="s">
        <v>525</v>
      </c>
      <c r="B39" s="29" t="s">
        <v>938</v>
      </c>
      <c r="C39" s="19">
        <v>0.4375</v>
      </c>
      <c r="D39" s="19"/>
      <c r="E39" s="23">
        <v>300</v>
      </c>
      <c r="F39" s="20" t="s">
        <v>483</v>
      </c>
      <c r="G39" s="20">
        <v>1190</v>
      </c>
      <c r="H39" s="20">
        <v>1107</v>
      </c>
      <c r="I39" s="59" t="s">
        <v>261</v>
      </c>
      <c r="J39" s="20" t="s">
        <v>343</v>
      </c>
      <c r="K39" s="20">
        <v>4</v>
      </c>
      <c r="L39" s="20">
        <v>180</v>
      </c>
      <c r="M39" s="6842">
        <v>5889.9508999999998</v>
      </c>
      <c r="N39" s="29"/>
      <c r="O39" s="20"/>
      <c r="P39" s="20"/>
      <c r="Q39" s="20"/>
      <c r="S39" s="7126" t="n">
        <v>89.11095</v>
      </c>
      <c r="T39" s="7126" t="n">
        <v>19.09478</v>
      </c>
      <c r="U39" s="7123" t="n">
        <v>233.8747</v>
      </c>
      <c r="V39" s="7123" t="n">
        <v>70.0715</v>
      </c>
      <c r="W39" s="7125" t="n">
        <v>7.0841261737</v>
      </c>
      <c r="X39" s="7123" t="n">
        <v>1.063</v>
      </c>
      <c r="Y39" s="7123" t="n">
        <v>0.168</v>
      </c>
      <c r="Z39" s="7123" t="n">
        <v>4.08</v>
      </c>
      <c r="AA39" s="7123" t="n">
        <v>92.732</v>
      </c>
      <c r="AB39" s="7122" t="n">
        <v>1803.026</v>
      </c>
      <c r="AC39" s="7123" t="n">
        <v>1.08006</v>
      </c>
      <c r="AD39" s="7123" t="n">
        <v>5.60273</v>
      </c>
      <c r="AE39" s="7123" t="n">
        <v>330.14478</v>
      </c>
      <c r="AF39" s="7123" t="n">
        <v>0.61316</v>
      </c>
      <c r="AG39" s="7121" t="n">
        <v>1.481481095E8</v>
      </c>
      <c r="AH39" s="7124" t="n">
        <v>-0.7934981</v>
      </c>
      <c r="AI39" s="7121" t="n">
        <v>397515.66746</v>
      </c>
      <c r="AJ39" s="7124" t="n">
        <v>0.1261324</v>
      </c>
      <c r="AK39" s="7123" t="n">
        <v>148.6359</v>
      </c>
      <c r="AL39" s="7121" t="s">
        <v>477</v>
      </c>
      <c r="AM39" s="7123" t="n">
        <v>31.2842</v>
      </c>
    </row>
    <row r="40" spans="1:39" ht="13" customHeight="1">
      <c r="A40" s="29" t="s">
        <v>524</v>
      </c>
      <c r="B40" s="29" t="s">
        <v>914</v>
      </c>
      <c r="C40" s="19">
        <v>0.44444444444444442</v>
      </c>
      <c r="D40" s="19"/>
      <c r="E40" s="23">
        <v>300</v>
      </c>
      <c r="F40" s="20" t="s">
        <v>483</v>
      </c>
      <c r="G40" s="20">
        <v>1190</v>
      </c>
      <c r="H40" s="20">
        <v>1107</v>
      </c>
      <c r="I40" s="59" t="s">
        <v>260</v>
      </c>
      <c r="J40" s="20" t="s">
        <v>343</v>
      </c>
      <c r="K40" s="20">
        <v>4</v>
      </c>
      <c r="L40" s="20">
        <v>180</v>
      </c>
      <c r="M40" s="6842">
        <v>5889.9508999999998</v>
      </c>
      <c r="N40" s="29" t="s">
        <v>259</v>
      </c>
      <c r="O40" s="20"/>
      <c r="P40" s="20"/>
      <c r="Q40" s="20"/>
      <c r="S40" s="7126" t="n">
        <v>89.16579</v>
      </c>
      <c r="T40" s="7126" t="n">
        <v>19.08699</v>
      </c>
      <c r="U40" s="7123" t="n">
        <v>238.2166</v>
      </c>
      <c r="V40" s="7123" t="n">
        <v>68.34</v>
      </c>
      <c r="W40" s="7125" t="n">
        <v>7.251249166</v>
      </c>
      <c r="X40" s="7123" t="n">
        <v>1.075</v>
      </c>
      <c r="Y40" s="7123" t="n">
        <v>0.17</v>
      </c>
      <c r="Z40" s="7123" t="n">
        <v>4.08</v>
      </c>
      <c r="AA40" s="7123" t="n">
        <v>92.712</v>
      </c>
      <c r="AB40" s="7122" t="n">
        <v>1802.663</v>
      </c>
      <c r="AC40" s="7123" t="n">
        <v>1.04043</v>
      </c>
      <c r="AD40" s="7123" t="n">
        <v>5.61168</v>
      </c>
      <c r="AE40" s="7123" t="n">
        <v>330.06045</v>
      </c>
      <c r="AF40" s="7123" t="n">
        <v>0.61333</v>
      </c>
      <c r="AG40" s="7121" t="n">
        <v>1.481476331E8</v>
      </c>
      <c r="AH40" s="7124" t="n">
        <v>-0.7944928</v>
      </c>
      <c r="AI40" s="7121" t="n">
        <v>397595.73315</v>
      </c>
      <c r="AJ40" s="7124" t="n">
        <v>0.1407324</v>
      </c>
      <c r="AK40" s="7123" t="n">
        <v>148.5905</v>
      </c>
      <c r="AL40" s="7121" t="s">
        <v>477</v>
      </c>
      <c r="AM40" s="7123" t="n">
        <v>31.3295</v>
      </c>
    </row>
    <row r="41" spans="1:39" s="41" customFormat="1" ht="13" customHeight="1">
      <c r="A41" s="29" t="s">
        <v>524</v>
      </c>
      <c r="B41" s="29" t="s">
        <v>915</v>
      </c>
      <c r="C41" s="19">
        <v>0.45208333333333334</v>
      </c>
      <c r="D41" s="19"/>
      <c r="E41" s="23">
        <v>300</v>
      </c>
      <c r="F41" s="20" t="s">
        <v>483</v>
      </c>
      <c r="G41" s="20">
        <v>1190</v>
      </c>
      <c r="H41" s="20">
        <v>1107</v>
      </c>
      <c r="I41" s="59" t="s">
        <v>258</v>
      </c>
      <c r="J41" s="20" t="s">
        <v>343</v>
      </c>
      <c r="K41" s="20">
        <v>4</v>
      </c>
      <c r="L41" s="20">
        <v>180</v>
      </c>
      <c r="M41" s="116">
        <v>5889.9508999999998</v>
      </c>
      <c r="N41" s="29" t="s">
        <v>257</v>
      </c>
      <c r="O41" s="20"/>
      <c r="P41" s="20"/>
      <c r="Q41" s="20"/>
      <c r="S41" s="7126" t="n">
        <v>89.22669</v>
      </c>
      <c r="T41" s="7126" t="n">
        <v>19.07787</v>
      </c>
      <c r="U41" s="7123" t="n">
        <v>242.3434</v>
      </c>
      <c r="V41" s="7123" t="n">
        <v>66.3467</v>
      </c>
      <c r="W41" s="7125" t="n">
        <v>7.4350844575</v>
      </c>
      <c r="X41" s="7123" t="n">
        <v>1.091</v>
      </c>
      <c r="Y41" s="7123" t="n">
        <v>0.173</v>
      </c>
      <c r="Z41" s="7123" t="n">
        <v>4.09</v>
      </c>
      <c r="AA41" s="7123" t="n">
        <v>92.689</v>
      </c>
      <c r="AB41" s="7122" t="n">
        <v>1802.219</v>
      </c>
      <c r="AC41" s="7123" t="n">
        <v>0.99738</v>
      </c>
      <c r="AD41" s="7123" t="n">
        <v>5.62206</v>
      </c>
      <c r="AE41" s="7123" t="n">
        <v>329.96769</v>
      </c>
      <c r="AF41" s="7123" t="n">
        <v>0.61351</v>
      </c>
      <c r="AG41" s="7121" t="n">
        <v>1.481471084E8</v>
      </c>
      <c r="AH41" s="7124" t="n">
        <v>-0.795586</v>
      </c>
      <c r="AI41" s="7121" t="n">
        <v>397693.84284</v>
      </c>
      <c r="AJ41" s="7124" t="n">
        <v>0.1565376</v>
      </c>
      <c r="AK41" s="7123" t="n">
        <v>148.54</v>
      </c>
      <c r="AL41" s="7121" t="s">
        <v>477</v>
      </c>
      <c r="AM41" s="7123" t="n">
        <v>31.3799</v>
      </c>
    </row>
    <row r="42" spans="1:39" ht="13" customHeight="1">
      <c r="A42" s="29" t="s">
        <v>859</v>
      </c>
      <c r="B42" s="29" t="s">
        <v>389</v>
      </c>
      <c r="C42" s="19">
        <v>0.46458333333333335</v>
      </c>
      <c r="D42" s="19">
        <v>0</v>
      </c>
      <c r="E42" s="23">
        <v>10</v>
      </c>
      <c r="F42" s="20" t="s">
        <v>483</v>
      </c>
      <c r="G42" s="20">
        <v>1190</v>
      </c>
      <c r="H42" s="20">
        <v>1107</v>
      </c>
      <c r="I42" s="41" t="s">
        <v>485</v>
      </c>
      <c r="J42" s="20" t="s">
        <v>481</v>
      </c>
      <c r="K42" s="20">
        <v>4</v>
      </c>
      <c r="L42" s="20">
        <v>180</v>
      </c>
      <c r="M42" s="6842">
        <v>5889.9508999999998</v>
      </c>
      <c r="N42" s="29"/>
      <c r="O42" s="20"/>
      <c r="P42" s="20"/>
      <c r="Q42" s="20"/>
    </row>
    <row r="43" spans="1:39" ht="13" customHeight="1">
      <c r="A43" s="29" t="s">
        <v>540</v>
      </c>
      <c r="B43" s="29" t="s">
        <v>388</v>
      </c>
      <c r="C43" s="19">
        <v>0.47083333333333338</v>
      </c>
      <c r="D43" s="19">
        <v>0</v>
      </c>
      <c r="E43" s="23">
        <v>30</v>
      </c>
      <c r="F43" s="20" t="s">
        <v>483</v>
      </c>
      <c r="G43" s="20">
        <v>1190</v>
      </c>
      <c r="H43" s="20">
        <v>999</v>
      </c>
      <c r="I43" s="41" t="s">
        <v>482</v>
      </c>
      <c r="J43" s="20" t="s">
        <v>481</v>
      </c>
      <c r="K43" s="20">
        <v>4</v>
      </c>
      <c r="L43" s="20">
        <v>180</v>
      </c>
      <c r="M43" s="6842">
        <v>5891.451</v>
      </c>
      <c r="N43" s="29"/>
      <c r="O43" s="20"/>
      <c r="P43" s="20"/>
      <c r="Q43" s="20"/>
    </row>
    <row r="44" spans="1:39" ht="13" customHeight="1">
      <c r="A44" s="29" t="s">
        <v>540</v>
      </c>
      <c r="B44" s="29" t="s">
        <v>731</v>
      </c>
      <c r="C44" s="19">
        <v>0.47361111111111115</v>
      </c>
      <c r="D44" s="19">
        <v>0</v>
      </c>
      <c r="E44" s="23">
        <v>30</v>
      </c>
      <c r="F44" s="20" t="s">
        <v>483</v>
      </c>
      <c r="G44" s="20">
        <v>1070</v>
      </c>
      <c r="H44" s="20">
        <v>879</v>
      </c>
      <c r="I44" s="104" t="s">
        <v>513</v>
      </c>
      <c r="J44" s="20" t="s">
        <v>481</v>
      </c>
      <c r="K44" s="20">
        <v>4</v>
      </c>
      <c r="L44" s="20">
        <v>180</v>
      </c>
      <c r="M44" s="6842">
        <v>5891.451</v>
      </c>
      <c r="N44" s="29"/>
      <c r="O44" s="20"/>
      <c r="P44" s="20"/>
      <c r="Q44" s="20"/>
    </row>
    <row r="45" spans="1:39" ht="13" customHeight="1">
      <c r="A45" s="29" t="s">
        <v>387</v>
      </c>
      <c r="B45" s="29" t="s">
        <v>386</v>
      </c>
      <c r="C45" s="19">
        <v>0.48055555555555557</v>
      </c>
      <c r="D45" s="19">
        <v>0</v>
      </c>
      <c r="E45" s="23">
        <v>0</v>
      </c>
      <c r="F45" s="20" t="s">
        <v>483</v>
      </c>
      <c r="G45" s="20">
        <v>0</v>
      </c>
      <c r="H45" s="20">
        <v>0</v>
      </c>
      <c r="I45" s="59" t="s">
        <v>385</v>
      </c>
      <c r="J45" s="20" t="s">
        <v>384</v>
      </c>
      <c r="K45" s="20">
        <v>4</v>
      </c>
      <c r="L45" s="20">
        <v>180</v>
      </c>
      <c r="M45" s="6842">
        <v>0</v>
      </c>
      <c r="N45" s="29"/>
      <c r="O45" s="20"/>
      <c r="P45" s="20"/>
      <c r="Q45" s="20"/>
    </row>
    <row r="46" spans="1:39" ht="13" customHeight="1">
      <c r="A46" s="29"/>
      <c r="B46" s="2"/>
      <c r="C46" s="6800"/>
      <c r="D46" s="44"/>
      <c r="E46" s="8"/>
      <c r="F46" s="20"/>
      <c r="G46" s="6800"/>
      <c r="H46" s="6800"/>
      <c r="I46" s="21"/>
      <c r="J46" s="6800"/>
      <c r="K46" s="6800"/>
      <c r="L46" s="6800"/>
      <c r="M46" s="6842"/>
      <c r="N46" s="29"/>
    </row>
    <row r="47" spans="1:39" ht="13" customHeight="1">
      <c r="A47" s="3"/>
      <c r="B47" s="6812"/>
      <c r="C47" s="26"/>
      <c r="D47" s="6814"/>
      <c r="E47" s="88"/>
      <c r="F47" s="88"/>
      <c r="G47" s="88"/>
      <c r="H47" s="26"/>
      <c r="I47" s="88"/>
      <c r="J47" s="88"/>
      <c r="K47" s="6800"/>
      <c r="M47" s="6842"/>
    </row>
    <row r="48" spans="1:39" ht="13" customHeight="1">
      <c r="A48" s="2"/>
      <c r="B48" s="3" t="s">
        <v>860</v>
      </c>
      <c r="C48" s="6812" t="s">
        <v>861</v>
      </c>
      <c r="D48" s="26">
        <v>5888.5839999999998</v>
      </c>
      <c r="E48" s="6814"/>
      <c r="F48" s="88" t="s">
        <v>862</v>
      </c>
      <c r="G48" s="88" t="s">
        <v>863</v>
      </c>
      <c r="H48" s="88" t="s">
        <v>864</v>
      </c>
      <c r="I48" s="26" t="s">
        <v>866</v>
      </c>
      <c r="J48" s="88" t="s">
        <v>867</v>
      </c>
      <c r="K48" s="88" t="s">
        <v>868</v>
      </c>
      <c r="L48" s="6800"/>
      <c r="M48" s="6842"/>
    </row>
    <row r="49" spans="1:13" ht="13" customHeight="1">
      <c r="A49" s="2"/>
      <c r="B49" s="2"/>
      <c r="C49" s="6812" t="s">
        <v>865</v>
      </c>
      <c r="D49" s="26">
        <v>5889.9508999999998</v>
      </c>
      <c r="E49" s="6814"/>
      <c r="F49" s="88" t="s">
        <v>524</v>
      </c>
      <c r="G49" s="88" t="s">
        <v>526</v>
      </c>
      <c r="H49" s="88" t="s">
        <v>527</v>
      </c>
      <c r="I49" s="26" t="s">
        <v>873</v>
      </c>
      <c r="J49" s="88" t="s">
        <v>874</v>
      </c>
      <c r="K49" s="88" t="s">
        <v>521</v>
      </c>
      <c r="L49" s="6800"/>
      <c r="M49" s="6842"/>
    </row>
    <row r="50" spans="1:13" ht="13" customHeight="1">
      <c r="A50" s="2"/>
      <c r="B50" s="2"/>
      <c r="C50" s="6812" t="s">
        <v>551</v>
      </c>
      <c r="D50" s="26">
        <v>5891.451</v>
      </c>
      <c r="E50" s="6814"/>
      <c r="F50" s="88" t="s">
        <v>537</v>
      </c>
      <c r="G50" s="88" t="s">
        <v>539</v>
      </c>
      <c r="H50" s="88" t="s">
        <v>538</v>
      </c>
      <c r="I50" s="26" t="s">
        <v>554</v>
      </c>
      <c r="J50" s="88" t="s">
        <v>522</v>
      </c>
      <c r="K50" s="88" t="s">
        <v>523</v>
      </c>
      <c r="L50" s="6800"/>
      <c r="M50" s="115"/>
    </row>
    <row r="51" spans="1:13" ht="13" customHeight="1">
      <c r="A51" s="2"/>
      <c r="B51" s="2"/>
      <c r="C51" s="6812" t="s">
        <v>552</v>
      </c>
      <c r="D51" s="6815">
        <v>7647.38</v>
      </c>
      <c r="E51" s="6814"/>
      <c r="F51" s="88" t="s">
        <v>870</v>
      </c>
      <c r="G51" s="88" t="s">
        <v>871</v>
      </c>
      <c r="H51" s="88" t="s">
        <v>872</v>
      </c>
      <c r="I51" s="26" t="s">
        <v>555</v>
      </c>
      <c r="J51" s="88" t="s">
        <v>519</v>
      </c>
      <c r="K51" s="88" t="s">
        <v>520</v>
      </c>
      <c r="L51" s="6800"/>
      <c r="M51" s="115"/>
    </row>
    <row r="52" spans="1:13" ht="13" customHeight="1">
      <c r="A52" s="2"/>
      <c r="B52" s="2"/>
      <c r="C52" s="6812" t="s">
        <v>553</v>
      </c>
      <c r="D52" s="26">
        <v>7698.9647000000004</v>
      </c>
      <c r="E52" s="6814"/>
      <c r="F52" s="88" t="s">
        <v>525</v>
      </c>
      <c r="G52" s="88" t="s">
        <v>528</v>
      </c>
      <c r="H52" s="88" t="s">
        <v>529</v>
      </c>
      <c r="I52" s="26" t="s">
        <v>531</v>
      </c>
      <c r="J52" s="88" t="s">
        <v>532</v>
      </c>
      <c r="K52" s="88" t="s">
        <v>533</v>
      </c>
      <c r="L52" s="6800"/>
      <c r="M52" s="115"/>
    </row>
    <row r="53" spans="1:13" ht="13" customHeight="1">
      <c r="A53" s="2"/>
      <c r="B53" s="2"/>
      <c r="C53" s="6812"/>
      <c r="D53" s="26"/>
      <c r="E53" s="6814"/>
      <c r="F53" s="88"/>
      <c r="G53" s="6800"/>
      <c r="H53" s="6800"/>
      <c r="J53" s="20"/>
      <c r="K53" s="20"/>
      <c r="L53" s="6800"/>
    </row>
    <row r="54" spans="1:13" ht="13" customHeight="1">
      <c r="A54" s="2"/>
      <c r="B54" s="2"/>
      <c r="C54" s="6812" t="s">
        <v>797</v>
      </c>
      <c r="D54" s="6805" t="s">
        <v>876</v>
      </c>
      <c r="E54" s="6805"/>
      <c r="F54" s="88" t="s">
        <v>534</v>
      </c>
      <c r="G54" s="6800"/>
      <c r="H54" s="6800"/>
      <c r="I54" s="6799" t="s">
        <v>880</v>
      </c>
      <c r="J54" s="6935" t="s">
        <v>881</v>
      </c>
      <c r="K54" s="6935"/>
      <c r="L54" s="6813" t="s">
        <v>882</v>
      </c>
    </row>
    <row r="55" spans="1:13" ht="13" customHeight="1">
      <c r="A55" s="2"/>
      <c r="B55" s="2"/>
      <c r="C55" s="6812" t="s">
        <v>798</v>
      </c>
      <c r="D55" s="6805" t="s">
        <v>877</v>
      </c>
      <c r="E55" s="6805"/>
      <c r="F55" s="23"/>
      <c r="G55" s="6800"/>
      <c r="H55" s="6800"/>
      <c r="J55" s="6935" t="s">
        <v>479</v>
      </c>
      <c r="K55" s="6935"/>
      <c r="L55" s="6813" t="s">
        <v>884</v>
      </c>
    </row>
    <row r="56" spans="1:13" ht="13" customHeight="1">
      <c r="A56" s="2"/>
      <c r="B56" s="2"/>
      <c r="C56" s="6812" t="s">
        <v>799</v>
      </c>
      <c r="D56" s="6805" t="s">
        <v>878</v>
      </c>
      <c r="E56" s="6805"/>
      <c r="F56" s="23"/>
      <c r="G56" s="6800"/>
      <c r="H56" s="6800"/>
      <c r="J56" s="20"/>
      <c r="K56" s="20"/>
      <c r="L56" s="6800"/>
    </row>
    <row r="57" spans="1:13" ht="13" customHeight="1">
      <c r="A57" s="2"/>
      <c r="B57" s="2"/>
      <c r="C57" s="6812" t="s">
        <v>800</v>
      </c>
      <c r="D57" s="6805" t="s">
        <v>879</v>
      </c>
      <c r="E57" s="6805"/>
      <c r="F57" s="23"/>
      <c r="G57" s="6800"/>
      <c r="H57" s="20"/>
      <c r="I57" s="20"/>
      <c r="J57" s="20"/>
      <c r="K57" s="20"/>
      <c r="L57" s="6800"/>
    </row>
    <row r="58" spans="1:13" ht="13" customHeight="1">
      <c r="A58" s="2"/>
      <c r="B58" s="2"/>
      <c r="C58" s="6811"/>
      <c r="D58" s="6800"/>
      <c r="E58" s="19"/>
      <c r="F58" s="23"/>
      <c r="G58" s="6800"/>
      <c r="H58" s="20"/>
      <c r="I58" s="20"/>
      <c r="J58" s="20"/>
      <c r="K58" s="20"/>
      <c r="L58" s="6800"/>
    </row>
    <row r="59" spans="1:13" ht="13" customHeight="1">
      <c r="A59" s="2"/>
      <c r="B59" s="2"/>
      <c r="C59" s="32" t="s">
        <v>896</v>
      </c>
      <c r="D59" s="6804">
        <v>1</v>
      </c>
      <c r="E59" s="6795" t="s">
        <v>897</v>
      </c>
      <c r="F59" s="6795"/>
      <c r="G59" s="6795"/>
      <c r="H59" s="20"/>
      <c r="I59" s="20"/>
      <c r="J59" s="20"/>
      <c r="K59" s="20"/>
      <c r="L59" s="6800"/>
    </row>
    <row r="60" spans="1:13" ht="13" customHeight="1">
      <c r="A60" s="2"/>
      <c r="B60" s="2"/>
      <c r="C60" s="23"/>
      <c r="D60" s="71"/>
      <c r="E60" s="6801" t="s">
        <v>690</v>
      </c>
      <c r="F60" s="6802"/>
      <c r="G60" s="6802"/>
      <c r="H60" s="20"/>
      <c r="I60" s="20"/>
      <c r="J60" s="20"/>
      <c r="K60" s="20"/>
      <c r="L60" s="6800"/>
    </row>
    <row r="61" spans="1:13" ht="13" customHeight="1">
      <c r="A61" s="2"/>
      <c r="B61" s="2"/>
      <c r="C61" s="6811"/>
      <c r="D61" s="71">
        <v>2</v>
      </c>
      <c r="E61" s="6795" t="s">
        <v>957</v>
      </c>
      <c r="F61" s="6795"/>
      <c r="G61" s="6795"/>
      <c r="H61" s="20"/>
      <c r="I61" s="20"/>
      <c r="J61" s="20"/>
      <c r="K61" s="20"/>
      <c r="L61" s="6800"/>
    </row>
    <row r="62" spans="1:13" ht="13" customHeight="1">
      <c r="A62" s="2"/>
      <c r="B62" s="2"/>
      <c r="C62" s="6811"/>
      <c r="D62" s="71"/>
      <c r="E62" s="6801" t="s">
        <v>958</v>
      </c>
      <c r="F62" s="6802"/>
      <c r="G62" s="6802"/>
      <c r="H62" s="20"/>
      <c r="I62" s="20"/>
      <c r="J62" s="20"/>
      <c r="K62" s="20"/>
      <c r="L62" s="6800"/>
    </row>
    <row r="63" spans="1:13" ht="13" customHeight="1">
      <c r="A63" s="2"/>
      <c r="B63" s="2"/>
      <c r="C63" s="20"/>
      <c r="D63" s="6804">
        <v>3</v>
      </c>
      <c r="E63" s="6803" t="s">
        <v>769</v>
      </c>
      <c r="F63" s="6803"/>
      <c r="G63" s="6803"/>
      <c r="H63" s="20"/>
      <c r="I63" s="20"/>
      <c r="J63" s="20"/>
      <c r="K63" s="20"/>
      <c r="L63" s="6800"/>
    </row>
    <row r="64" spans="1:13" ht="13" customHeight="1">
      <c r="A64" s="2"/>
      <c r="B64" s="2"/>
      <c r="C64" s="20"/>
      <c r="D64" s="6804"/>
      <c r="E64" s="6800" t="s">
        <v>770</v>
      </c>
      <c r="F64" s="6800"/>
      <c r="G64" s="6800"/>
      <c r="H64" s="20"/>
      <c r="I64" s="20"/>
      <c r="J64" s="20"/>
      <c r="K64" s="20"/>
      <c r="L64" s="6800"/>
    </row>
    <row r="65" spans="1:13" ht="13" customHeight="1">
      <c r="A65" s="2"/>
      <c r="B65" s="2"/>
      <c r="C65" s="20"/>
      <c r="D65" s="6804">
        <v>4</v>
      </c>
      <c r="E65" s="6803" t="s">
        <v>771</v>
      </c>
      <c r="F65" s="6803"/>
      <c r="G65" s="6803"/>
      <c r="H65" s="20"/>
      <c r="I65" s="20"/>
      <c r="J65" s="20"/>
      <c r="K65" s="20"/>
      <c r="L65" s="6800"/>
    </row>
    <row r="66" spans="1:13" ht="13" customHeight="1">
      <c r="A66" s="21"/>
      <c r="B66" s="2"/>
      <c r="C66" s="20"/>
      <c r="D66" s="6800"/>
      <c r="E66" s="6800" t="s">
        <v>772</v>
      </c>
      <c r="F66" s="6800"/>
      <c r="G66" s="6800"/>
      <c r="H66" s="20"/>
      <c r="I66" s="20"/>
      <c r="J66" s="20"/>
      <c r="K66" s="20"/>
      <c r="L66" s="6800"/>
    </row>
    <row r="67" spans="1:13" ht="13" customHeight="1">
      <c r="A67" s="2"/>
      <c r="B67"/>
      <c r="C67" s="6800"/>
      <c r="D67" s="44"/>
      <c r="E67" s="6800"/>
      <c r="F67" s="6800"/>
      <c r="G67" s="6800"/>
      <c r="H67" s="6800"/>
      <c r="I67" s="21"/>
      <c r="J67" s="6800"/>
      <c r="K67" s="6800"/>
      <c r="L67" s="6800"/>
      <c r="M67" s="45"/>
    </row>
    <row r="68" spans="1:13">
      <c r="A68" s="2"/>
      <c r="B68"/>
      <c r="C68" s="6800"/>
      <c r="D68" s="44"/>
      <c r="E68" s="6800"/>
      <c r="F68" s="6800"/>
      <c r="G68" s="6800"/>
      <c r="H68" s="6800"/>
      <c r="I68" s="21"/>
      <c r="J68" s="6800"/>
      <c r="K68" s="6800"/>
      <c r="L68" s="6800"/>
      <c r="M68" s="45"/>
    </row>
    <row r="69" spans="1:13">
      <c r="A69" s="2"/>
      <c r="B69"/>
      <c r="C69" s="6800"/>
      <c r="D69" s="44"/>
      <c r="E69" s="6800"/>
      <c r="F69" s="6800"/>
      <c r="G69" s="6800"/>
      <c r="H69" s="6800"/>
      <c r="I69" s="21"/>
      <c r="J69" s="6800"/>
      <c r="K69" s="6800"/>
      <c r="L69" s="6800"/>
      <c r="M69" s="45"/>
    </row>
    <row r="70" spans="1:13">
      <c r="A70" s="2"/>
      <c r="B70"/>
      <c r="C70" s="6800"/>
      <c r="D70" s="44"/>
      <c r="E70" s="6800"/>
      <c r="F70" s="6800"/>
      <c r="G70" s="6800"/>
      <c r="H70" s="6800"/>
      <c r="I70" s="21"/>
      <c r="J70" s="6800"/>
      <c r="K70" s="6800"/>
      <c r="L70" s="6800"/>
      <c r="M70" s="45"/>
    </row>
    <row r="71" spans="1:13">
      <c r="A71" s="2"/>
      <c r="B71"/>
      <c r="C71" s="6800"/>
      <c r="D71" s="44"/>
      <c r="E71" s="6800"/>
      <c r="F71" s="6800"/>
      <c r="G71" s="6800"/>
      <c r="H71" s="6800"/>
      <c r="I71" s="21"/>
      <c r="J71" s="6800"/>
      <c r="K71" s="6800"/>
      <c r="L71" s="6800"/>
      <c r="M71" s="45"/>
    </row>
    <row r="72" spans="1:13">
      <c r="A72" s="2"/>
      <c r="B72"/>
      <c r="C72" s="6800"/>
      <c r="D72" s="44"/>
      <c r="E72" s="6800"/>
      <c r="F72" s="6800"/>
      <c r="G72" s="6800"/>
      <c r="H72" s="6800"/>
      <c r="I72" s="21"/>
      <c r="J72" s="6800"/>
      <c r="K72" s="6800"/>
      <c r="L72" s="6800"/>
      <c r="M72" s="45"/>
    </row>
    <row r="73" spans="1:13">
      <c r="A73" s="2"/>
      <c r="B73"/>
      <c r="C73" s="6800"/>
      <c r="D73" s="44"/>
      <c r="E73" s="6800"/>
      <c r="F73" s="6800"/>
      <c r="G73" s="6800"/>
      <c r="H73" s="6800"/>
      <c r="I73" s="21"/>
      <c r="J73" s="6800"/>
      <c r="K73" s="6800"/>
      <c r="L73" s="6800"/>
      <c r="M73" s="45"/>
    </row>
    <row r="74" spans="1:13">
      <c r="A74" s="2"/>
      <c r="B74"/>
      <c r="C74" s="6800"/>
      <c r="D74" s="44"/>
      <c r="E74" s="6800"/>
      <c r="F74" s="6800"/>
      <c r="G74" s="6800"/>
      <c r="H74" s="6800"/>
      <c r="I74" s="21"/>
      <c r="J74" s="6800"/>
      <c r="K74" s="6800"/>
      <c r="L74" s="6800"/>
      <c r="M74" s="45"/>
    </row>
    <row r="75" spans="1:13">
      <c r="A75" s="2"/>
      <c r="B75"/>
      <c r="C75" s="6800"/>
      <c r="D75" s="44"/>
      <c r="E75" s="6800"/>
      <c r="F75" s="6800"/>
      <c r="G75" s="6800"/>
      <c r="H75" s="6800"/>
      <c r="I75" s="21"/>
      <c r="J75" s="6800"/>
      <c r="K75" s="6800"/>
      <c r="L75" s="6800"/>
      <c r="M75" s="45"/>
    </row>
    <row r="76" spans="1:13">
      <c r="A76" s="2"/>
      <c r="B76"/>
      <c r="C76" s="6800"/>
      <c r="D76" s="44"/>
      <c r="E76" s="6800"/>
      <c r="F76" s="6800"/>
      <c r="G76" s="6800"/>
      <c r="H76" s="6800"/>
      <c r="I76" s="21"/>
      <c r="J76" s="6800"/>
      <c r="K76" s="6800"/>
      <c r="L76" s="6800"/>
      <c r="M76" s="45"/>
    </row>
    <row r="77" spans="1:13">
      <c r="A77" s="2"/>
      <c r="B77"/>
      <c r="C77" s="6800"/>
      <c r="D77" s="44"/>
      <c r="E77" s="6800"/>
      <c r="F77" s="6800"/>
      <c r="G77" s="6800"/>
      <c r="H77" s="6800"/>
      <c r="I77" s="21"/>
      <c r="J77" s="6800"/>
      <c r="K77" s="6800"/>
      <c r="L77" s="6800"/>
      <c r="M77" s="45"/>
    </row>
    <row r="78" spans="1:13">
      <c r="A78" s="2"/>
      <c r="B78"/>
      <c r="C78" s="6800"/>
      <c r="D78" s="44"/>
      <c r="E78" s="6800"/>
      <c r="F78" s="6800"/>
      <c r="G78" s="6800"/>
      <c r="H78" s="6800"/>
      <c r="I78" s="21"/>
      <c r="J78" s="6800"/>
      <c r="K78" s="6800"/>
      <c r="L78" s="6800"/>
      <c r="M78" s="45"/>
    </row>
    <row r="79" spans="1:13">
      <c r="A79" s="2"/>
      <c r="B79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13">
      <c r="A80" s="2"/>
      <c r="B80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>
      <c r="A81" s="2"/>
      <c r="B81"/>
      <c r="C81" s="6800"/>
      <c r="D81" s="44"/>
      <c r="E81" s="6800"/>
      <c r="F81" s="6800"/>
      <c r="G81" s="6800"/>
      <c r="H81" s="6800"/>
      <c r="I81" s="21"/>
      <c r="J81" s="6800"/>
      <c r="K81" s="6800"/>
      <c r="L81" s="6800"/>
      <c r="M81" s="45"/>
    </row>
    <row r="82" spans="1:13">
      <c r="A82" s="2"/>
      <c r="B82"/>
      <c r="C82" s="6800"/>
      <c r="D82" s="44"/>
      <c r="E82" s="6800"/>
      <c r="F82" s="6800"/>
      <c r="G82" s="6800"/>
      <c r="H82" s="6800"/>
      <c r="I82" s="21"/>
      <c r="J82" s="6800"/>
      <c r="K82" s="6800"/>
      <c r="L82" s="6800"/>
      <c r="M82" s="45"/>
    </row>
    <row r="83" spans="1:13">
      <c r="A83" s="2"/>
      <c r="B83"/>
      <c r="C83" s="6800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>
      <c r="A84" s="2"/>
      <c r="B84"/>
      <c r="C84" s="6800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>
      <c r="A85" s="2"/>
      <c r="B85"/>
      <c r="C85" s="6800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>
      <c r="A86" s="2"/>
      <c r="B86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>
      <c r="A87" s="2"/>
      <c r="B87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>
      <c r="A88" s="2"/>
      <c r="B88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>
      <c r="A89" s="2"/>
      <c r="B89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>
      <c r="A90" s="2"/>
      <c r="B90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>
      <c r="A91" s="2"/>
      <c r="B91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>
      <c r="A92" s="2"/>
      <c r="B9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>
      <c r="A93" s="2"/>
      <c r="B93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>
      <c r="A94" s="2"/>
      <c r="B94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>
      <c r="A95" s="2"/>
      <c r="B95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>
      <c r="A96" s="2"/>
      <c r="B96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>
      <c r="A97" s="2"/>
      <c r="B97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>
      <c r="A98" s="2"/>
      <c r="B98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>
      <c r="A99" s="2"/>
      <c r="B99"/>
      <c r="F99" s="6800"/>
    </row>
    <row r="100" spans="1:13">
      <c r="A100" s="2"/>
      <c r="B100"/>
    </row>
    <row r="101" spans="1:13">
      <c r="A101" s="2"/>
      <c r="B101"/>
    </row>
    <row r="102" spans="1:13">
      <c r="A102" s="2"/>
      <c r="B102"/>
    </row>
    <row r="103" spans="1:13">
      <c r="A103" s="2"/>
      <c r="B103"/>
    </row>
    <row r="104" spans="1:13">
      <c r="A104" s="2"/>
      <c r="B104"/>
    </row>
    <row r="105" spans="1:13">
      <c r="A105" s="2"/>
      <c r="B105"/>
    </row>
    <row r="106" spans="1:13">
      <c r="A106" s="2"/>
      <c r="B106"/>
    </row>
  </sheetData>
  <sheetCalcPr fullCalcOnLoad="1"/>
  <mergeCells count="22">
    <mergeCell ref="AE12:AF12"/>
    <mergeCell ref="J54:K54"/>
    <mergeCell ref="J55:K55"/>
    <mergeCell ref="G12:H12"/>
    <mergeCell ref="O12:P12"/>
    <mergeCell ref="Q12:R12"/>
    <mergeCell ref="AC12:AD12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21"/>
  <sheetViews>
    <sheetView topLeftCell="A34"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308</v>
      </c>
      <c r="B4" s="3"/>
      <c r="C4" s="6806"/>
      <c r="D4" s="49"/>
      <c r="E4" s="6806"/>
      <c r="F4" s="6923" t="s">
        <v>307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306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305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304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380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303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4"/>
      <c r="D10" s="49"/>
      <c r="E10" s="8"/>
      <c r="F10" s="6858" t="s">
        <v>795</v>
      </c>
      <c r="G10" s="6858"/>
      <c r="H10" s="6858"/>
      <c r="I10" s="6858"/>
      <c r="J10" s="7"/>
      <c r="K10" s="7"/>
      <c r="L10" s="7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ht="13" customHeight="1">
      <c r="A14" t="s">
        <v>927</v>
      </c>
      <c r="B14" s="36" t="s">
        <v>684</v>
      </c>
      <c r="C14" s="37">
        <v>0.1076388888888889</v>
      </c>
      <c r="D14" s="37"/>
      <c r="E14" s="38">
        <v>10</v>
      </c>
      <c r="F14" s="20" t="s">
        <v>483</v>
      </c>
      <c r="G14" s="38">
        <v>1190</v>
      </c>
      <c r="H14" s="38">
        <v>1105</v>
      </c>
      <c r="I14" s="41" t="s">
        <v>485</v>
      </c>
      <c r="J14" s="38" t="s">
        <v>481</v>
      </c>
      <c r="K14" s="70">
        <v>4</v>
      </c>
      <c r="L14" s="38">
        <v>180</v>
      </c>
      <c r="M14" s="8">
        <v>5889.9508999999998</v>
      </c>
      <c r="N14" s="6856"/>
      <c r="O14" s="6797"/>
      <c r="P14" s="6808"/>
      <c r="Q14" s="6808"/>
      <c r="R14" s="6808"/>
    </row>
    <row r="15" spans="1:39" ht="13" customHeight="1">
      <c r="A15" t="s">
        <v>283</v>
      </c>
      <c r="B15" s="36" t="s">
        <v>928</v>
      </c>
      <c r="C15" s="37">
        <v>0.13263888888888889</v>
      </c>
      <c r="D15" s="37"/>
      <c r="E15" s="38">
        <v>30</v>
      </c>
      <c r="F15" s="20" t="s">
        <v>483</v>
      </c>
      <c r="G15" s="38">
        <v>1190</v>
      </c>
      <c r="H15" s="38">
        <v>1000</v>
      </c>
      <c r="I15" s="41" t="s">
        <v>482</v>
      </c>
      <c r="J15" s="38" t="s">
        <v>481</v>
      </c>
      <c r="K15" s="70">
        <v>4</v>
      </c>
      <c r="L15" s="38">
        <v>180</v>
      </c>
      <c r="M15" s="8">
        <v>5891.451</v>
      </c>
      <c r="N15" s="6856"/>
      <c r="O15" s="6797"/>
      <c r="P15" s="6808"/>
      <c r="Q15" s="6808"/>
      <c r="R15" s="6808"/>
    </row>
    <row r="16" spans="1:39" ht="13" customHeight="1">
      <c r="A16" s="60" t="s">
        <v>283</v>
      </c>
      <c r="B16" s="36" t="s">
        <v>686</v>
      </c>
      <c r="C16" s="37">
        <v>0.1361111111111111</v>
      </c>
      <c r="D16" s="37"/>
      <c r="E16" s="38">
        <v>30</v>
      </c>
      <c r="F16" s="20" t="s">
        <v>483</v>
      </c>
      <c r="G16" s="38">
        <v>1070</v>
      </c>
      <c r="H16" s="38">
        <v>880</v>
      </c>
      <c r="I16" s="41" t="s">
        <v>513</v>
      </c>
      <c r="J16" s="38" t="s">
        <v>481</v>
      </c>
      <c r="K16" s="70">
        <v>4</v>
      </c>
      <c r="L16" s="38">
        <v>180</v>
      </c>
      <c r="M16" s="8">
        <v>5891.451</v>
      </c>
      <c r="N16" s="6856"/>
      <c r="O16" s="6797"/>
      <c r="P16" s="6808"/>
      <c r="Q16" s="6808"/>
      <c r="R16" s="6808"/>
    </row>
    <row r="17" spans="1:39" ht="13" customHeight="1">
      <c r="A17" t="s">
        <v>283</v>
      </c>
      <c r="B17" s="36" t="s">
        <v>687</v>
      </c>
      <c r="C17" s="37">
        <v>0.15347222222222223</v>
      </c>
      <c r="D17" s="37"/>
      <c r="E17" s="38">
        <v>30</v>
      </c>
      <c r="F17" s="20" t="s">
        <v>774</v>
      </c>
      <c r="G17" s="38">
        <v>880</v>
      </c>
      <c r="H17" s="38">
        <v>869</v>
      </c>
      <c r="I17" s="41" t="s">
        <v>482</v>
      </c>
      <c r="J17" s="38" t="s">
        <v>481</v>
      </c>
      <c r="K17" s="70">
        <v>4</v>
      </c>
      <c r="L17" s="38">
        <v>180</v>
      </c>
      <c r="M17" s="6857">
        <v>7647.38</v>
      </c>
      <c r="N17" s="6856"/>
      <c r="O17" s="6797"/>
      <c r="P17" s="6808"/>
      <c r="Q17" s="6808"/>
      <c r="R17" s="6808"/>
    </row>
    <row r="18" spans="1:39" ht="13" customHeight="1">
      <c r="A18" s="41" t="s">
        <v>812</v>
      </c>
      <c r="B18" s="36" t="s">
        <v>767</v>
      </c>
      <c r="C18" s="37">
        <v>0.18958333333333333</v>
      </c>
      <c r="D18" s="37"/>
      <c r="E18" s="38">
        <v>10</v>
      </c>
      <c r="F18" s="20" t="s">
        <v>775</v>
      </c>
      <c r="G18" s="38">
        <v>870</v>
      </c>
      <c r="H18" s="38">
        <v>783</v>
      </c>
      <c r="I18" s="41" t="s">
        <v>302</v>
      </c>
      <c r="J18" s="38" t="s">
        <v>481</v>
      </c>
      <c r="K18" s="70">
        <v>4</v>
      </c>
      <c r="L18" s="38">
        <v>180</v>
      </c>
      <c r="M18" s="8">
        <v>7698.9647000000004</v>
      </c>
      <c r="N18" s="6856"/>
      <c r="O18" s="6797"/>
      <c r="P18" s="6808"/>
      <c r="Q18" s="6808"/>
      <c r="R18" s="6808"/>
    </row>
    <row r="19" spans="1:39" ht="13" customHeight="1">
      <c r="A19" s="57" t="s">
        <v>776</v>
      </c>
      <c r="B19" s="36" t="s">
        <v>931</v>
      </c>
      <c r="C19" s="37">
        <v>0.21597222222222223</v>
      </c>
      <c r="D19" s="85"/>
      <c r="E19" s="38">
        <v>30</v>
      </c>
      <c r="F19" s="20" t="s">
        <v>483</v>
      </c>
      <c r="G19" s="38">
        <v>1190</v>
      </c>
      <c r="H19" s="38">
        <v>1105</v>
      </c>
      <c r="I19" s="57" t="s">
        <v>688</v>
      </c>
      <c r="J19" s="70" t="s">
        <v>343</v>
      </c>
      <c r="K19" s="70">
        <v>4</v>
      </c>
      <c r="L19" s="38">
        <v>180</v>
      </c>
      <c r="M19" s="8">
        <v>5889.9508999999998</v>
      </c>
      <c r="N19" s="62"/>
      <c r="O19" s="38"/>
      <c r="P19" s="6802"/>
      <c r="Q19" s="6802"/>
      <c r="R19" s="6802"/>
      <c r="S19" s="7136" t="n">
        <v>99.88364</v>
      </c>
      <c r="T19" s="7136" t="n">
        <v>18.18645</v>
      </c>
      <c r="U19" s="7133" t="n">
        <v>82.3559</v>
      </c>
      <c r="V19" s="7133" t="n">
        <v>23.1485</v>
      </c>
      <c r="W19" s="7135" t="n">
        <v>1.7684766667</v>
      </c>
      <c r="X19" s="7133" t="n">
        <v>2.527</v>
      </c>
      <c r="Y19" s="7133" t="n">
        <v>0.4</v>
      </c>
      <c r="Z19" s="7133" t="n">
        <v>4.28</v>
      </c>
      <c r="AA19" s="7133" t="n">
        <v>87.898</v>
      </c>
      <c r="AB19" s="7132" t="n">
        <v>1782.295</v>
      </c>
      <c r="AC19" s="7133" t="n">
        <v>1.12429</v>
      </c>
      <c r="AD19" s="7133" t="n">
        <v>6.33791</v>
      </c>
      <c r="AE19" s="7133" t="n">
        <v>320.71621</v>
      </c>
      <c r="AF19" s="7133" t="n">
        <v>0.63137</v>
      </c>
      <c r="AG19" s="7131" t="n">
        <v>1.480912832E8</v>
      </c>
      <c r="AH19" s="7134" t="n">
        <v>-0.8987225</v>
      </c>
      <c r="AI19" s="7131" t="n">
        <v>402139.52484</v>
      </c>
      <c r="AJ19" s="7134" t="n">
        <v>-0.333274</v>
      </c>
      <c r="AK19" s="7133" t="n">
        <v>139.179</v>
      </c>
      <c r="AL19" s="7131" t="s">
        <v>477</v>
      </c>
      <c r="AM19" s="7133" t="n">
        <v>40.7194</v>
      </c>
    </row>
    <row r="20" spans="1:39" ht="13" customHeight="1">
      <c r="A20" s="57" t="s">
        <v>776</v>
      </c>
      <c r="B20" s="84" t="s">
        <v>932</v>
      </c>
      <c r="C20" s="85">
        <v>0.21944444444444444</v>
      </c>
      <c r="D20" s="85"/>
      <c r="E20" s="23">
        <v>30</v>
      </c>
      <c r="F20" s="20" t="s">
        <v>775</v>
      </c>
      <c r="G20" s="23">
        <v>870</v>
      </c>
      <c r="H20" s="23">
        <v>783</v>
      </c>
      <c r="I20" s="57" t="s">
        <v>688</v>
      </c>
      <c r="J20" s="70" t="s">
        <v>343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7136" t="n">
        <v>99.92186</v>
      </c>
      <c r="T20" s="7136" t="n">
        <v>18.18687</v>
      </c>
      <c r="U20" s="7133" t="n">
        <v>82.9409</v>
      </c>
      <c r="V20" s="7133" t="n">
        <v>24.1712</v>
      </c>
      <c r="W20" s="7135" t="n">
        <v>1.8520381624</v>
      </c>
      <c r="X20" s="7133" t="n">
        <v>2.427</v>
      </c>
      <c r="Y20" s="7133" t="n">
        <v>0.384</v>
      </c>
      <c r="Z20" s="7133" t="n">
        <v>4.28</v>
      </c>
      <c r="AA20" s="7133" t="n">
        <v>87.88</v>
      </c>
      <c r="AB20" s="7132" t="n">
        <v>1782.737</v>
      </c>
      <c r="AC20" s="7133" t="n">
        <v>1.11497</v>
      </c>
      <c r="AD20" s="7133" t="n">
        <v>6.33545</v>
      </c>
      <c r="AE20" s="7133" t="n">
        <v>320.67404</v>
      </c>
      <c r="AF20" s="7133" t="n">
        <v>0.63144</v>
      </c>
      <c r="AG20" s="7131" t="n">
        <v>1.480910135E8</v>
      </c>
      <c r="AH20" s="7134" t="n">
        <v>-0.8991647</v>
      </c>
      <c r="AI20" s="7131" t="n">
        <v>402039.87667</v>
      </c>
      <c r="AJ20" s="7134" t="n">
        <v>-0.3310639</v>
      </c>
      <c r="AK20" s="7133" t="n">
        <v>139.1468</v>
      </c>
      <c r="AL20" s="7131" t="s">
        <v>477</v>
      </c>
      <c r="AM20" s="7133" t="n">
        <v>40.7516</v>
      </c>
    </row>
    <row r="21" spans="1:39" ht="13" customHeight="1">
      <c r="A21" s="84" t="s">
        <v>478</v>
      </c>
      <c r="B21" s="84" t="s">
        <v>689</v>
      </c>
      <c r="C21" s="85">
        <v>0.22291666666666665</v>
      </c>
      <c r="D21" s="85"/>
      <c r="E21" s="23">
        <v>300</v>
      </c>
      <c r="F21" s="20" t="s">
        <v>775</v>
      </c>
      <c r="G21" s="23">
        <v>870</v>
      </c>
      <c r="H21" s="23">
        <v>783</v>
      </c>
      <c r="I21" s="21" t="s">
        <v>286</v>
      </c>
      <c r="J21" s="70" t="s">
        <v>343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7136" t="n">
        <v>99.98226</v>
      </c>
      <c r="T21" s="7136" t="n">
        <v>18.18744</v>
      </c>
      <c r="U21" s="7133" t="n">
        <v>83.8818</v>
      </c>
      <c r="V21" s="7133" t="n">
        <v>25.8107</v>
      </c>
      <c r="W21" s="7135" t="n">
        <v>1.9857365555</v>
      </c>
      <c r="X21" s="7133" t="n">
        <v>2.285</v>
      </c>
      <c r="Y21" s="7133" t="n">
        <v>0.361</v>
      </c>
      <c r="Z21" s="7133" t="n">
        <v>4.28</v>
      </c>
      <c r="AA21" s="7133" t="n">
        <v>87.851</v>
      </c>
      <c r="AB21" s="7132" t="n">
        <v>1783.437</v>
      </c>
      <c r="AC21" s="7133" t="n">
        <v>1.09938</v>
      </c>
      <c r="AD21" s="7133" t="n">
        <v>6.33162</v>
      </c>
      <c r="AE21" s="7133" t="n">
        <v>320.60656</v>
      </c>
      <c r="AF21" s="7133" t="n">
        <v>0.63157</v>
      </c>
      <c r="AG21" s="7131" t="n">
        <v>1.480905818E8</v>
      </c>
      <c r="AH21" s="7134" t="n">
        <v>-0.8998715</v>
      </c>
      <c r="AI21" s="7131" t="n">
        <v>401881.88675</v>
      </c>
      <c r="AJ21" s="7134" t="n">
        <v>-0.3272036</v>
      </c>
      <c r="AK21" s="7133" t="n">
        <v>139.0959</v>
      </c>
      <c r="AL21" s="7131" t="s">
        <v>477</v>
      </c>
      <c r="AM21" s="7133" t="n">
        <v>40.8023</v>
      </c>
    </row>
    <row r="22" spans="1:39" ht="13" customHeight="1">
      <c r="A22" s="84" t="s">
        <v>301</v>
      </c>
      <c r="B22" s="84" t="s">
        <v>778</v>
      </c>
      <c r="C22" s="85">
        <v>0.23194444444444443</v>
      </c>
      <c r="D22" s="85"/>
      <c r="E22" s="23">
        <v>300</v>
      </c>
      <c r="F22" s="20" t="s">
        <v>775</v>
      </c>
      <c r="G22" s="23">
        <v>870</v>
      </c>
      <c r="H22" s="23">
        <v>783</v>
      </c>
      <c r="I22" s="21" t="s">
        <v>286</v>
      </c>
      <c r="J22" s="70" t="s">
        <v>343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7136" t="n">
        <v>100.07853</v>
      </c>
      <c r="T22" s="7136" t="n">
        <v>18.18811</v>
      </c>
      <c r="U22" s="7133" t="n">
        <v>85.4274</v>
      </c>
      <c r="V22" s="7133" t="n">
        <v>28.4825</v>
      </c>
      <c r="W22" s="7135" t="n">
        <v>2.2029964442</v>
      </c>
      <c r="X22" s="7133" t="n">
        <v>2.088</v>
      </c>
      <c r="Y22" s="7133" t="n">
        <v>0.33</v>
      </c>
      <c r="Z22" s="7133" t="n">
        <v>4.28</v>
      </c>
      <c r="AA22" s="7133" t="n">
        <v>87.805</v>
      </c>
      <c r="AB22" s="7132" t="n">
        <v>1784.559</v>
      </c>
      <c r="AC22" s="7133" t="n">
        <v>1.07223</v>
      </c>
      <c r="AD22" s="7133" t="n">
        <v>6.3257</v>
      </c>
      <c r="AE22" s="7133" t="n">
        <v>320.49692</v>
      </c>
      <c r="AF22" s="7133" t="n">
        <v>0.63177</v>
      </c>
      <c r="AG22" s="7131" t="n">
        <v>1.480898794E8</v>
      </c>
      <c r="AH22" s="7134" t="n">
        <v>-0.9010186</v>
      </c>
      <c r="AI22" s="7131" t="n">
        <v>401629.39145</v>
      </c>
      <c r="AJ22" s="7134" t="n">
        <v>-0.3200896</v>
      </c>
      <c r="AK22" s="7133" t="n">
        <v>139.015</v>
      </c>
      <c r="AL22" s="7131" t="s">
        <v>477</v>
      </c>
      <c r="AM22" s="7133" t="n">
        <v>40.8831</v>
      </c>
    </row>
    <row r="23" spans="1:39" ht="13" customHeight="1">
      <c r="A23" s="84" t="s">
        <v>301</v>
      </c>
      <c r="B23" s="84" t="s">
        <v>709</v>
      </c>
      <c r="C23" s="85">
        <v>0.24236111111111111</v>
      </c>
      <c r="D23" s="85"/>
      <c r="E23" s="23">
        <v>300</v>
      </c>
      <c r="F23" s="20" t="s">
        <v>775</v>
      </c>
      <c r="G23" s="23">
        <v>870</v>
      </c>
      <c r="H23" s="23">
        <v>783</v>
      </c>
      <c r="I23" s="21" t="s">
        <v>287</v>
      </c>
      <c r="J23" s="70" t="s">
        <v>343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7136" t="n">
        <v>100.18674</v>
      </c>
      <c r="T23" s="7136" t="n">
        <v>18.18844</v>
      </c>
      <c r="U23" s="7133" t="n">
        <v>87.2463</v>
      </c>
      <c r="V23" s="7133" t="n">
        <v>31.5747</v>
      </c>
      <c r="W23" s="7135" t="n">
        <v>2.4536809312</v>
      </c>
      <c r="X23" s="7133" t="n">
        <v>1.903</v>
      </c>
      <c r="Y23" s="7133" t="n">
        <v>0.301</v>
      </c>
      <c r="Z23" s="7133" t="n">
        <v>4.28</v>
      </c>
      <c r="AA23" s="7133" t="n">
        <v>87.753</v>
      </c>
      <c r="AB23" s="7132" t="n">
        <v>1785.821</v>
      </c>
      <c r="AC23" s="7133" t="n">
        <v>1.0382</v>
      </c>
      <c r="AD23" s="7133" t="n">
        <v>6.3194</v>
      </c>
      <c r="AE23" s="7133" t="n">
        <v>320.3704</v>
      </c>
      <c r="AF23" s="7133" t="n">
        <v>0.63201</v>
      </c>
      <c r="AG23" s="7131" t="n">
        <v>1.480890679E8</v>
      </c>
      <c r="AH23" s="7134" t="n">
        <v>-0.90234</v>
      </c>
      <c r="AI23" s="7131" t="n">
        <v>401345.49403</v>
      </c>
      <c r="AJ23" s="7134" t="n">
        <v>-0.31061</v>
      </c>
      <c r="AK23" s="7133" t="n">
        <v>138.9243</v>
      </c>
      <c r="AL23" s="7131" t="s">
        <v>477</v>
      </c>
      <c r="AM23" s="7133" t="n">
        <v>40.9738</v>
      </c>
    </row>
    <row r="24" spans="1:39" ht="13" customHeight="1">
      <c r="A24" s="84" t="s">
        <v>862</v>
      </c>
      <c r="B24" s="84" t="s">
        <v>710</v>
      </c>
      <c r="C24" s="85">
        <v>0.25069444444444444</v>
      </c>
      <c r="D24" s="85"/>
      <c r="E24" s="23">
        <v>300</v>
      </c>
      <c r="F24" s="20" t="s">
        <v>775</v>
      </c>
      <c r="G24" s="23">
        <v>870</v>
      </c>
      <c r="H24" s="23">
        <v>783</v>
      </c>
      <c r="I24" s="21" t="s">
        <v>286</v>
      </c>
      <c r="J24" s="70" t="s">
        <v>343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7136" t="n">
        <v>100.27116</v>
      </c>
      <c r="T24" s="7136" t="n">
        <v>18.18833</v>
      </c>
      <c r="U24" s="7133" t="n">
        <v>88.7383</v>
      </c>
      <c r="V24" s="7133" t="n">
        <v>34.0536</v>
      </c>
      <c r="W24" s="7135" t="n">
        <v>2.6542285208</v>
      </c>
      <c r="X24" s="7133" t="n">
        <v>1.781</v>
      </c>
      <c r="Y24" s="7133" t="n">
        <v>0.282</v>
      </c>
      <c r="Z24" s="7133" t="n">
        <v>4.28</v>
      </c>
      <c r="AA24" s="7133" t="n">
        <v>87.713</v>
      </c>
      <c r="AB24" s="7132" t="n">
        <v>1786.803</v>
      </c>
      <c r="AC24" s="7133" t="n">
        <v>1.00893</v>
      </c>
      <c r="AD24" s="7133" t="n">
        <v>6.31479</v>
      </c>
      <c r="AE24" s="7133" t="n">
        <v>320.26919</v>
      </c>
      <c r="AF24" s="7133" t="n">
        <v>0.63219</v>
      </c>
      <c r="AG24" s="7131" t="n">
        <v>1.480884178E8</v>
      </c>
      <c r="AH24" s="7134" t="n">
        <v>-0.9033954</v>
      </c>
      <c r="AI24" s="7131" t="n">
        <v>401124.89357</v>
      </c>
      <c r="AJ24" s="7134" t="n">
        <v>-0.3020688</v>
      </c>
      <c r="AK24" s="7133" t="n">
        <v>138.8537</v>
      </c>
      <c r="AL24" s="7131" t="s">
        <v>477</v>
      </c>
      <c r="AM24" s="7133" t="n">
        <v>41.0443</v>
      </c>
    </row>
    <row r="25" spans="1:39" ht="13" customHeight="1">
      <c r="A25" s="84" t="s">
        <v>862</v>
      </c>
      <c r="B25" s="84" t="s">
        <v>712</v>
      </c>
      <c r="C25" s="85">
        <v>0.25555555555555559</v>
      </c>
      <c r="D25" s="85"/>
      <c r="E25" s="23">
        <v>300</v>
      </c>
      <c r="F25" s="20" t="s">
        <v>775</v>
      </c>
      <c r="G25" s="23">
        <v>870</v>
      </c>
      <c r="H25" s="23">
        <v>783</v>
      </c>
      <c r="I25" s="21" t="s">
        <v>287</v>
      </c>
      <c r="J25" s="70" t="s">
        <v>343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7136" t="n">
        <v>100.31953</v>
      </c>
      <c r="T25" s="7136" t="n">
        <v>18.1881</v>
      </c>
      <c r="U25" s="7133" t="n">
        <v>89.6275</v>
      </c>
      <c r="V25" s="7133" t="n">
        <v>35.5011</v>
      </c>
      <c r="W25" s="7135" t="n">
        <v>2.7712146147</v>
      </c>
      <c r="X25" s="7133" t="n">
        <v>1.718</v>
      </c>
      <c r="Y25" s="7133" t="n">
        <v>0.272</v>
      </c>
      <c r="Z25" s="7133" t="n">
        <v>4.28</v>
      </c>
      <c r="AA25" s="7133" t="n">
        <v>87.689</v>
      </c>
      <c r="AB25" s="7132" t="n">
        <v>1787.363</v>
      </c>
      <c r="AC25" s="7133" t="n">
        <v>0.99104</v>
      </c>
      <c r="AD25" s="7133" t="n">
        <v>6.3123</v>
      </c>
      <c r="AE25" s="7133" t="n">
        <v>320.21015</v>
      </c>
      <c r="AF25" s="7133" t="n">
        <v>0.6323</v>
      </c>
      <c r="AG25" s="7131" t="n">
        <v>1.480880383E8</v>
      </c>
      <c r="AH25" s="7134" t="n">
        <v>-0.9040104</v>
      </c>
      <c r="AI25" s="7131" t="n">
        <v>400999.15001</v>
      </c>
      <c r="AJ25" s="7134" t="n">
        <v>-0.2967023</v>
      </c>
      <c r="AK25" s="7133" t="n">
        <v>138.8133</v>
      </c>
      <c r="AL25" s="7131" t="s">
        <v>477</v>
      </c>
      <c r="AM25" s="7133" t="n">
        <v>41.0847</v>
      </c>
    </row>
    <row r="26" spans="1:39" ht="13" customHeight="1">
      <c r="A26" s="84" t="s">
        <v>862</v>
      </c>
      <c r="B26" s="84" t="s">
        <v>713</v>
      </c>
      <c r="C26" s="85">
        <v>0.26180555555555557</v>
      </c>
      <c r="D26" s="85"/>
      <c r="E26" s="23">
        <v>300</v>
      </c>
      <c r="F26" s="20" t="s">
        <v>483</v>
      </c>
      <c r="G26" s="38">
        <v>1190</v>
      </c>
      <c r="H26" s="38">
        <v>1105</v>
      </c>
      <c r="I26" s="21" t="s">
        <v>286</v>
      </c>
      <c r="J26" s="70" t="s">
        <v>343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7136" t="n">
        <v>100.38081</v>
      </c>
      <c r="T26" s="7136" t="n">
        <v>18.18762</v>
      </c>
      <c r="U26" s="7133" t="n">
        <v>90.7951</v>
      </c>
      <c r="V26" s="7133" t="n">
        <v>37.363</v>
      </c>
      <c r="W26" s="7135" t="n">
        <v>2.9216253069</v>
      </c>
      <c r="X26" s="7133" t="n">
        <v>1.644</v>
      </c>
      <c r="Y26" s="7133" t="n">
        <v>0.26</v>
      </c>
      <c r="Z26" s="7133" t="n">
        <v>4.29</v>
      </c>
      <c r="AA26" s="7133" t="n">
        <v>87.66</v>
      </c>
      <c r="AB26" s="7132" t="n">
        <v>1788.069</v>
      </c>
      <c r="AC26" s="7133" t="n">
        <v>0.96717</v>
      </c>
      <c r="AD26" s="7133" t="n">
        <v>6.30931</v>
      </c>
      <c r="AE26" s="7133" t="n">
        <v>320.13424</v>
      </c>
      <c r="AF26" s="7133" t="n">
        <v>0.63244</v>
      </c>
      <c r="AG26" s="7131" t="n">
        <v>1.480875499E8</v>
      </c>
      <c r="AH26" s="7134" t="n">
        <v>-0.9048002</v>
      </c>
      <c r="AI26" s="7131" t="n">
        <v>400840.8935</v>
      </c>
      <c r="AJ26" s="7134" t="n">
        <v>-0.2893954</v>
      </c>
      <c r="AK26" s="7133" t="n">
        <v>138.7621</v>
      </c>
      <c r="AL26" s="7131" t="s">
        <v>477</v>
      </c>
      <c r="AM26" s="7133" t="n">
        <v>41.1357</v>
      </c>
    </row>
    <row r="27" spans="1:39" ht="13" customHeight="1">
      <c r="A27" s="84" t="s">
        <v>862</v>
      </c>
      <c r="B27" s="84" t="s">
        <v>714</v>
      </c>
      <c r="C27" s="85">
        <v>0.26666666666666666</v>
      </c>
      <c r="D27" s="85"/>
      <c r="E27" s="23">
        <v>300</v>
      </c>
      <c r="F27" s="20" t="s">
        <v>483</v>
      </c>
      <c r="G27" s="38">
        <v>1190</v>
      </c>
      <c r="H27" s="38">
        <v>1105</v>
      </c>
      <c r="I27" s="21" t="s">
        <v>287</v>
      </c>
      <c r="J27" s="70" t="s">
        <v>343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7136" t="n">
        <v>100.42778</v>
      </c>
      <c r="T27" s="7136" t="n">
        <v>18.18708</v>
      </c>
      <c r="U27" s="7133" t="n">
        <v>91.7247</v>
      </c>
      <c r="V27" s="7133" t="n">
        <v>38.8114</v>
      </c>
      <c r="W27" s="7135" t="n">
        <v>3.0386114008</v>
      </c>
      <c r="X27" s="7133" t="n">
        <v>1.592</v>
      </c>
      <c r="Y27" s="7133" t="n">
        <v>0.252</v>
      </c>
      <c r="Z27" s="7133" t="n">
        <v>4.29</v>
      </c>
      <c r="AA27" s="7133" t="n">
        <v>87.638</v>
      </c>
      <c r="AB27" s="7132" t="n">
        <v>1788.606</v>
      </c>
      <c r="AC27" s="7133" t="n">
        <v>0.94795</v>
      </c>
      <c r="AD27" s="7133" t="n">
        <v>6.30716</v>
      </c>
      <c r="AE27" s="7133" t="n">
        <v>320.0752</v>
      </c>
      <c r="AF27" s="7133" t="n">
        <v>0.63255</v>
      </c>
      <c r="AG27" s="7131" t="n">
        <v>1.480871698E8</v>
      </c>
      <c r="AH27" s="7134" t="n">
        <v>-0.905414</v>
      </c>
      <c r="AI27" s="7131" t="n">
        <v>400720.60453</v>
      </c>
      <c r="AJ27" s="7134" t="n">
        <v>-0.2834016</v>
      </c>
      <c r="AK27" s="7133" t="n">
        <v>138.723</v>
      </c>
      <c r="AL27" s="7131" t="s">
        <v>477</v>
      </c>
      <c r="AM27" s="7133" t="n">
        <v>41.1748</v>
      </c>
    </row>
    <row r="28" spans="1:39" ht="13" customHeight="1">
      <c r="A28" s="29" t="s">
        <v>478</v>
      </c>
      <c r="B28" s="29" t="s">
        <v>715</v>
      </c>
      <c r="C28" s="19">
        <v>0.27152777777777776</v>
      </c>
      <c r="D28" s="19"/>
      <c r="E28" s="23">
        <v>300</v>
      </c>
      <c r="F28" s="20" t="s">
        <v>483</v>
      </c>
      <c r="G28" s="38">
        <v>1190</v>
      </c>
      <c r="H28" s="38">
        <v>1105</v>
      </c>
      <c r="I28" s="21" t="s">
        <v>286</v>
      </c>
      <c r="J28" s="70" t="s">
        <v>343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7136" t="n">
        <v>100.47414</v>
      </c>
      <c r="T28" s="7136" t="n">
        <v>18.1864</v>
      </c>
      <c r="U28" s="7133" t="n">
        <v>92.6759</v>
      </c>
      <c r="V28" s="7133" t="n">
        <v>40.2594</v>
      </c>
      <c r="W28" s="7135" t="n">
        <v>3.1555974947</v>
      </c>
      <c r="X28" s="7133" t="n">
        <v>1.544</v>
      </c>
      <c r="Y28" s="7133" t="n">
        <v>0.244</v>
      </c>
      <c r="Z28" s="7133" t="n">
        <v>4.29</v>
      </c>
      <c r="AA28" s="7133" t="n">
        <v>87.616</v>
      </c>
      <c r="AB28" s="7132" t="n">
        <v>1789.131</v>
      </c>
      <c r="AC28" s="7133" t="n">
        <v>0.92817</v>
      </c>
      <c r="AD28" s="7133" t="n">
        <v>6.30518</v>
      </c>
      <c r="AE28" s="7133" t="n">
        <v>320.01616</v>
      </c>
      <c r="AF28" s="7133" t="n">
        <v>0.63266</v>
      </c>
      <c r="AG28" s="7131" t="n">
        <v>1.480867894E8</v>
      </c>
      <c r="AH28" s="7134" t="n">
        <v>-0.9060272</v>
      </c>
      <c r="AI28" s="7131" t="n">
        <v>400602.88885</v>
      </c>
      <c r="AJ28" s="7134" t="n">
        <v>-0.2771417</v>
      </c>
      <c r="AK28" s="7133" t="n">
        <v>138.6844</v>
      </c>
      <c r="AL28" s="7131" t="s">
        <v>477</v>
      </c>
      <c r="AM28" s="7133" t="n">
        <v>41.2134</v>
      </c>
    </row>
    <row r="29" spans="1:39" ht="13" customHeight="1">
      <c r="A29" s="29" t="s">
        <v>478</v>
      </c>
      <c r="B29" s="29" t="s">
        <v>903</v>
      </c>
      <c r="C29" s="19">
        <v>0.27777777777777779</v>
      </c>
      <c r="D29" s="19"/>
      <c r="E29" s="23">
        <v>300</v>
      </c>
      <c r="F29" s="20" t="s">
        <v>483</v>
      </c>
      <c r="G29" s="38">
        <v>1190</v>
      </c>
      <c r="H29" s="38">
        <v>1105</v>
      </c>
      <c r="I29" s="21" t="s">
        <v>287</v>
      </c>
      <c r="J29" s="70" t="s">
        <v>343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7136" t="n">
        <v>100.53289</v>
      </c>
      <c r="T29" s="7136" t="n">
        <v>18.18531</v>
      </c>
      <c r="U29" s="7133" t="n">
        <v>93.9345</v>
      </c>
      <c r="V29" s="7133" t="n">
        <v>42.1201</v>
      </c>
      <c r="W29" s="7135" t="n">
        <v>3.3060081869</v>
      </c>
      <c r="X29" s="7133" t="n">
        <v>1.488</v>
      </c>
      <c r="Y29" s="7133" t="n">
        <v>0.235</v>
      </c>
      <c r="Z29" s="7133" t="n">
        <v>4.29</v>
      </c>
      <c r="AA29" s="7133" t="n">
        <v>87.588</v>
      </c>
      <c r="AB29" s="7132" t="n">
        <v>1789.79</v>
      </c>
      <c r="AC29" s="7133" t="n">
        <v>0.90192</v>
      </c>
      <c r="AD29" s="7133" t="n">
        <v>6.30287</v>
      </c>
      <c r="AE29" s="7133" t="n">
        <v>319.94025</v>
      </c>
      <c r="AF29" s="7133" t="n">
        <v>0.6328</v>
      </c>
      <c r="AG29" s="7131" t="n">
        <v>1.480862999E8</v>
      </c>
      <c r="AH29" s="7134" t="n">
        <v>-0.9068149</v>
      </c>
      <c r="AI29" s="7131" t="n">
        <v>400455.49913</v>
      </c>
      <c r="AJ29" s="7134" t="n">
        <v>-0.2687108</v>
      </c>
      <c r="AK29" s="7133" t="n">
        <v>138.6356</v>
      </c>
      <c r="AL29" s="7131" t="s">
        <v>477</v>
      </c>
      <c r="AM29" s="7133" t="n">
        <v>41.2621</v>
      </c>
    </row>
    <row r="30" spans="1:39" ht="13" customHeight="1">
      <c r="A30" s="29" t="s">
        <v>478</v>
      </c>
      <c r="B30" s="29" t="s">
        <v>904</v>
      </c>
      <c r="C30" s="19">
        <v>0.28472222222222221</v>
      </c>
      <c r="D30" s="19"/>
      <c r="E30" s="23">
        <v>300</v>
      </c>
      <c r="F30" s="20" t="s">
        <v>483</v>
      </c>
      <c r="G30" s="38">
        <v>1190</v>
      </c>
      <c r="H30" s="38">
        <v>1105</v>
      </c>
      <c r="I30" s="59" t="s">
        <v>371</v>
      </c>
      <c r="J30" s="70" t="s">
        <v>343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7136" t="n">
        <v>100.59707</v>
      </c>
      <c r="T30" s="7136" t="n">
        <v>18.1838</v>
      </c>
      <c r="U30" s="7133" t="n">
        <v>95.3874</v>
      </c>
      <c r="V30" s="7133" t="n">
        <v>44.185</v>
      </c>
      <c r="W30" s="7135" t="n">
        <v>3.4731311781</v>
      </c>
      <c r="X30" s="7133" t="n">
        <v>1.433</v>
      </c>
      <c r="Y30" s="7133" t="n">
        <v>0.227</v>
      </c>
      <c r="Z30" s="7133" t="n">
        <v>4.29</v>
      </c>
      <c r="AA30" s="7133" t="n">
        <v>87.557</v>
      </c>
      <c r="AB30" s="7132" t="n">
        <v>1790.498</v>
      </c>
      <c r="AC30" s="7133" t="n">
        <v>0.87172</v>
      </c>
      <c r="AD30" s="7133" t="n">
        <v>6.30065</v>
      </c>
      <c r="AE30" s="7133" t="n">
        <v>319.8559</v>
      </c>
      <c r="AF30" s="7133" t="n">
        <v>0.63296</v>
      </c>
      <c r="AG30" s="7131" t="n">
        <v>1.480857555E8</v>
      </c>
      <c r="AH30" s="7134" t="n">
        <v>-0.907689</v>
      </c>
      <c r="AI30" s="7131" t="n">
        <v>400297.21513</v>
      </c>
      <c r="AJ30" s="7134" t="n">
        <v>-0.2588521</v>
      </c>
      <c r="AK30" s="7133" t="n">
        <v>138.5823</v>
      </c>
      <c r="AL30" s="7131" t="s">
        <v>477</v>
      </c>
      <c r="AM30" s="7133" t="n">
        <v>41.3154</v>
      </c>
    </row>
    <row r="31" spans="1:39" ht="13" customHeight="1">
      <c r="A31" s="29" t="s">
        <v>478</v>
      </c>
      <c r="B31" s="29" t="s">
        <v>905</v>
      </c>
      <c r="C31" s="19">
        <v>0.29097222222222224</v>
      </c>
      <c r="D31" s="19"/>
      <c r="E31" s="23">
        <v>300</v>
      </c>
      <c r="F31" s="20" t="s">
        <v>483</v>
      </c>
      <c r="G31" s="38">
        <v>1190</v>
      </c>
      <c r="H31" s="38">
        <v>1105</v>
      </c>
      <c r="I31" s="59" t="s">
        <v>370</v>
      </c>
      <c r="J31" s="70" t="s">
        <v>343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7136" t="n">
        <v>100.64132</v>
      </c>
      <c r="T31" s="7136" t="n">
        <v>18.18255</v>
      </c>
      <c r="U31" s="7133" t="n">
        <v>96.4436</v>
      </c>
      <c r="V31" s="7133" t="n">
        <v>45.6279</v>
      </c>
      <c r="W31" s="7135" t="n">
        <v>3.590117272</v>
      </c>
      <c r="X31" s="7133" t="n">
        <v>1.397</v>
      </c>
      <c r="Y31" s="7133" t="n">
        <v>0.221</v>
      </c>
      <c r="Z31" s="7133" t="n">
        <v>4.29</v>
      </c>
      <c r="AA31" s="7133" t="n">
        <v>87.536</v>
      </c>
      <c r="AB31" s="7132" t="n">
        <v>1790.977</v>
      </c>
      <c r="AC31" s="7133" t="n">
        <v>0.84995</v>
      </c>
      <c r="AD31" s="7133" t="n">
        <v>6.29931</v>
      </c>
      <c r="AE31" s="7133" t="n">
        <v>319.79686</v>
      </c>
      <c r="AF31" s="7133" t="n">
        <v>0.63306</v>
      </c>
      <c r="AG31" s="7131" t="n">
        <v>1.480853742E8</v>
      </c>
      <c r="AH31" s="7134" t="n">
        <v>-0.9083003</v>
      </c>
      <c r="AI31" s="7131" t="n">
        <v>400190.00772</v>
      </c>
      <c r="AJ31" s="7134" t="n">
        <v>-0.2516524</v>
      </c>
      <c r="AK31" s="7133" t="n">
        <v>138.5455</v>
      </c>
      <c r="AL31" s="7131" t="s">
        <v>477</v>
      </c>
      <c r="AM31" s="7133" t="n">
        <v>41.352</v>
      </c>
    </row>
    <row r="32" spans="1:39" ht="13" customHeight="1">
      <c r="A32" s="29" t="s">
        <v>478</v>
      </c>
      <c r="B32" s="29" t="s">
        <v>906</v>
      </c>
      <c r="C32" s="19">
        <v>0.29722222222222222</v>
      </c>
      <c r="D32" s="19"/>
      <c r="E32" s="23">
        <v>300</v>
      </c>
      <c r="F32" s="20" t="s">
        <v>483</v>
      </c>
      <c r="G32" s="38">
        <v>1190</v>
      </c>
      <c r="H32" s="38">
        <v>1105</v>
      </c>
      <c r="I32" s="59" t="s">
        <v>369</v>
      </c>
      <c r="J32" s="70" t="s">
        <v>343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7136" t="n">
        <v>100.70977</v>
      </c>
      <c r="T32" s="7136" t="n">
        <v>18.18024</v>
      </c>
      <c r="U32" s="7133" t="n">
        <v>98.179</v>
      </c>
      <c r="V32" s="7133" t="n">
        <v>47.8897</v>
      </c>
      <c r="W32" s="7135" t="n">
        <v>3.7739525624</v>
      </c>
      <c r="X32" s="7133" t="n">
        <v>1.346</v>
      </c>
      <c r="Y32" s="7133" t="n">
        <v>0.213</v>
      </c>
      <c r="Z32" s="7133" t="n">
        <v>4.29</v>
      </c>
      <c r="AA32" s="7133" t="n">
        <v>87.503</v>
      </c>
      <c r="AB32" s="7132" t="n">
        <v>1791.704</v>
      </c>
      <c r="AC32" s="7133" t="n">
        <v>0.81473</v>
      </c>
      <c r="AD32" s="7133" t="n">
        <v>6.29757</v>
      </c>
      <c r="AE32" s="7133" t="n">
        <v>319.70408</v>
      </c>
      <c r="AF32" s="7133" t="n">
        <v>0.63323</v>
      </c>
      <c r="AG32" s="7131" t="n">
        <v>1.480847744E8</v>
      </c>
      <c r="AH32" s="7134" t="n">
        <v>-0.9092598</v>
      </c>
      <c r="AI32" s="7131" t="n">
        <v>400027.78787</v>
      </c>
      <c r="AJ32" s="7134" t="n">
        <v>-0.2398588</v>
      </c>
      <c r="AK32" s="7133" t="n">
        <v>138.4888</v>
      </c>
      <c r="AL32" s="7131" t="s">
        <v>477</v>
      </c>
      <c r="AM32" s="7133" t="n">
        <v>41.4087</v>
      </c>
    </row>
    <row r="33" spans="1:39" ht="13" customHeight="1">
      <c r="A33" s="29" t="s">
        <v>478</v>
      </c>
      <c r="B33" s="29" t="s">
        <v>907</v>
      </c>
      <c r="C33" s="19">
        <v>0.31111111111111112</v>
      </c>
      <c r="D33" s="19"/>
      <c r="E33" s="23">
        <v>300</v>
      </c>
      <c r="F33" s="20" t="s">
        <v>483</v>
      </c>
      <c r="G33" s="38">
        <v>1190</v>
      </c>
      <c r="H33" s="38">
        <v>1105</v>
      </c>
      <c r="I33" s="59" t="s">
        <v>300</v>
      </c>
      <c r="J33" s="70" t="s">
        <v>343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7136" t="n">
        <v>100.83102</v>
      </c>
      <c r="T33" s="7136" t="n">
        <v>18.17494</v>
      </c>
      <c r="U33" s="7133" t="n">
        <v>101.6263</v>
      </c>
      <c r="V33" s="7133" t="n">
        <v>51.976</v>
      </c>
      <c r="W33" s="7135" t="n">
        <v>4.1081985448</v>
      </c>
      <c r="X33" s="7133" t="n">
        <v>1.268</v>
      </c>
      <c r="Y33" s="7133" t="n">
        <v>0.201</v>
      </c>
      <c r="Z33" s="7133" t="n">
        <v>4.29</v>
      </c>
      <c r="AA33" s="7133" t="n">
        <v>87.445</v>
      </c>
      <c r="AB33" s="7132" t="n">
        <v>1792.933</v>
      </c>
      <c r="AC33" s="7133" t="n">
        <v>0.7477</v>
      </c>
      <c r="AD33" s="7133" t="n">
        <v>6.29564</v>
      </c>
      <c r="AE33" s="7133" t="n">
        <v>319.53539</v>
      </c>
      <c r="AF33" s="7133" t="n">
        <v>0.63354</v>
      </c>
      <c r="AG33" s="7131" t="n">
        <v>1.480836822E8</v>
      </c>
      <c r="AH33" s="7134" t="n">
        <v>-0.911001</v>
      </c>
      <c r="AI33" s="7131" t="n">
        <v>399753.51834</v>
      </c>
      <c r="AJ33" s="7134" t="n">
        <v>-0.2169896</v>
      </c>
      <c r="AK33" s="7133" t="n">
        <v>138.3885</v>
      </c>
      <c r="AL33" s="7131" t="s">
        <v>477</v>
      </c>
      <c r="AM33" s="7133" t="n">
        <v>41.5089</v>
      </c>
    </row>
    <row r="34" spans="1:39" ht="13" customHeight="1">
      <c r="A34" s="29" t="s">
        <v>776</v>
      </c>
      <c r="B34" s="29" t="s">
        <v>909</v>
      </c>
      <c r="C34" s="19">
        <v>0.31666666666666665</v>
      </c>
      <c r="D34" s="19"/>
      <c r="E34" s="23">
        <v>30</v>
      </c>
      <c r="F34" s="20" t="s">
        <v>483</v>
      </c>
      <c r="G34" s="38">
        <v>1190</v>
      </c>
      <c r="H34" s="38">
        <v>1105</v>
      </c>
      <c r="I34" s="59" t="s">
        <v>688</v>
      </c>
      <c r="J34" s="70" t="s">
        <v>343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7136" t="n">
        <v>100.86073</v>
      </c>
      <c r="T34" s="7136" t="n">
        <v>18.17338</v>
      </c>
      <c r="U34" s="7133" t="n">
        <v>102.5596</v>
      </c>
      <c r="V34" s="7133" t="n">
        <v>52.9904</v>
      </c>
      <c r="W34" s="7135" t="n">
        <v>4.1917600404</v>
      </c>
      <c r="X34" s="7133" t="n">
        <v>1.251</v>
      </c>
      <c r="Y34" s="7133" t="n">
        <v>0.198</v>
      </c>
      <c r="Z34" s="7133" t="n">
        <v>4.29</v>
      </c>
      <c r="AA34" s="7133" t="n">
        <v>87.431</v>
      </c>
      <c r="AB34" s="7132" t="n">
        <v>1793.221</v>
      </c>
      <c r="AC34" s="7133" t="n">
        <v>0.73038</v>
      </c>
      <c r="AD34" s="7133" t="n">
        <v>6.29541</v>
      </c>
      <c r="AE34" s="7133" t="n">
        <v>319.49322</v>
      </c>
      <c r="AF34" s="7133" t="n">
        <v>0.63362</v>
      </c>
      <c r="AG34" s="7131" t="n">
        <v>1.480834089E8</v>
      </c>
      <c r="AH34" s="7134" t="n">
        <v>-0.9114357</v>
      </c>
      <c r="AI34" s="7131" t="n">
        <v>399689.32146</v>
      </c>
      <c r="AJ34" s="7134" t="n">
        <v>-0.2110001</v>
      </c>
      <c r="AK34" s="7133" t="n">
        <v>138.3639</v>
      </c>
      <c r="AL34" s="7131" t="s">
        <v>477</v>
      </c>
      <c r="AM34" s="7133" t="n">
        <v>41.5334</v>
      </c>
    </row>
    <row r="35" spans="1:39" ht="13" customHeight="1">
      <c r="A35" s="29" t="s">
        <v>362</v>
      </c>
      <c r="B35" s="29" t="s">
        <v>299</v>
      </c>
      <c r="C35" s="19">
        <v>0.31875000000000003</v>
      </c>
      <c r="D35" s="19"/>
      <c r="E35" s="23">
        <v>300</v>
      </c>
      <c r="F35" s="20" t="s">
        <v>483</v>
      </c>
      <c r="G35" s="38">
        <v>1190</v>
      </c>
      <c r="H35" s="38">
        <v>1105</v>
      </c>
      <c r="I35" s="59" t="s">
        <v>298</v>
      </c>
      <c r="J35" s="70" t="s">
        <v>343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3" customHeight="1">
      <c r="A36" t="s">
        <v>283</v>
      </c>
      <c r="B36" s="29" t="s">
        <v>956</v>
      </c>
      <c r="C36" s="19">
        <v>0.32500000000000001</v>
      </c>
      <c r="D36" s="19"/>
      <c r="E36" s="23">
        <v>30</v>
      </c>
      <c r="F36" s="20" t="s">
        <v>483</v>
      </c>
      <c r="G36" s="20">
        <v>1190</v>
      </c>
      <c r="H36" s="20">
        <v>1000</v>
      </c>
      <c r="I36" s="41" t="s">
        <v>482</v>
      </c>
      <c r="J36" s="20" t="s">
        <v>481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3" customHeight="1">
      <c r="A37" s="29" t="s">
        <v>478</v>
      </c>
      <c r="B37" s="29" t="s">
        <v>297</v>
      </c>
      <c r="C37" s="19">
        <v>0.33055555555555555</v>
      </c>
      <c r="D37" s="19"/>
      <c r="E37" s="23">
        <v>300</v>
      </c>
      <c r="F37" s="20" t="s">
        <v>483</v>
      </c>
      <c r="G37" s="20">
        <v>1190</v>
      </c>
      <c r="H37" s="20">
        <v>1000</v>
      </c>
      <c r="I37" s="21" t="s">
        <v>286</v>
      </c>
      <c r="J37" s="70" t="s">
        <v>343</v>
      </c>
      <c r="K37" s="70">
        <v>4</v>
      </c>
      <c r="L37" s="38">
        <v>60</v>
      </c>
      <c r="M37" s="8">
        <v>5889.9508999999998</v>
      </c>
      <c r="N37" s="29" t="s">
        <v>296</v>
      </c>
      <c r="O37" s="20"/>
      <c r="P37" s="20"/>
      <c r="Q37" s="20"/>
      <c r="R37" s="20"/>
    </row>
    <row r="38" spans="1:39" ht="13" customHeight="1">
      <c r="A38" s="29" t="s">
        <v>478</v>
      </c>
      <c r="B38" s="29" t="s">
        <v>912</v>
      </c>
      <c r="C38" s="19">
        <v>0.33680555555555558</v>
      </c>
      <c r="D38" s="19"/>
      <c r="E38" s="23">
        <v>300</v>
      </c>
      <c r="F38" s="20" t="s">
        <v>483</v>
      </c>
      <c r="G38" s="20">
        <v>1190</v>
      </c>
      <c r="H38" s="20">
        <v>1105</v>
      </c>
      <c r="I38" s="21" t="s">
        <v>286</v>
      </c>
      <c r="J38" s="70" t="s">
        <v>343</v>
      </c>
      <c r="K38" s="70">
        <v>4</v>
      </c>
      <c r="L38" s="38">
        <v>60</v>
      </c>
      <c r="M38" s="8">
        <v>5889.9508999999998</v>
      </c>
      <c r="N38" s="29" t="s">
        <v>406</v>
      </c>
      <c r="O38" s="20"/>
      <c r="P38" s="20"/>
      <c r="Q38" s="20"/>
      <c r="R38" s="20"/>
      <c r="S38" s="7136" t="n">
        <v>101.04556</v>
      </c>
      <c r="T38" s="7136" t="n">
        <v>18.16105</v>
      </c>
      <c r="U38" s="7133" t="n">
        <v>109.4734</v>
      </c>
      <c r="V38" s="7133" t="n">
        <v>59.3761</v>
      </c>
      <c r="W38" s="7135" t="n">
        <v>4.7265536122</v>
      </c>
      <c r="X38" s="7133" t="n">
        <v>1.161</v>
      </c>
      <c r="Y38" s="7133" t="n">
        <v>0.184</v>
      </c>
      <c r="Z38" s="7133" t="n">
        <v>4.3</v>
      </c>
      <c r="AA38" s="7133" t="n">
        <v>87.343</v>
      </c>
      <c r="AB38" s="7132" t="n">
        <v>1794.867</v>
      </c>
      <c r="AC38" s="7133" t="n">
        <v>0.61464</v>
      </c>
      <c r="AD38" s="7133" t="n">
        <v>6.29647</v>
      </c>
      <c r="AE38" s="7133" t="n">
        <v>319.22331</v>
      </c>
      <c r="AF38" s="7133" t="n">
        <v>0.63412</v>
      </c>
      <c r="AG38" s="7131" t="n">
        <v>1.480816562E8</v>
      </c>
      <c r="AH38" s="7134" t="n">
        <v>-0.9142109</v>
      </c>
      <c r="AI38" s="7131" t="n">
        <v>399322.6444</v>
      </c>
      <c r="AJ38" s="7134" t="n">
        <v>-0.170335</v>
      </c>
      <c r="AK38" s="7133" t="n">
        <v>138.2113</v>
      </c>
      <c r="AL38" s="7131" t="s">
        <v>477</v>
      </c>
      <c r="AM38" s="7133" t="n">
        <v>41.6858</v>
      </c>
    </row>
    <row r="39" spans="1:39" ht="13" customHeight="1">
      <c r="A39" s="29" t="s">
        <v>862</v>
      </c>
      <c r="B39" s="2" t="s">
        <v>936</v>
      </c>
      <c r="C39" s="44">
        <v>0.34236111111111112</v>
      </c>
      <c r="D39" s="44"/>
      <c r="E39" s="8">
        <v>300</v>
      </c>
      <c r="F39" s="20" t="s">
        <v>483</v>
      </c>
      <c r="G39" s="20">
        <v>1190</v>
      </c>
      <c r="H39" s="20">
        <v>1105</v>
      </c>
      <c r="I39" s="21" t="s">
        <v>286</v>
      </c>
      <c r="J39" s="70" t="s">
        <v>343</v>
      </c>
      <c r="K39" s="70">
        <v>4</v>
      </c>
      <c r="L39" s="38">
        <v>60</v>
      </c>
      <c r="M39" s="8">
        <v>5889.9508999999998</v>
      </c>
      <c r="N39" s="29" t="s">
        <v>406</v>
      </c>
      <c r="O39" s="20"/>
      <c r="P39" s="20"/>
      <c r="Q39" s="20"/>
      <c r="R39" s="20"/>
      <c r="S39" s="7136" t="n">
        <v>101.09048</v>
      </c>
      <c r="T39" s="7136" t="n">
        <v>18.15731</v>
      </c>
      <c r="U39" s="7133" t="n">
        <v>111.5331</v>
      </c>
      <c r="V39" s="7133" t="n">
        <v>60.9321</v>
      </c>
      <c r="W39" s="7135" t="n">
        <v>4.8602520051</v>
      </c>
      <c r="X39" s="7133" t="n">
        <v>1.143</v>
      </c>
      <c r="Y39" s="7133" t="n">
        <v>0.181</v>
      </c>
      <c r="Z39" s="7133" t="n">
        <v>4.3</v>
      </c>
      <c r="AA39" s="7133" t="n">
        <v>87.321</v>
      </c>
      <c r="AB39" s="7132" t="n">
        <v>1795.223</v>
      </c>
      <c r="AC39" s="7133" t="n">
        <v>0.58452</v>
      </c>
      <c r="AD39" s="7133" t="n">
        <v>6.29743</v>
      </c>
      <c r="AE39" s="7133" t="n">
        <v>319.15584</v>
      </c>
      <c r="AF39" s="7133" t="n">
        <v>0.63424</v>
      </c>
      <c r="AG39" s="7131" t="n">
        <v>1.480812172E8</v>
      </c>
      <c r="AH39" s="7134" t="n">
        <v>-0.914903</v>
      </c>
      <c r="AI39" s="7131" t="n">
        <v>399243.45817</v>
      </c>
      <c r="AJ39" s="7134" t="n">
        <v>-0.159594</v>
      </c>
      <c r="AK39" s="7133" t="n">
        <v>138.1743</v>
      </c>
      <c r="AL39" s="7131" t="s">
        <v>477</v>
      </c>
      <c r="AM39" s="7133" t="n">
        <v>41.7228</v>
      </c>
    </row>
    <row r="40" spans="1:39" ht="13" customHeight="1">
      <c r="A40" s="29" t="s">
        <v>525</v>
      </c>
      <c r="B40" s="2" t="s">
        <v>938</v>
      </c>
      <c r="C40" s="44">
        <v>0.34930555555555554</v>
      </c>
      <c r="D40" s="44"/>
      <c r="E40" s="8">
        <v>300</v>
      </c>
      <c r="F40" s="20" t="s">
        <v>483</v>
      </c>
      <c r="G40" s="20">
        <v>1190</v>
      </c>
      <c r="H40" s="20">
        <v>1105</v>
      </c>
      <c r="I40" s="21" t="s">
        <v>295</v>
      </c>
      <c r="J40" s="70" t="s">
        <v>343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7136" t="n">
        <v>101.14598</v>
      </c>
      <c r="T40" s="7136" t="n">
        <v>18.15225</v>
      </c>
      <c r="U40" s="7133" t="n">
        <v>114.3577</v>
      </c>
      <c r="V40" s="7133" t="n">
        <v>62.8446</v>
      </c>
      <c r="W40" s="7135" t="n">
        <v>5.0273749962</v>
      </c>
      <c r="X40" s="7133" t="n">
        <v>1.123</v>
      </c>
      <c r="Y40" s="7133" t="n">
        <v>0.178</v>
      </c>
      <c r="Z40" s="7133" t="n">
        <v>4.3</v>
      </c>
      <c r="AA40" s="7133" t="n">
        <v>87.295</v>
      </c>
      <c r="AB40" s="7132" t="n">
        <v>1795.636</v>
      </c>
      <c r="AC40" s="7133" t="n">
        <v>0.54628</v>
      </c>
      <c r="AD40" s="7133" t="n">
        <v>6.29904</v>
      </c>
      <c r="AE40" s="7133" t="n">
        <v>319.07149</v>
      </c>
      <c r="AF40" s="7133" t="n">
        <v>0.63439</v>
      </c>
      <c r="AG40" s="7131" t="n">
        <v>1.48080668E8</v>
      </c>
      <c r="AH40" s="7134" t="n">
        <v>-0.9157672</v>
      </c>
      <c r="AI40" s="7131" t="n">
        <v>399151.80634</v>
      </c>
      <c r="AJ40" s="7134" t="n">
        <v>-0.1458808</v>
      </c>
      <c r="AK40" s="7133" t="n">
        <v>138.1285</v>
      </c>
      <c r="AL40" s="7131" t="s">
        <v>477</v>
      </c>
      <c r="AM40" s="7133" t="n">
        <v>41.7685</v>
      </c>
    </row>
    <row r="41" spans="1:39" ht="13" customHeight="1">
      <c r="A41" s="29" t="s">
        <v>525</v>
      </c>
      <c r="B41" s="2" t="s">
        <v>914</v>
      </c>
      <c r="C41" s="44">
        <v>0.35833333333333334</v>
      </c>
      <c r="D41" s="44"/>
      <c r="E41" s="8">
        <v>300</v>
      </c>
      <c r="F41" s="20" t="s">
        <v>483</v>
      </c>
      <c r="G41" s="20">
        <v>1190</v>
      </c>
      <c r="H41" s="20">
        <v>1105</v>
      </c>
      <c r="I41" s="21" t="s">
        <v>294</v>
      </c>
      <c r="J41" s="70" t="s">
        <v>343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7136" t="n">
        <v>101.21715</v>
      </c>
      <c r="T41" s="7136" t="n">
        <v>18.14501</v>
      </c>
      <c r="U41" s="7133" t="n">
        <v>118.5347</v>
      </c>
      <c r="V41" s="7133" t="n">
        <v>65.2623</v>
      </c>
      <c r="W41" s="7135" t="n">
        <v>5.2446348847</v>
      </c>
      <c r="X41" s="7133" t="n">
        <v>1.1</v>
      </c>
      <c r="Y41" s="7133" t="n">
        <v>0.174</v>
      </c>
      <c r="Z41" s="7133" t="n">
        <v>4.3</v>
      </c>
      <c r="AA41" s="7133" t="n">
        <v>87.261</v>
      </c>
      <c r="AB41" s="7132" t="n">
        <v>1796.116</v>
      </c>
      <c r="AC41" s="7133" t="n">
        <v>0.49568</v>
      </c>
      <c r="AD41" s="7133" t="n">
        <v>6.30181</v>
      </c>
      <c r="AE41" s="7133" t="n">
        <v>318.96184</v>
      </c>
      <c r="AF41" s="7133" t="n">
        <v>0.63459</v>
      </c>
      <c r="AG41" s="7131" t="n">
        <v>1.480799533E8</v>
      </c>
      <c r="AH41" s="7134" t="n">
        <v>-0.9168889</v>
      </c>
      <c r="AI41" s="7131" t="n">
        <v>399045.11902</v>
      </c>
      <c r="AJ41" s="7134" t="n">
        <v>-0.1276159</v>
      </c>
      <c r="AK41" s="7133" t="n">
        <v>138.0698</v>
      </c>
      <c r="AL41" s="7131" t="s">
        <v>477</v>
      </c>
      <c r="AM41" s="7133" t="n">
        <v>41.8271</v>
      </c>
    </row>
    <row r="42" spans="1:39" ht="13" customHeight="1">
      <c r="A42" s="29" t="s">
        <v>870</v>
      </c>
      <c r="B42" s="2" t="s">
        <v>915</v>
      </c>
      <c r="C42" s="44">
        <v>0.36319444444444443</v>
      </c>
      <c r="D42" s="44"/>
      <c r="E42" s="8">
        <v>300</v>
      </c>
      <c r="F42" s="20" t="s">
        <v>483</v>
      </c>
      <c r="G42" s="20">
        <v>1190</v>
      </c>
      <c r="H42" s="20">
        <v>1105</v>
      </c>
      <c r="I42" s="21" t="s">
        <v>293</v>
      </c>
      <c r="J42" s="70" t="s">
        <v>343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7136" t="n">
        <v>101.25504</v>
      </c>
      <c r="T42" s="7136" t="n">
        <v>18.14081</v>
      </c>
      <c r="U42" s="7133" t="n">
        <v>121.0697</v>
      </c>
      <c r="V42" s="7133" t="n">
        <v>66.5238</v>
      </c>
      <c r="W42" s="7135" t="n">
        <v>5.3616209785</v>
      </c>
      <c r="X42" s="7133" t="n">
        <v>1.09</v>
      </c>
      <c r="Y42" s="7133" t="n">
        <v>0.172</v>
      </c>
      <c r="Z42" s="7133" t="n">
        <v>4.3</v>
      </c>
      <c r="AA42" s="7133" t="n">
        <v>87.242</v>
      </c>
      <c r="AB42" s="7132" t="n">
        <v>1796.348</v>
      </c>
      <c r="AC42" s="7133" t="n">
        <v>0.46805</v>
      </c>
      <c r="AD42" s="7133" t="n">
        <v>6.30363</v>
      </c>
      <c r="AE42" s="7133" t="n">
        <v>318.9028</v>
      </c>
      <c r="AF42" s="7133" t="n">
        <v>0.6347</v>
      </c>
      <c r="AG42" s="7131" t="n">
        <v>1.480795681E8</v>
      </c>
      <c r="AH42" s="7134" t="n">
        <v>-0.9174922</v>
      </c>
      <c r="AI42" s="7131" t="n">
        <v>398993.62398</v>
      </c>
      <c r="AJ42" s="7134" t="n">
        <v>-0.1175941</v>
      </c>
      <c r="AK42" s="7133" t="n">
        <v>138.0385</v>
      </c>
      <c r="AL42" s="7131" t="s">
        <v>477</v>
      </c>
      <c r="AM42" s="7133" t="n">
        <v>41.8583</v>
      </c>
    </row>
    <row r="43" spans="1:39" ht="13" customHeight="1">
      <c r="A43" s="29" t="s">
        <v>870</v>
      </c>
      <c r="B43" s="2" t="s">
        <v>916</v>
      </c>
      <c r="C43" s="44">
        <v>0.36805555555555558</v>
      </c>
      <c r="D43" s="44"/>
      <c r="E43" s="8">
        <v>300</v>
      </c>
      <c r="F43" s="20" t="s">
        <v>483</v>
      </c>
      <c r="G43" s="20">
        <v>1190</v>
      </c>
      <c r="H43" s="20">
        <v>1105</v>
      </c>
      <c r="I43" s="21" t="s">
        <v>292</v>
      </c>
      <c r="J43" s="70" t="s">
        <v>343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7136" t="n">
        <v>101.29268</v>
      </c>
      <c r="T43" s="7136" t="n">
        <v>18.13638</v>
      </c>
      <c r="U43" s="7133" t="n">
        <v>123.8417</v>
      </c>
      <c r="V43" s="7133" t="n">
        <v>67.7503</v>
      </c>
      <c r="W43" s="7135" t="n">
        <v>5.4786070722</v>
      </c>
      <c r="X43" s="7133" t="n">
        <v>1.08</v>
      </c>
      <c r="Y43" s="7133" t="n">
        <v>0.171</v>
      </c>
      <c r="Z43" s="7133" t="n">
        <v>4.3</v>
      </c>
      <c r="AA43" s="7133" t="n">
        <v>87.224</v>
      </c>
      <c r="AB43" s="7132" t="n">
        <v>1796.56</v>
      </c>
      <c r="AC43" s="7133" t="n">
        <v>0.44018</v>
      </c>
      <c r="AD43" s="7133" t="n">
        <v>6.30567</v>
      </c>
      <c r="AE43" s="7133" t="n">
        <v>318.84375</v>
      </c>
      <c r="AF43" s="7133" t="n">
        <v>0.63481</v>
      </c>
      <c r="AG43" s="7131" t="n">
        <v>1.480791826E8</v>
      </c>
      <c r="AH43" s="7134" t="n">
        <v>-0.9180949</v>
      </c>
      <c r="AI43" s="7131" t="n">
        <v>398946.36318</v>
      </c>
      <c r="AJ43" s="7134" t="n">
        <v>-0.1074531</v>
      </c>
      <c r="AK43" s="7133" t="n">
        <v>138.0075</v>
      </c>
      <c r="AL43" s="7131" t="s">
        <v>477</v>
      </c>
      <c r="AM43" s="7133" t="n">
        <v>41.8894</v>
      </c>
    </row>
    <row r="44" spans="1:39" ht="13" customHeight="1">
      <c r="A44" s="29" t="s">
        <v>862</v>
      </c>
      <c r="B44" s="2" t="s">
        <v>917</v>
      </c>
      <c r="C44" s="44">
        <v>0.37847222222222227</v>
      </c>
      <c r="D44" s="44"/>
      <c r="E44" s="8">
        <v>300</v>
      </c>
      <c r="F44" s="20" t="s">
        <v>483</v>
      </c>
      <c r="G44" s="20">
        <v>1190</v>
      </c>
      <c r="H44" s="20">
        <v>1105</v>
      </c>
      <c r="I44" s="21" t="s">
        <v>286</v>
      </c>
      <c r="J44" s="70" t="s">
        <v>343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7136" t="n">
        <v>101.37251</v>
      </c>
      <c r="T44" s="7136" t="n">
        <v>18.12614</v>
      </c>
      <c r="U44" s="7133" t="n">
        <v>130.7392</v>
      </c>
      <c r="V44" s="7133" t="n">
        <v>70.2297</v>
      </c>
      <c r="W44" s="7135" t="n">
        <v>5.7292915589</v>
      </c>
      <c r="X44" s="7133" t="n">
        <v>1.062</v>
      </c>
      <c r="Y44" s="7133" t="n">
        <v>0.168</v>
      </c>
      <c r="Z44" s="7133" t="n">
        <v>4.3</v>
      </c>
      <c r="AA44" s="7133" t="n">
        <v>87.186</v>
      </c>
      <c r="AB44" s="7132" t="n">
        <v>1796.951</v>
      </c>
      <c r="AC44" s="7133" t="n">
        <v>0.37975</v>
      </c>
      <c r="AD44" s="7133" t="n">
        <v>6.31082</v>
      </c>
      <c r="AE44" s="7133" t="n">
        <v>318.71723</v>
      </c>
      <c r="AF44" s="7133" t="n">
        <v>0.63504</v>
      </c>
      <c r="AG44" s="7131" t="n">
        <v>1.480783557E8</v>
      </c>
      <c r="AH44" s="7134" t="n">
        <v>-0.9193847</v>
      </c>
      <c r="AI44" s="7131" t="n">
        <v>398859.56691</v>
      </c>
      <c r="AJ44" s="7134" t="n">
        <v>-0.0853637</v>
      </c>
      <c r="AK44" s="7133" t="n">
        <v>137.9415</v>
      </c>
      <c r="AL44" s="7131" t="s">
        <v>477</v>
      </c>
      <c r="AM44" s="7133" t="n">
        <v>41.9552</v>
      </c>
    </row>
    <row r="45" spans="1:39" s="41" customFormat="1" ht="53" customHeight="1">
      <c r="A45" s="29" t="s">
        <v>862</v>
      </c>
      <c r="B45" s="29" t="s">
        <v>918</v>
      </c>
      <c r="C45" s="19">
        <v>0.3888888888888889</v>
      </c>
      <c r="D45" s="19"/>
      <c r="E45" s="23">
        <v>300</v>
      </c>
      <c r="F45" s="20" t="s">
        <v>483</v>
      </c>
      <c r="G45" s="20">
        <v>1190</v>
      </c>
      <c r="H45" s="20">
        <v>1105</v>
      </c>
      <c r="I45" s="21" t="s">
        <v>286</v>
      </c>
      <c r="J45" s="70" t="s">
        <v>343</v>
      </c>
      <c r="K45" s="70">
        <v>4</v>
      </c>
      <c r="L45" s="38">
        <v>180</v>
      </c>
      <c r="M45" s="23">
        <v>5889.9508999999998</v>
      </c>
      <c r="N45" s="29" t="s">
        <v>291</v>
      </c>
      <c r="O45" s="20"/>
      <c r="P45" s="20"/>
      <c r="Q45" s="20"/>
      <c r="R45" s="20"/>
      <c r="S45" s="7136" t="n">
        <v>101.45141</v>
      </c>
      <c r="T45" s="7136" t="n">
        <v>18.11486</v>
      </c>
      <c r="U45" s="7133" t="n">
        <v>139.2519</v>
      </c>
      <c r="V45" s="7133" t="n">
        <v>72.4334</v>
      </c>
      <c r="W45" s="7135" t="n">
        <v>5.9799760455</v>
      </c>
      <c r="X45" s="7133" t="n">
        <v>1.048</v>
      </c>
      <c r="Y45" s="7133" t="n">
        <v>0.166</v>
      </c>
      <c r="Z45" s="7133" t="n">
        <v>4.3</v>
      </c>
      <c r="AA45" s="7133" t="n">
        <v>87.148</v>
      </c>
      <c r="AB45" s="7132" t="n">
        <v>1797.252</v>
      </c>
      <c r="AC45" s="7133" t="n">
        <v>0.31852</v>
      </c>
      <c r="AD45" s="7133" t="n">
        <v>6.31702</v>
      </c>
      <c r="AE45" s="7133" t="n">
        <v>318.59071</v>
      </c>
      <c r="AF45" s="7133" t="n">
        <v>0.63527</v>
      </c>
      <c r="AG45" s="7131" t="n">
        <v>1.480775277E8</v>
      </c>
      <c r="AH45" s="7134" t="n">
        <v>-0.920672</v>
      </c>
      <c r="AI45" s="7131" t="n">
        <v>398792.84265</v>
      </c>
      <c r="AJ45" s="7134" t="n">
        <v>-0.0628612</v>
      </c>
      <c r="AK45" s="7133" t="n">
        <v>137.8763</v>
      </c>
      <c r="AL45" s="7131" t="s">
        <v>477</v>
      </c>
      <c r="AM45" s="7133" t="n">
        <v>42.0203</v>
      </c>
    </row>
    <row r="46" spans="1:39">
      <c r="A46" s="29" t="s">
        <v>862</v>
      </c>
      <c r="B46" s="2" t="s">
        <v>919</v>
      </c>
      <c r="C46" s="44">
        <v>0.39374999999999999</v>
      </c>
      <c r="D46" s="44"/>
      <c r="E46" s="8">
        <v>300</v>
      </c>
      <c r="F46" s="20" t="s">
        <v>483</v>
      </c>
      <c r="G46" s="20">
        <v>1190</v>
      </c>
      <c r="H46" s="20">
        <v>1105</v>
      </c>
      <c r="I46" s="21" t="s">
        <v>287</v>
      </c>
      <c r="J46" s="70" t="s">
        <v>343</v>
      </c>
      <c r="K46" s="70">
        <v>4</v>
      </c>
      <c r="L46" s="38">
        <v>180</v>
      </c>
      <c r="M46" s="8">
        <v>5889.9508999999998</v>
      </c>
      <c r="N46" s="29" t="s">
        <v>290</v>
      </c>
      <c r="O46" s="20"/>
      <c r="P46" s="20"/>
      <c r="Q46" s="20"/>
      <c r="R46" s="20"/>
      <c r="S46" s="7136" t="n">
        <v>101.48797</v>
      </c>
      <c r="T46" s="7136" t="n">
        <v>18.10924</v>
      </c>
      <c r="U46" s="7133" t="n">
        <v>143.8813</v>
      </c>
      <c r="V46" s="7133" t="n">
        <v>73.3354</v>
      </c>
      <c r="W46" s="7135" t="n">
        <v>6.0969621392</v>
      </c>
      <c r="X46" s="7133" t="n">
        <v>1.043</v>
      </c>
      <c r="Y46" s="7133" t="n">
        <v>0.165</v>
      </c>
      <c r="Z46" s="7133" t="n">
        <v>4.3</v>
      </c>
      <c r="AA46" s="7133" t="n">
        <v>87.13</v>
      </c>
      <c r="AB46" s="7132" t="n">
        <v>1797.361</v>
      </c>
      <c r="AC46" s="7133" t="n">
        <v>0.28972</v>
      </c>
      <c r="AD46" s="7133" t="n">
        <v>6.32027</v>
      </c>
      <c r="AE46" s="7133" t="n">
        <v>318.53167</v>
      </c>
      <c r="AF46" s="7133" t="n">
        <v>0.63538</v>
      </c>
      <c r="AG46" s="7131" t="n">
        <v>1.480771409E8</v>
      </c>
      <c r="AH46" s="7134" t="n">
        <v>-0.921272</v>
      </c>
      <c r="AI46" s="7131" t="n">
        <v>398768.6697</v>
      </c>
      <c r="AJ46" s="7134" t="n">
        <v>-0.0522449</v>
      </c>
      <c r="AK46" s="7133" t="n">
        <v>137.846</v>
      </c>
      <c r="AL46" s="7131" t="s">
        <v>477</v>
      </c>
      <c r="AM46" s="7133" t="n">
        <v>42.0505</v>
      </c>
    </row>
    <row r="47" spans="1:39" ht="13" customHeight="1">
      <c r="A47" s="29" t="s">
        <v>862</v>
      </c>
      <c r="B47" s="2" t="s">
        <v>939</v>
      </c>
      <c r="C47" s="44">
        <v>0.40069444444444446</v>
      </c>
      <c r="D47" s="44"/>
      <c r="E47" s="8">
        <v>300</v>
      </c>
      <c r="F47" s="20" t="s">
        <v>483</v>
      </c>
      <c r="G47" s="20">
        <v>1190</v>
      </c>
      <c r="H47" s="20">
        <v>1105</v>
      </c>
      <c r="I47" s="59" t="s">
        <v>289</v>
      </c>
      <c r="J47" s="70" t="s">
        <v>343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7136" t="n">
        <v>101.53997</v>
      </c>
      <c r="T47" s="7136" t="n">
        <v>18.1008</v>
      </c>
      <c r="U47" s="7133" t="n">
        <v>151.2868</v>
      </c>
      <c r="V47" s="7133" t="n">
        <v>74.4461</v>
      </c>
      <c r="W47" s="7135" t="n">
        <v>6.2640851303</v>
      </c>
      <c r="X47" s="7133" t="n">
        <v>1.038</v>
      </c>
      <c r="Y47" s="7133" t="n">
        <v>0.164</v>
      </c>
      <c r="Z47" s="7133" t="n">
        <v>4.3</v>
      </c>
      <c r="AA47" s="7133" t="n">
        <v>87.105</v>
      </c>
      <c r="AB47" s="7132" t="n">
        <v>1797.482</v>
      </c>
      <c r="AC47" s="7133" t="n">
        <v>0.24839</v>
      </c>
      <c r="AD47" s="7133" t="n">
        <v>6.32532</v>
      </c>
      <c r="AE47" s="7133" t="n">
        <v>318.44732</v>
      </c>
      <c r="AF47" s="7133" t="n">
        <v>0.63553</v>
      </c>
      <c r="AG47" s="7131" t="n">
        <v>1.480765879E8</v>
      </c>
      <c r="AH47" s="7134" t="n">
        <v>-0.9221281</v>
      </c>
      <c r="AI47" s="7131" t="n">
        <v>398741.89935</v>
      </c>
      <c r="AJ47" s="7134" t="n">
        <v>-0.0369775</v>
      </c>
      <c r="AK47" s="7133" t="n">
        <v>137.8029</v>
      </c>
      <c r="AL47" s="7131" t="s">
        <v>477</v>
      </c>
      <c r="AM47" s="7133" t="n">
        <v>42.0936</v>
      </c>
    </row>
    <row r="48" spans="1:39" ht="13" customHeight="1">
      <c r="A48" s="29" t="s">
        <v>862</v>
      </c>
      <c r="B48" s="2" t="s">
        <v>940</v>
      </c>
      <c r="C48" s="44">
        <v>0.40902777777777777</v>
      </c>
      <c r="D48" s="44"/>
      <c r="E48" s="8">
        <v>300</v>
      </c>
      <c r="F48" s="20" t="s">
        <v>483</v>
      </c>
      <c r="G48" s="20">
        <v>1190</v>
      </c>
      <c r="H48" s="20">
        <v>1105</v>
      </c>
      <c r="I48" s="59" t="s">
        <v>288</v>
      </c>
      <c r="J48" s="70" t="s">
        <v>343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7136" t="n">
        <v>101.6021</v>
      </c>
      <c r="T48" s="7136" t="n">
        <v>18.09005</v>
      </c>
      <c r="U48" s="7133" t="n">
        <v>161.3811</v>
      </c>
      <c r="V48" s="7133" t="n">
        <v>75.4422</v>
      </c>
      <c r="W48" s="7135" t="n">
        <v>6.4646327195</v>
      </c>
      <c r="X48" s="7133" t="n">
        <v>1.033</v>
      </c>
      <c r="Y48" s="7133" t="n">
        <v>0.163</v>
      </c>
      <c r="Z48" s="7133" t="n">
        <v>4.31</v>
      </c>
      <c r="AA48" s="7133" t="n">
        <v>87.075</v>
      </c>
      <c r="AB48" s="7132" t="n">
        <v>1797.572</v>
      </c>
      <c r="AC48" s="7133" t="n">
        <v>0.19859</v>
      </c>
      <c r="AD48" s="7133" t="n">
        <v>6.33199</v>
      </c>
      <c r="AE48" s="7133" t="n">
        <v>318.34611</v>
      </c>
      <c r="AF48" s="7133" t="n">
        <v>0.63572</v>
      </c>
      <c r="AG48" s="7131" t="n">
        <v>1.480759236E8</v>
      </c>
      <c r="AH48" s="7134" t="n">
        <v>-0.9231539</v>
      </c>
      <c r="AI48" s="7131" t="n">
        <v>398721.90952</v>
      </c>
      <c r="AJ48" s="7134" t="n">
        <v>-0.0185351</v>
      </c>
      <c r="AK48" s="7133" t="n">
        <v>137.7513</v>
      </c>
      <c r="AL48" s="7131" t="s">
        <v>477</v>
      </c>
      <c r="AM48" s="7133" t="n">
        <v>42.1451</v>
      </c>
    </row>
    <row r="49" spans="1:39" ht="13" customHeight="1">
      <c r="A49" s="29" t="s">
        <v>862</v>
      </c>
      <c r="B49" s="2" t="s">
        <v>921</v>
      </c>
      <c r="C49" s="44">
        <v>0.4152777777777778</v>
      </c>
      <c r="D49" s="44"/>
      <c r="E49" s="8">
        <v>300</v>
      </c>
      <c r="F49" s="20" t="s">
        <v>483</v>
      </c>
      <c r="G49" s="20">
        <v>1190</v>
      </c>
      <c r="H49" s="20">
        <v>1105</v>
      </c>
      <c r="I49" s="59" t="s">
        <v>374</v>
      </c>
      <c r="J49" s="70" t="s">
        <v>343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7136" t="n">
        <v>101.6434</v>
      </c>
      <c r="T49" s="7136" t="n">
        <v>18.08251</v>
      </c>
      <c r="U49" s="7133" t="n">
        <v>168.7269</v>
      </c>
      <c r="V49" s="7133" t="n">
        <v>75.8652</v>
      </c>
      <c r="W49" s="7135" t="n">
        <v>6.5983311123</v>
      </c>
      <c r="X49" s="7133" t="n">
        <v>1.031</v>
      </c>
      <c r="Y49" s="7133" t="n">
        <v>0.163</v>
      </c>
      <c r="Z49" s="7133" t="n">
        <v>4.31</v>
      </c>
      <c r="AA49" s="7133" t="n">
        <v>87.055</v>
      </c>
      <c r="AB49" s="7132" t="n">
        <v>1797.598</v>
      </c>
      <c r="AC49" s="7133" t="n">
        <v>0.16531</v>
      </c>
      <c r="AD49" s="7133" t="n">
        <v>6.33682</v>
      </c>
      <c r="AE49" s="7133" t="n">
        <v>318.27863</v>
      </c>
      <c r="AF49" s="7133" t="n">
        <v>0.63584</v>
      </c>
      <c r="AG49" s="7131" t="n">
        <v>1.480754803E8</v>
      </c>
      <c r="AH49" s="7134" t="n">
        <v>-0.923837</v>
      </c>
      <c r="AI49" s="7131" t="n">
        <v>398715.97477</v>
      </c>
      <c r="AJ49" s="7134" t="n">
        <v>-0.0061895</v>
      </c>
      <c r="AK49" s="7133" t="n">
        <v>137.717</v>
      </c>
      <c r="AL49" s="7131" t="s">
        <v>477</v>
      </c>
      <c r="AM49" s="7133" t="n">
        <v>42.1793</v>
      </c>
    </row>
    <row r="50" spans="1:39" ht="13" customHeight="1">
      <c r="A50" s="29" t="s">
        <v>862</v>
      </c>
      <c r="B50" s="2" t="s">
        <v>922</v>
      </c>
      <c r="C50" s="44">
        <v>0.42083333333333334</v>
      </c>
      <c r="D50" s="44"/>
      <c r="E50" s="8">
        <v>300</v>
      </c>
      <c r="F50" s="20" t="s">
        <v>483</v>
      </c>
      <c r="G50" s="20">
        <v>1190</v>
      </c>
      <c r="H50" s="20">
        <v>1105</v>
      </c>
      <c r="I50" s="21" t="s">
        <v>286</v>
      </c>
      <c r="J50" s="70" t="s">
        <v>343</v>
      </c>
      <c r="K50" s="70">
        <v>4</v>
      </c>
      <c r="L50" s="38">
        <v>60</v>
      </c>
      <c r="M50" s="8">
        <v>5889.9508999999998</v>
      </c>
      <c r="N50" s="29" t="s">
        <v>406</v>
      </c>
      <c r="O50" s="20"/>
      <c r="P50" s="20"/>
      <c r="Q50" s="20"/>
      <c r="R50" s="20"/>
      <c r="S50" s="7136" t="n">
        <v>101.6898</v>
      </c>
      <c r="T50" s="7136" t="n">
        <v>18.07365</v>
      </c>
      <c r="U50" s="7133" t="n">
        <v>177.3565</v>
      </c>
      <c r="V50" s="7133" t="n">
        <v>76.084</v>
      </c>
      <c r="W50" s="7135" t="n">
        <v>6.7487418042</v>
      </c>
      <c r="X50" s="7133" t="n">
        <v>1.03</v>
      </c>
      <c r="Y50" s="7133" t="n">
        <v>0.163</v>
      </c>
      <c r="Z50" s="7133" t="n">
        <v>4.31</v>
      </c>
      <c r="AA50" s="7133" t="n">
        <v>87.032</v>
      </c>
      <c r="AB50" s="7132" t="n">
        <v>1797.597</v>
      </c>
      <c r="AC50" s="7133" t="n">
        <v>0.12784</v>
      </c>
      <c r="AD50" s="7133" t="n">
        <v>6.34259</v>
      </c>
      <c r="AE50" s="7133" t="n">
        <v>318.20272</v>
      </c>
      <c r="AF50" s="7133" t="n">
        <v>0.63598</v>
      </c>
      <c r="AG50" s="7131" t="n">
        <v>1.480749812E8</v>
      </c>
      <c r="AH50" s="7134" t="n">
        <v>-0.9246046</v>
      </c>
      <c r="AI50" s="7131" t="n">
        <v>398716.38885</v>
      </c>
      <c r="AJ50" s="7134" t="n">
        <v>0.0077265</v>
      </c>
      <c r="AK50" s="7133" t="n">
        <v>137.6783</v>
      </c>
      <c r="AL50" s="7131" t="s">
        <v>477</v>
      </c>
      <c r="AM50" s="7133" t="n">
        <v>42.2179</v>
      </c>
    </row>
    <row r="51" spans="1:39" ht="13" customHeight="1">
      <c r="A51" s="29" t="s">
        <v>524</v>
      </c>
      <c r="B51" s="2" t="s">
        <v>700</v>
      </c>
      <c r="C51" s="44">
        <v>0.42569444444444443</v>
      </c>
      <c r="D51" s="44"/>
      <c r="E51" s="8">
        <v>300</v>
      </c>
      <c r="F51" s="20" t="s">
        <v>483</v>
      </c>
      <c r="G51" s="20">
        <v>1190</v>
      </c>
      <c r="H51" s="20">
        <v>1105</v>
      </c>
      <c r="I51" s="21" t="s">
        <v>286</v>
      </c>
      <c r="J51" s="70" t="s">
        <v>343</v>
      </c>
      <c r="K51" s="70">
        <v>4</v>
      </c>
      <c r="L51" s="38">
        <v>60</v>
      </c>
      <c r="M51" s="8">
        <v>5889.9508999999998</v>
      </c>
      <c r="N51" s="29" t="s">
        <v>406</v>
      </c>
      <c r="O51" s="20"/>
      <c r="P51" s="20"/>
      <c r="Q51" s="20"/>
      <c r="R51" s="20"/>
      <c r="S51" s="7136" t="n">
        <v>101.72588</v>
      </c>
      <c r="T51" s="7136" t="n">
        <v>18.0665</v>
      </c>
      <c r="U51" s="7133" t="n">
        <v>184.1479</v>
      </c>
      <c r="V51" s="7133" t="n">
        <v>76.0576</v>
      </c>
      <c r="W51" s="7135" t="n">
        <v>6.8657278979</v>
      </c>
      <c r="X51" s="7133" t="n">
        <v>1.03</v>
      </c>
      <c r="Y51" s="7133" t="n">
        <v>0.163</v>
      </c>
      <c r="Z51" s="7133" t="n">
        <v>4.31</v>
      </c>
      <c r="AA51" s="7133" t="n">
        <v>87.015</v>
      </c>
      <c r="AB51" s="7132" t="n">
        <v>1797.572</v>
      </c>
      <c r="AC51" s="7133" t="n">
        <v>0.0987</v>
      </c>
      <c r="AD51" s="7133" t="n">
        <v>6.34734</v>
      </c>
      <c r="AE51" s="7133" t="n">
        <v>318.14367</v>
      </c>
      <c r="AF51" s="7133" t="n">
        <v>0.63608</v>
      </c>
      <c r="AG51" s="7131" t="n">
        <v>1.480745928E8</v>
      </c>
      <c r="AH51" s="7134" t="n">
        <v>-0.925201</v>
      </c>
      <c r="AI51" s="7131" t="n">
        <v>398721.90801</v>
      </c>
      <c r="AJ51" s="7134" t="n">
        <v>0.018557</v>
      </c>
      <c r="AK51" s="7133" t="n">
        <v>137.6482</v>
      </c>
      <c r="AL51" s="7131" t="s">
        <v>477</v>
      </c>
      <c r="AM51" s="7133" t="n">
        <v>42.248</v>
      </c>
    </row>
    <row r="52" spans="1:39" ht="13" customHeight="1">
      <c r="A52" s="29" t="s">
        <v>478</v>
      </c>
      <c r="B52" s="2" t="s">
        <v>701</v>
      </c>
      <c r="C52" s="44">
        <v>0.4381944444444445</v>
      </c>
      <c r="D52" s="44"/>
      <c r="E52" s="8">
        <v>300</v>
      </c>
      <c r="F52" s="20" t="s">
        <v>483</v>
      </c>
      <c r="G52" s="20">
        <v>1190</v>
      </c>
      <c r="H52" s="20">
        <v>1105</v>
      </c>
      <c r="I52" s="21" t="s">
        <v>286</v>
      </c>
      <c r="J52" s="70" t="s">
        <v>343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7136" t="n">
        <v>101.81873</v>
      </c>
      <c r="T52" s="7136" t="n">
        <v>18.04704</v>
      </c>
      <c r="U52" s="7133" t="n">
        <v>200.8138</v>
      </c>
      <c r="V52" s="7133" t="n">
        <v>75.2213</v>
      </c>
      <c r="W52" s="7135" t="n">
        <v>7.1665492817</v>
      </c>
      <c r="X52" s="7133" t="n">
        <v>1.034</v>
      </c>
      <c r="Y52" s="7133" t="n">
        <v>0.164</v>
      </c>
      <c r="Z52" s="7133" t="n">
        <v>4.31</v>
      </c>
      <c r="AA52" s="7133" t="n">
        <v>86.969</v>
      </c>
      <c r="AB52" s="7132" t="n">
        <v>1797.414</v>
      </c>
      <c r="AC52" s="7133" t="n">
        <v>0.02395</v>
      </c>
      <c r="AD52" s="7133" t="n">
        <v>6.36057</v>
      </c>
      <c r="AE52" s="7133" t="n">
        <v>317.99185</v>
      </c>
      <c r="AF52" s="7133" t="n">
        <v>0.63636</v>
      </c>
      <c r="AG52" s="7131" t="n">
        <v>1.480735927E8</v>
      </c>
      <c r="AH52" s="7134" t="n">
        <v>-0.9267321</v>
      </c>
      <c r="AI52" s="7131" t="n">
        <v>398756.97224</v>
      </c>
      <c r="AJ52" s="7134" t="n">
        <v>0.0463619</v>
      </c>
      <c r="AK52" s="7133" t="n">
        <v>137.5705</v>
      </c>
      <c r="AL52" s="7131" t="s">
        <v>477</v>
      </c>
      <c r="AM52" s="7133" t="n">
        <v>42.3255</v>
      </c>
    </row>
    <row r="53" spans="1:39" ht="13" customHeight="1">
      <c r="A53" s="29" t="s">
        <v>478</v>
      </c>
      <c r="B53" s="2" t="s">
        <v>923</v>
      </c>
      <c r="C53" s="44">
        <v>0.44375000000000003</v>
      </c>
      <c r="D53" s="44"/>
      <c r="E53" s="8">
        <v>300</v>
      </c>
      <c r="F53" s="20" t="s">
        <v>483</v>
      </c>
      <c r="G53" s="20">
        <v>1190</v>
      </c>
      <c r="H53" s="20">
        <v>1105</v>
      </c>
      <c r="I53" s="21" t="s">
        <v>287</v>
      </c>
      <c r="J53" s="70" t="s">
        <v>343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7136" t="n">
        <v>101.86012</v>
      </c>
      <c r="T53" s="7136" t="n">
        <v>18.0379</v>
      </c>
      <c r="U53" s="7133" t="n">
        <v>207.4696</v>
      </c>
      <c r="V53" s="7133" t="n">
        <v>74.5303</v>
      </c>
      <c r="W53" s="7135" t="n">
        <v>7.3002476744</v>
      </c>
      <c r="X53" s="7133" t="n">
        <v>1.037</v>
      </c>
      <c r="Y53" s="7133" t="n">
        <v>0.164</v>
      </c>
      <c r="Z53" s="7133" t="n">
        <v>4.31</v>
      </c>
      <c r="AA53" s="7133" t="n">
        <v>86.949</v>
      </c>
      <c r="AB53" s="7132" t="n">
        <v>1797.3</v>
      </c>
      <c r="AC53" s="7133" t="n">
        <v>359.99088</v>
      </c>
      <c r="AD53" s="7133" t="n">
        <v>6.36691</v>
      </c>
      <c r="AE53" s="7133" t="n">
        <v>317.92437</v>
      </c>
      <c r="AF53" s="7133" t="n">
        <v>0.63648</v>
      </c>
      <c r="AG53" s="7131" t="n">
        <v>1.480731477E8</v>
      </c>
      <c r="AH53" s="7134" t="n">
        <v>-0.9274115</v>
      </c>
      <c r="AI53" s="7131" t="n">
        <v>398782.17907</v>
      </c>
      <c r="AJ53" s="7134" t="n">
        <v>0.0586658</v>
      </c>
      <c r="AK53" s="7133" t="n">
        <v>137.5358</v>
      </c>
      <c r="AL53" s="7131" t="s">
        <v>477</v>
      </c>
      <c r="AM53" s="7133" t="n">
        <v>42.3602</v>
      </c>
    </row>
    <row r="54" spans="1:39" ht="13" customHeight="1">
      <c r="A54" s="29" t="s">
        <v>524</v>
      </c>
      <c r="B54" s="2" t="s">
        <v>924</v>
      </c>
      <c r="C54" s="44">
        <v>0.45069444444444445</v>
      </c>
      <c r="D54" s="44"/>
      <c r="E54" s="8">
        <v>300</v>
      </c>
      <c r="F54" s="20" t="s">
        <v>775</v>
      </c>
      <c r="G54" s="6800">
        <v>870</v>
      </c>
      <c r="H54" s="6800">
        <v>783</v>
      </c>
      <c r="I54" s="21" t="s">
        <v>286</v>
      </c>
      <c r="J54" s="70" t="s">
        <v>343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7136" t="n">
        <v>101.91203</v>
      </c>
      <c r="T54" s="7136" t="n">
        <v>18.02606</v>
      </c>
      <c r="U54" s="7133" t="n">
        <v>214.9587</v>
      </c>
      <c r="V54" s="7133" t="n">
        <v>73.4386</v>
      </c>
      <c r="W54" s="7135" t="n">
        <v>7.4673706654</v>
      </c>
      <c r="X54" s="7133" t="n">
        <v>1.043</v>
      </c>
      <c r="Y54" s="7133" t="n">
        <v>0.165</v>
      </c>
      <c r="Z54" s="7133" t="n">
        <v>4.31</v>
      </c>
      <c r="AA54" s="7133" t="n">
        <v>86.923</v>
      </c>
      <c r="AB54" s="7132" t="n">
        <v>1797.121</v>
      </c>
      <c r="AC54" s="7133" t="n">
        <v>359.94975</v>
      </c>
      <c r="AD54" s="7133" t="n">
        <v>6.37523</v>
      </c>
      <c r="AE54" s="7133" t="n">
        <v>317.84002</v>
      </c>
      <c r="AF54" s="7133" t="n">
        <v>0.63663</v>
      </c>
      <c r="AG54" s="7131" t="n">
        <v>1.48072591E8</v>
      </c>
      <c r="AH54" s="7134" t="n">
        <v>-0.9282597</v>
      </c>
      <c r="AI54" s="7131" t="n">
        <v>398821.97151</v>
      </c>
      <c r="AJ54" s="7134" t="n">
        <v>0.0739681</v>
      </c>
      <c r="AK54" s="7133" t="n">
        <v>137.4921</v>
      </c>
      <c r="AL54" s="7131" t="s">
        <v>477</v>
      </c>
      <c r="AM54" s="7133" t="n">
        <v>42.4037</v>
      </c>
    </row>
    <row r="55" spans="1:39" ht="13" customHeight="1">
      <c r="A55" s="29" t="s">
        <v>862</v>
      </c>
      <c r="B55" s="2" t="s">
        <v>925</v>
      </c>
      <c r="C55" s="44">
        <v>0.45555555555555555</v>
      </c>
      <c r="D55" s="44"/>
      <c r="E55" s="8">
        <v>300</v>
      </c>
      <c r="F55" s="20" t="s">
        <v>775</v>
      </c>
      <c r="G55" s="6800">
        <v>870</v>
      </c>
      <c r="H55" s="6800">
        <v>783</v>
      </c>
      <c r="I55" s="21" t="s">
        <v>286</v>
      </c>
      <c r="J55" s="70" t="s">
        <v>343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7136" t="n">
        <v>101.94851</v>
      </c>
      <c r="T55" s="7136" t="n">
        <v>18.01749</v>
      </c>
      <c r="U55" s="7133" t="n">
        <v>219.6447</v>
      </c>
      <c r="V55" s="7133" t="n">
        <v>72.5474</v>
      </c>
      <c r="W55" s="7135" t="n">
        <v>7.5843567591</v>
      </c>
      <c r="X55" s="7133" t="n">
        <v>1.048</v>
      </c>
      <c r="Y55" s="7133" t="n">
        <v>0.166</v>
      </c>
      <c r="Z55" s="7133" t="n">
        <v>4.31</v>
      </c>
      <c r="AA55" s="7133" t="n">
        <v>86.905</v>
      </c>
      <c r="AB55" s="7132" t="n">
        <v>1796.971</v>
      </c>
      <c r="AC55" s="7133" t="n">
        <v>359.92111</v>
      </c>
      <c r="AD55" s="7133" t="n">
        <v>6.38131</v>
      </c>
      <c r="AE55" s="7133" t="n">
        <v>317.78097</v>
      </c>
      <c r="AF55" s="7133" t="n">
        <v>0.63674</v>
      </c>
      <c r="AG55" s="7131" t="n">
        <v>1.48072201E8</v>
      </c>
      <c r="AH55" s="7134" t="n">
        <v>-0.9288528</v>
      </c>
      <c r="AI55" s="7131" t="n">
        <v>398855.27371</v>
      </c>
      <c r="AJ55" s="7134" t="n">
        <v>0.0846144</v>
      </c>
      <c r="AK55" s="7133" t="n">
        <v>137.4614</v>
      </c>
      <c r="AL55" s="7131" t="s">
        <v>477</v>
      </c>
      <c r="AM55" s="7133" t="n">
        <v>42.4344</v>
      </c>
    </row>
    <row r="56" spans="1:39" ht="13" customHeight="1">
      <c r="A56" s="29" t="s">
        <v>859</v>
      </c>
      <c r="B56" s="2" t="s">
        <v>285</v>
      </c>
      <c r="C56" s="44">
        <v>0.47986111111111113</v>
      </c>
      <c r="D56" s="44">
        <v>0</v>
      </c>
      <c r="E56" s="8">
        <v>10</v>
      </c>
      <c r="F56" s="20" t="s">
        <v>483</v>
      </c>
      <c r="G56" s="6800">
        <v>1190</v>
      </c>
      <c r="H56" s="6800">
        <v>1105</v>
      </c>
      <c r="I56" s="41" t="s">
        <v>485</v>
      </c>
      <c r="J56" s="20" t="s">
        <v>481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3" customHeight="1">
      <c r="A57" t="s">
        <v>283</v>
      </c>
      <c r="B57" s="2" t="s">
        <v>360</v>
      </c>
      <c r="C57" s="44">
        <v>0.48472222222222222</v>
      </c>
      <c r="D57" s="44">
        <v>0</v>
      </c>
      <c r="E57" s="8">
        <v>30</v>
      </c>
      <c r="F57" s="20" t="s">
        <v>483</v>
      </c>
      <c r="G57" s="6800">
        <v>1190</v>
      </c>
      <c r="H57" s="6800">
        <v>1000</v>
      </c>
      <c r="I57" s="41" t="s">
        <v>482</v>
      </c>
      <c r="J57" s="20" t="s">
        <v>481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3" customHeight="1">
      <c r="A58" t="s">
        <v>283</v>
      </c>
      <c r="B58" s="2" t="s">
        <v>723</v>
      </c>
      <c r="C58" s="44">
        <v>0.48819444444444443</v>
      </c>
      <c r="D58" s="44">
        <v>0</v>
      </c>
      <c r="E58" s="8">
        <v>30</v>
      </c>
      <c r="F58" s="20" t="s">
        <v>483</v>
      </c>
      <c r="G58" s="6800">
        <v>1070</v>
      </c>
      <c r="H58" s="6800">
        <v>880</v>
      </c>
      <c r="I58" s="41" t="s">
        <v>513</v>
      </c>
      <c r="J58" s="20" t="s">
        <v>481</v>
      </c>
      <c r="K58" s="70">
        <v>4</v>
      </c>
      <c r="L58" s="38">
        <v>180</v>
      </c>
      <c r="M58" s="8">
        <v>5891.451</v>
      </c>
      <c r="N58" s="29" t="s">
        <v>284</v>
      </c>
      <c r="O58" s="20"/>
      <c r="P58" s="20"/>
      <c r="Q58" s="20"/>
      <c r="R58" s="20"/>
    </row>
    <row r="59" spans="1:39" s="41" customFormat="1" ht="26.25" customHeight="1">
      <c r="A59" s="41" t="s">
        <v>283</v>
      </c>
      <c r="B59" s="29" t="s">
        <v>282</v>
      </c>
      <c r="C59" s="19">
        <v>0.49583333333333335</v>
      </c>
      <c r="D59" s="19">
        <v>0</v>
      </c>
      <c r="E59" s="23">
        <v>10</v>
      </c>
      <c r="F59" s="20" t="s">
        <v>774</v>
      </c>
      <c r="G59" s="20">
        <v>880</v>
      </c>
      <c r="H59" s="20">
        <v>869</v>
      </c>
      <c r="I59" s="41" t="s">
        <v>482</v>
      </c>
      <c r="J59" s="20" t="s">
        <v>481</v>
      </c>
      <c r="K59" s="70">
        <v>4</v>
      </c>
      <c r="L59" s="38">
        <v>180</v>
      </c>
      <c r="M59" s="86">
        <v>7647.38</v>
      </c>
      <c r="N59" s="59" t="s">
        <v>281</v>
      </c>
      <c r="O59" s="20"/>
      <c r="P59" s="20"/>
      <c r="Q59" s="20"/>
      <c r="R59" s="20"/>
    </row>
    <row r="60" spans="1:39" ht="13" customHeight="1">
      <c r="A60" s="29"/>
      <c r="B60" s="2"/>
      <c r="C60" s="44"/>
      <c r="D60" s="44"/>
      <c r="E60" s="8"/>
      <c r="F60" s="6800"/>
      <c r="G60" s="6800"/>
      <c r="H60" s="6800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3" customHeight="1">
      <c r="A61" s="29"/>
      <c r="B61" s="2"/>
      <c r="C61" s="44"/>
      <c r="D61" s="44"/>
      <c r="E61" s="8"/>
      <c r="F61" s="6800"/>
      <c r="G61" s="6800"/>
      <c r="H61" s="6800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3" customHeight="1">
      <c r="A62" s="29"/>
      <c r="B62" s="3" t="s">
        <v>860</v>
      </c>
      <c r="C62" s="6812" t="s">
        <v>861</v>
      </c>
      <c r="D62" s="26">
        <v>5888.5839999999998</v>
      </c>
      <c r="E62" s="6814"/>
      <c r="F62" s="88" t="s">
        <v>862</v>
      </c>
      <c r="G62" s="88" t="s">
        <v>863</v>
      </c>
      <c r="H62" s="88" t="s">
        <v>864</v>
      </c>
      <c r="I62" s="26" t="s">
        <v>866</v>
      </c>
      <c r="J62" s="88" t="s">
        <v>867</v>
      </c>
      <c r="K62" s="88" t="s">
        <v>868</v>
      </c>
      <c r="L62" s="6800"/>
      <c r="M62" s="6800"/>
      <c r="N62" s="29"/>
    </row>
    <row r="63" spans="1:39" ht="13" customHeight="1">
      <c r="A63" s="29"/>
      <c r="B63" s="2"/>
      <c r="C63" s="6812" t="s">
        <v>865</v>
      </c>
      <c r="D63" s="26">
        <v>5889.9508999999998</v>
      </c>
      <c r="E63" s="6814"/>
      <c r="F63" s="88" t="s">
        <v>524</v>
      </c>
      <c r="G63" s="88" t="s">
        <v>526</v>
      </c>
      <c r="H63" s="88" t="s">
        <v>527</v>
      </c>
      <c r="I63" s="26" t="s">
        <v>873</v>
      </c>
      <c r="J63" s="88" t="s">
        <v>874</v>
      </c>
      <c r="K63" s="88" t="s">
        <v>521</v>
      </c>
      <c r="L63" s="6800"/>
      <c r="N63" s="29"/>
    </row>
    <row r="64" spans="1:39" ht="13" customHeight="1">
      <c r="A64" s="29"/>
      <c r="B64" s="2"/>
      <c r="C64" s="6812" t="s">
        <v>551</v>
      </c>
      <c r="D64" s="26">
        <v>5891.451</v>
      </c>
      <c r="E64" s="6814"/>
      <c r="F64" s="88" t="s">
        <v>537</v>
      </c>
      <c r="G64" s="88" t="s">
        <v>539</v>
      </c>
      <c r="H64" s="88" t="s">
        <v>538</v>
      </c>
      <c r="I64" s="26" t="s">
        <v>554</v>
      </c>
      <c r="J64" s="88" t="s">
        <v>522</v>
      </c>
      <c r="K64" s="88" t="s">
        <v>523</v>
      </c>
      <c r="L64" s="6800"/>
      <c r="N64" s="29"/>
    </row>
    <row r="65" spans="1:14" ht="13" customHeight="1">
      <c r="A65" s="29"/>
      <c r="B65" s="2"/>
      <c r="C65" s="6812" t="s">
        <v>552</v>
      </c>
      <c r="D65" s="6815">
        <v>7647.38</v>
      </c>
      <c r="E65" s="6814"/>
      <c r="F65" s="88" t="s">
        <v>870</v>
      </c>
      <c r="G65" s="88" t="s">
        <v>871</v>
      </c>
      <c r="H65" s="88" t="s">
        <v>872</v>
      </c>
      <c r="I65" s="26" t="s">
        <v>555</v>
      </c>
      <c r="J65" s="88" t="s">
        <v>519</v>
      </c>
      <c r="K65" s="88" t="s">
        <v>520</v>
      </c>
      <c r="L65" s="6800"/>
    </row>
    <row r="66" spans="1:14" ht="13" customHeight="1">
      <c r="A66" s="29"/>
      <c r="B66" s="2"/>
      <c r="C66" s="6812" t="s">
        <v>553</v>
      </c>
      <c r="D66" s="26">
        <v>7698.9647000000004</v>
      </c>
      <c r="E66" s="6814"/>
      <c r="F66" s="88" t="s">
        <v>525</v>
      </c>
      <c r="G66" s="88" t="s">
        <v>528</v>
      </c>
      <c r="H66" s="88" t="s">
        <v>529</v>
      </c>
      <c r="I66" s="26" t="s">
        <v>531</v>
      </c>
      <c r="J66" s="88" t="s">
        <v>532</v>
      </c>
      <c r="K66" s="88" t="s">
        <v>533</v>
      </c>
      <c r="L66" s="6800"/>
      <c r="N66" s="29"/>
    </row>
    <row r="67" spans="1:14" ht="13" customHeight="1">
      <c r="A67" s="29"/>
      <c r="B67" s="2"/>
      <c r="C67" s="6812"/>
      <c r="D67" s="26"/>
      <c r="E67" s="6814"/>
      <c r="F67" s="88"/>
      <c r="G67" s="6800"/>
      <c r="H67" s="6800"/>
      <c r="J67" s="20"/>
      <c r="K67" s="20"/>
      <c r="L67" s="6800"/>
      <c r="N67" s="29"/>
    </row>
    <row r="68" spans="1:14" ht="13" customHeight="1">
      <c r="A68" s="29"/>
      <c r="B68" s="2"/>
      <c r="C68" s="6812" t="s">
        <v>797</v>
      </c>
      <c r="D68" s="6940" t="s">
        <v>876</v>
      </c>
      <c r="E68" s="6940"/>
      <c r="F68" s="88" t="s">
        <v>534</v>
      </c>
      <c r="G68" s="6800"/>
      <c r="H68" s="6800"/>
      <c r="I68" s="6799" t="s">
        <v>880</v>
      </c>
      <c r="J68" s="6935" t="s">
        <v>881</v>
      </c>
      <c r="K68" s="6935"/>
      <c r="L68" s="6813" t="s">
        <v>882</v>
      </c>
      <c r="N68" s="29"/>
    </row>
    <row r="69" spans="1:14" ht="13" customHeight="1">
      <c r="A69" s="2"/>
      <c r="B69" s="2"/>
      <c r="C69" s="6812" t="s">
        <v>798</v>
      </c>
      <c r="D69" s="6940" t="s">
        <v>877</v>
      </c>
      <c r="E69" s="6940"/>
      <c r="F69" s="23"/>
      <c r="G69" s="6800"/>
      <c r="H69" s="6800"/>
      <c r="J69" s="6935" t="s">
        <v>479</v>
      </c>
      <c r="K69" s="6935"/>
      <c r="L69" s="6813" t="s">
        <v>884</v>
      </c>
      <c r="N69" s="29"/>
    </row>
    <row r="70" spans="1:14" ht="13" customHeight="1">
      <c r="A70" s="3"/>
      <c r="B70" s="2"/>
      <c r="C70" s="6812" t="s">
        <v>799</v>
      </c>
      <c r="D70" s="6940" t="s">
        <v>878</v>
      </c>
      <c r="E70" s="6940"/>
      <c r="F70" s="23"/>
      <c r="G70" s="6800"/>
      <c r="H70" s="6800"/>
      <c r="J70" s="20"/>
      <c r="K70" s="20"/>
      <c r="L70" s="6800"/>
      <c r="N70" s="29"/>
    </row>
    <row r="71" spans="1:14" ht="13" customHeight="1">
      <c r="A71" s="2"/>
      <c r="B71" s="2"/>
      <c r="C71" s="6812" t="s">
        <v>800</v>
      </c>
      <c r="D71" s="6940" t="s">
        <v>879</v>
      </c>
      <c r="E71" s="6940"/>
      <c r="F71" s="23"/>
      <c r="G71" s="6800"/>
      <c r="H71" s="20"/>
      <c r="I71" s="20"/>
      <c r="J71" s="20"/>
      <c r="K71" s="20"/>
      <c r="L71" s="6800"/>
      <c r="N71" s="29"/>
    </row>
    <row r="72" spans="1:14" ht="13" customHeight="1">
      <c r="A72" s="2"/>
      <c r="B72" s="2"/>
      <c r="C72" s="6811"/>
      <c r="D72" s="6800"/>
      <c r="E72" s="19"/>
      <c r="F72" s="23"/>
      <c r="G72" s="6800"/>
      <c r="H72" s="20"/>
      <c r="I72" s="20"/>
      <c r="J72" s="20"/>
      <c r="K72" s="20"/>
      <c r="L72" s="6800"/>
      <c r="N72" s="29"/>
    </row>
    <row r="73" spans="1:14" ht="13" customHeight="1">
      <c r="A73" s="2"/>
      <c r="B73" s="2"/>
      <c r="C73" s="32" t="s">
        <v>896</v>
      </c>
      <c r="D73" s="6804">
        <v>1</v>
      </c>
      <c r="E73" s="6940" t="s">
        <v>897</v>
      </c>
      <c r="F73" s="6940"/>
      <c r="G73" s="6940"/>
      <c r="H73" s="20"/>
      <c r="I73" s="20"/>
      <c r="J73" s="20"/>
      <c r="K73" s="20"/>
      <c r="L73" s="6800"/>
      <c r="N73" s="29"/>
    </row>
    <row r="74" spans="1:14" ht="13" customHeight="1">
      <c r="A74" s="2"/>
      <c r="B74" s="2"/>
      <c r="C74" s="23"/>
      <c r="D74" s="71"/>
      <c r="E74" s="6940" t="s">
        <v>690</v>
      </c>
      <c r="F74" s="6940"/>
      <c r="G74" s="6940"/>
      <c r="H74" s="20"/>
      <c r="I74" s="20"/>
      <c r="J74" s="20"/>
      <c r="K74" s="20"/>
      <c r="L74" s="6800"/>
      <c r="N74" s="29"/>
    </row>
    <row r="75" spans="1:14" ht="13" customHeight="1">
      <c r="A75" s="2"/>
      <c r="B75" s="2"/>
      <c r="C75" s="6811"/>
      <c r="D75" s="71">
        <v>2</v>
      </c>
      <c r="E75" s="6940" t="s">
        <v>957</v>
      </c>
      <c r="F75" s="6940"/>
      <c r="G75" s="6940"/>
      <c r="H75" s="20"/>
      <c r="I75" s="20"/>
      <c r="J75" s="20"/>
      <c r="K75" s="20"/>
      <c r="L75" s="6800"/>
      <c r="N75" s="29"/>
    </row>
    <row r="76" spans="1:14" ht="13" customHeight="1">
      <c r="A76" s="2"/>
      <c r="B76" s="2"/>
      <c r="C76" s="6811"/>
      <c r="D76" s="71"/>
      <c r="E76" s="6940" t="s">
        <v>958</v>
      </c>
      <c r="F76" s="6940"/>
      <c r="G76" s="6940"/>
      <c r="H76" s="20"/>
      <c r="I76" s="20"/>
      <c r="J76" s="20"/>
      <c r="K76" s="20"/>
      <c r="L76" s="6800"/>
      <c r="N76" s="29"/>
    </row>
    <row r="77" spans="1:14" ht="13" customHeight="1">
      <c r="A77" s="2"/>
      <c r="B77" s="2"/>
      <c r="C77" s="20"/>
      <c r="D77" s="6804">
        <v>3</v>
      </c>
      <c r="E77" s="6940" t="s">
        <v>769</v>
      </c>
      <c r="F77" s="6940"/>
      <c r="G77" s="6940"/>
      <c r="H77" s="20"/>
      <c r="I77" s="20"/>
      <c r="J77" s="20"/>
      <c r="K77" s="20"/>
      <c r="L77" s="6800"/>
      <c r="N77" s="29"/>
    </row>
    <row r="78" spans="1:14" ht="13" customHeight="1">
      <c r="A78" s="2"/>
      <c r="B78" s="2"/>
      <c r="C78" s="20"/>
      <c r="D78" s="6804"/>
      <c r="E78" s="6940" t="s">
        <v>770</v>
      </c>
      <c r="F78" s="6940"/>
      <c r="G78" s="6940"/>
      <c r="H78" s="20"/>
      <c r="I78" s="20"/>
      <c r="J78" s="20"/>
      <c r="K78" s="20"/>
      <c r="L78" s="6800"/>
      <c r="N78" s="29"/>
    </row>
    <row r="79" spans="1:14" ht="13" customHeight="1">
      <c r="A79" s="2"/>
      <c r="B79" s="2"/>
      <c r="C79" s="20"/>
      <c r="D79" s="6804">
        <v>4</v>
      </c>
      <c r="E79" s="6940" t="s">
        <v>771</v>
      </c>
      <c r="F79" s="6940"/>
      <c r="G79" s="6940"/>
      <c r="H79" s="20"/>
      <c r="I79" s="20"/>
      <c r="J79" s="20"/>
      <c r="K79" s="20"/>
      <c r="L79" s="6800"/>
      <c r="N79" s="29"/>
    </row>
    <row r="80" spans="1:14" ht="13" customHeight="1">
      <c r="A80" s="2"/>
      <c r="B80" s="2"/>
      <c r="C80" s="20"/>
      <c r="D80" s="6800"/>
      <c r="E80" s="6940" t="s">
        <v>772</v>
      </c>
      <c r="F80" s="6940"/>
      <c r="G80" s="6940"/>
      <c r="H80" s="20"/>
      <c r="I80" s="20"/>
      <c r="J80" s="20"/>
      <c r="K80" s="20"/>
      <c r="L80" s="6800"/>
      <c r="M80" s="45"/>
    </row>
    <row r="81" spans="1:13">
      <c r="A81" s="2"/>
      <c r="B81"/>
      <c r="C81" s="6940"/>
      <c r="D81" s="6940"/>
      <c r="E81" s="6940"/>
      <c r="F81" s="6800"/>
      <c r="G81" s="6800"/>
      <c r="H81" s="6800"/>
      <c r="I81" s="21"/>
      <c r="J81" s="6800"/>
      <c r="K81" s="6800"/>
      <c r="L81" s="6800"/>
      <c r="M81" s="45"/>
    </row>
    <row r="82" spans="1:13">
      <c r="A82" s="2"/>
      <c r="B82"/>
      <c r="C82" s="6936"/>
      <c r="D82" s="6936"/>
      <c r="E82" s="6936"/>
      <c r="F82" s="6800"/>
      <c r="G82" s="6800"/>
      <c r="H82" s="6800"/>
      <c r="I82" s="21"/>
      <c r="J82" s="6800"/>
      <c r="K82" s="6800"/>
      <c r="L82" s="6800"/>
      <c r="M82" s="45"/>
    </row>
    <row r="83" spans="1:13">
      <c r="A83" s="2"/>
      <c r="B83"/>
      <c r="C83" s="6800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>
      <c r="A84" s="2"/>
      <c r="B84"/>
      <c r="C84" s="6800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>
      <c r="A85" s="2"/>
      <c r="B85"/>
      <c r="C85" s="6800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>
      <c r="A86" s="2"/>
      <c r="B86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>
      <c r="A87" s="2"/>
      <c r="B87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>
      <c r="A88" s="2"/>
      <c r="B88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>
      <c r="A89" s="2"/>
      <c r="B89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>
      <c r="A90" s="2"/>
      <c r="B90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>
      <c r="A91" s="2"/>
      <c r="B91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>
      <c r="A92" s="2"/>
      <c r="B9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>
      <c r="A93" s="2"/>
      <c r="B93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>
      <c r="A94" s="2"/>
      <c r="B94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>
      <c r="A95" s="2"/>
      <c r="B95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>
      <c r="A96" s="2"/>
      <c r="B96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>
      <c r="A97" s="2"/>
      <c r="B97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>
      <c r="A98" s="2"/>
      <c r="B98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>
      <c r="A99" s="2"/>
      <c r="B99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45"/>
    </row>
    <row r="100" spans="1:13">
      <c r="A100" s="2"/>
      <c r="B100"/>
      <c r="C100" s="6800"/>
      <c r="D100" s="44"/>
      <c r="E100" s="6800"/>
      <c r="F100" s="6800"/>
      <c r="G100" s="6800"/>
      <c r="H100" s="6800"/>
      <c r="I100" s="21"/>
      <c r="J100" s="6800"/>
      <c r="K100" s="6800"/>
      <c r="L100" s="6800"/>
      <c r="M100" s="45"/>
    </row>
    <row r="101" spans="1:13">
      <c r="A101" s="2"/>
      <c r="B101"/>
      <c r="C101" s="6800"/>
      <c r="D101" s="44"/>
      <c r="E101" s="6800"/>
      <c r="F101" s="6800"/>
      <c r="G101" s="6800"/>
      <c r="H101" s="6800"/>
      <c r="I101" s="21"/>
      <c r="J101" s="6800"/>
      <c r="K101" s="6800"/>
      <c r="L101" s="6800"/>
      <c r="M101" s="45"/>
    </row>
    <row r="102" spans="1:13">
      <c r="A102" s="2"/>
      <c r="B102"/>
      <c r="C102" s="6800"/>
      <c r="D102" s="44"/>
      <c r="E102" s="6800"/>
      <c r="F102" s="6800"/>
      <c r="G102" s="6800"/>
      <c r="H102" s="6800"/>
      <c r="I102" s="21"/>
      <c r="J102" s="6800"/>
      <c r="K102" s="6800"/>
      <c r="L102" s="6800"/>
      <c r="M102" s="45"/>
    </row>
    <row r="103" spans="1:13">
      <c r="A103" s="2"/>
      <c r="B103"/>
      <c r="C103" s="6800"/>
      <c r="D103" s="44"/>
      <c r="E103" s="6800"/>
      <c r="F103" s="6800"/>
      <c r="G103" s="6800"/>
      <c r="H103" s="6800"/>
      <c r="I103" s="21"/>
      <c r="J103" s="6800"/>
      <c r="K103" s="6800"/>
      <c r="L103" s="6800"/>
      <c r="M103" s="45"/>
    </row>
    <row r="104" spans="1:13">
      <c r="A104" s="2"/>
      <c r="B104"/>
      <c r="C104" s="6800"/>
      <c r="D104" s="44"/>
      <c r="E104" s="6800"/>
      <c r="F104" s="6800"/>
      <c r="G104" s="6800"/>
      <c r="H104" s="6800"/>
      <c r="I104" s="21"/>
      <c r="J104" s="6800"/>
      <c r="K104" s="6800"/>
      <c r="L104" s="6800"/>
      <c r="M104" s="45"/>
    </row>
    <row r="105" spans="1:13">
      <c r="A105" s="2"/>
      <c r="B105"/>
      <c r="C105" s="6800"/>
      <c r="D105" s="44"/>
      <c r="E105" s="6800"/>
      <c r="F105" s="6800"/>
      <c r="G105" s="6800"/>
      <c r="H105" s="6800"/>
      <c r="I105" s="21"/>
      <c r="J105" s="6800"/>
      <c r="K105" s="6800"/>
      <c r="L105" s="6800"/>
      <c r="M105" s="45"/>
    </row>
    <row r="106" spans="1:13">
      <c r="A106" s="2"/>
      <c r="B106"/>
      <c r="C106" s="6800"/>
      <c r="D106" s="44"/>
      <c r="E106" s="6800"/>
      <c r="F106" s="6800"/>
      <c r="G106" s="6800"/>
      <c r="H106" s="6800"/>
      <c r="I106" s="21"/>
      <c r="J106" s="6800"/>
      <c r="K106" s="6800"/>
      <c r="L106" s="6800"/>
      <c r="M106" s="45"/>
    </row>
    <row r="107" spans="1:13">
      <c r="A107" s="2"/>
      <c r="B107"/>
      <c r="C107" s="6800"/>
      <c r="D107" s="44"/>
      <c r="E107" s="6800"/>
      <c r="F107" s="6800"/>
      <c r="G107" s="6800"/>
      <c r="H107" s="6800"/>
      <c r="I107" s="21"/>
      <c r="J107" s="6800"/>
      <c r="K107" s="6800"/>
      <c r="L107" s="6800"/>
      <c r="M107" s="45"/>
    </row>
    <row r="108" spans="1:13">
      <c r="A108" s="2"/>
      <c r="B108"/>
      <c r="C108" s="6800"/>
      <c r="D108" s="44"/>
      <c r="E108" s="6800"/>
      <c r="F108" s="6800"/>
      <c r="G108" s="6800"/>
      <c r="H108" s="6800"/>
      <c r="I108" s="21"/>
      <c r="J108" s="6800"/>
      <c r="K108" s="6800"/>
      <c r="L108" s="6800"/>
      <c r="M108" s="45"/>
    </row>
    <row r="109" spans="1:13">
      <c r="A109" s="2"/>
      <c r="B109"/>
      <c r="C109" s="6800"/>
      <c r="D109" s="44"/>
      <c r="E109" s="6800"/>
      <c r="F109" s="6800"/>
      <c r="G109" s="6800"/>
      <c r="H109" s="6800"/>
      <c r="I109" s="21"/>
      <c r="J109" s="6800"/>
      <c r="K109" s="6800"/>
      <c r="L109" s="6800"/>
      <c r="M109" s="45"/>
    </row>
    <row r="110" spans="1:13">
      <c r="A110" s="2"/>
      <c r="B110"/>
      <c r="C110" s="6800"/>
      <c r="D110" s="44"/>
      <c r="E110" s="6800"/>
      <c r="F110" s="6800"/>
      <c r="G110" s="6800"/>
      <c r="H110" s="6800"/>
      <c r="I110" s="21"/>
      <c r="J110" s="6800"/>
      <c r="K110" s="6800"/>
      <c r="L110" s="6800"/>
      <c r="M110" s="45"/>
    </row>
    <row r="111" spans="1:13">
      <c r="A111" s="2"/>
      <c r="B111"/>
      <c r="C111" s="6800"/>
      <c r="D111" s="44"/>
      <c r="E111" s="6800"/>
      <c r="F111" s="6800"/>
      <c r="G111" s="6800"/>
      <c r="H111" s="6800"/>
      <c r="I111" s="21"/>
      <c r="J111" s="6800"/>
      <c r="K111" s="6800"/>
      <c r="L111" s="6800"/>
      <c r="M111" s="45"/>
    </row>
    <row r="112" spans="1:13">
      <c r="A112" s="2"/>
      <c r="B112"/>
      <c r="C112" s="6800"/>
      <c r="D112" s="44"/>
      <c r="E112" s="6800"/>
      <c r="F112" s="6800"/>
      <c r="G112" s="6800"/>
      <c r="H112" s="6800"/>
      <c r="I112" s="21"/>
      <c r="J112" s="6800"/>
      <c r="K112" s="6800"/>
      <c r="L112" s="6800"/>
      <c r="M112" s="45"/>
    </row>
    <row r="113" spans="1:13">
      <c r="A113" s="2"/>
      <c r="B113"/>
      <c r="C113" s="6800"/>
      <c r="D113" s="44"/>
      <c r="E113" s="6800"/>
      <c r="F113" s="6800"/>
      <c r="G113" s="6800"/>
      <c r="H113" s="6800"/>
      <c r="I113" s="21"/>
      <c r="J113" s="6800"/>
      <c r="K113" s="6800"/>
      <c r="L113" s="6800"/>
      <c r="M113" s="45"/>
    </row>
    <row r="114" spans="1:13">
      <c r="A114" s="2"/>
      <c r="B114"/>
      <c r="C114" s="6800"/>
      <c r="D114" s="44"/>
      <c r="E114" s="6800"/>
      <c r="F114" s="6800"/>
      <c r="G114" s="6800"/>
      <c r="H114" s="6800"/>
      <c r="I114" s="21"/>
      <c r="J114" s="6800"/>
      <c r="K114" s="6800"/>
      <c r="L114" s="6800"/>
      <c r="M114" s="45"/>
    </row>
    <row r="115" spans="1:13">
      <c r="A115" s="2"/>
      <c r="B115"/>
    </row>
    <row r="116" spans="1:13">
      <c r="A116" s="2"/>
      <c r="B116"/>
    </row>
    <row r="117" spans="1:13">
      <c r="A117" s="2"/>
      <c r="B117"/>
    </row>
    <row r="118" spans="1:13">
      <c r="A118" s="2"/>
      <c r="B118"/>
    </row>
    <row r="119" spans="1:13">
      <c r="A119" s="2"/>
      <c r="B119"/>
    </row>
    <row r="120" spans="1:13">
      <c r="A120" s="2"/>
      <c r="B120"/>
    </row>
    <row r="121" spans="1:13">
      <c r="A121" s="2"/>
      <c r="B121"/>
    </row>
  </sheetData>
  <sheetCalcPr fullCalcOnLoad="1"/>
  <mergeCells count="36">
    <mergeCell ref="J69:K69"/>
    <mergeCell ref="F7:I7"/>
    <mergeCell ref="Q12:R12"/>
    <mergeCell ref="AC12:AD12"/>
    <mergeCell ref="AE12:AF12"/>
    <mergeCell ref="J68:K68"/>
    <mergeCell ref="G12:H12"/>
    <mergeCell ref="F8:I8"/>
    <mergeCell ref="F9:I9"/>
    <mergeCell ref="O12:P12"/>
    <mergeCell ref="A1:H1"/>
    <mergeCell ref="A3:E3"/>
    <mergeCell ref="F3:I3"/>
    <mergeCell ref="F5:I5"/>
    <mergeCell ref="F6:I6"/>
    <mergeCell ref="F4:I4"/>
    <mergeCell ref="A5:E5"/>
    <mergeCell ref="K3:N3"/>
    <mergeCell ref="K6:P6"/>
    <mergeCell ref="K7:P7"/>
    <mergeCell ref="K8:P8"/>
    <mergeCell ref="K9:P9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D70:E70"/>
    <mergeCell ref="D71:E71"/>
    <mergeCell ref="E73:G73"/>
    <mergeCell ref="D68:E68"/>
    <mergeCell ref="D69:E6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82"/>
  <sheetViews>
    <sheetView zoomScaleSheetLayoutView="70" workbookViewId="0">
      <selection activeCell="E2" sqref="E1:S104857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style="20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style="113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83"/>
    </row>
    <row r="4" spans="1:39">
      <c r="A4" s="3" t="s">
        <v>768</v>
      </c>
      <c r="B4" s="3"/>
      <c r="C4" s="6"/>
      <c r="D4" s="49"/>
      <c r="E4" s="6"/>
      <c r="F4" s="6923" t="s">
        <v>599</v>
      </c>
      <c r="G4" s="6923"/>
      <c r="H4" s="6923"/>
      <c r="I4" s="6923"/>
      <c r="N4" s="83"/>
    </row>
    <row r="5" spans="1:39">
      <c r="A5" s="6925"/>
      <c r="B5" s="6925"/>
      <c r="C5" s="6925"/>
      <c r="D5" s="6925"/>
      <c r="E5" s="6925"/>
      <c r="F5" s="6923" t="s">
        <v>600</v>
      </c>
      <c r="G5" s="6923"/>
      <c r="H5" s="6923"/>
      <c r="I5" s="6923"/>
      <c r="J5" s="30"/>
      <c r="N5" s="83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6" t="s">
        <v>601</v>
      </c>
      <c r="G6" s="6926"/>
      <c r="H6" s="6926"/>
      <c r="I6" s="6926"/>
      <c r="J6" s="30"/>
      <c r="N6" s="83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849</v>
      </c>
      <c r="G7" s="6923"/>
      <c r="H7" s="6923"/>
      <c r="I7" s="6923"/>
      <c r="J7" s="30"/>
      <c r="N7" s="83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6923" t="s">
        <v>763</v>
      </c>
      <c r="G8" s="6923"/>
      <c r="H8" s="6923"/>
      <c r="I8" s="6923"/>
      <c r="J8" s="7"/>
      <c r="K8" s="7"/>
      <c r="L8" s="7"/>
      <c r="N8" s="83"/>
    </row>
    <row r="9" spans="1:39" ht="12.75" customHeight="1">
      <c r="A9" s="71"/>
      <c r="B9" s="71"/>
      <c r="C9" s="6"/>
      <c r="D9" s="49"/>
      <c r="E9" s="8"/>
      <c r="F9" s="6926" t="s">
        <v>449</v>
      </c>
      <c r="G9" s="6927"/>
      <c r="H9" s="6927"/>
      <c r="I9" s="6927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>
      <c r="A11" s="75"/>
      <c r="B11" s="75"/>
      <c r="C11" s="111" t="s">
        <v>837</v>
      </c>
      <c r="D11" s="76" t="s">
        <v>838</v>
      </c>
      <c r="E11" s="6919" t="s">
        <v>49</v>
      </c>
      <c r="F11" s="111"/>
      <c r="G11" s="6924" t="s">
        <v>839</v>
      </c>
      <c r="H11" s="6924"/>
      <c r="I11" s="52"/>
      <c r="J11" s="39" t="s">
        <v>888</v>
      </c>
      <c r="K11" s="39" t="s">
        <v>840</v>
      </c>
      <c r="L11" s="74" t="s">
        <v>841</v>
      </c>
      <c r="M11" s="77" t="s">
        <v>842</v>
      </c>
      <c r="N11" s="32"/>
      <c r="O11" s="6935" t="s">
        <v>880</v>
      </c>
      <c r="P11" s="6935"/>
      <c r="Q11" s="6935" t="s">
        <v>421</v>
      </c>
      <c r="R11" s="6935"/>
      <c r="S11" s="12" t="s">
        <v>444</v>
      </c>
      <c r="T11" s="12" t="s">
        <v>445</v>
      </c>
      <c r="U11" s="12" t="s">
        <v>454</v>
      </c>
      <c r="V11" s="12" t="s">
        <v>455</v>
      </c>
      <c r="W11"/>
      <c r="X11"/>
      <c r="Y11"/>
      <c r="Z11" s="143" t="s">
        <v>460</v>
      </c>
      <c r="AA11" s="143" t="s">
        <v>461</v>
      </c>
      <c r="AB11" s="143"/>
      <c r="AC11" s="6928" t="s">
        <v>470</v>
      </c>
      <c r="AD11" s="6928"/>
      <c r="AE11" s="6928" t="s">
        <v>473</v>
      </c>
      <c r="AF11" s="6928"/>
      <c r="AG11" s="142" t="s">
        <v>451</v>
      </c>
      <c r="AH11" s="142" t="s">
        <v>452</v>
      </c>
      <c r="AI11" s="142" t="s">
        <v>453</v>
      </c>
      <c r="AJ11" s="142" t="s">
        <v>446</v>
      </c>
      <c r="AK11" s="142" t="s">
        <v>469</v>
      </c>
      <c r="AL11" s="142" t="s">
        <v>468</v>
      </c>
      <c r="AM11" s="142" t="s">
        <v>447</v>
      </c>
    </row>
    <row r="12" spans="1:39" ht="13" thickBot="1">
      <c r="A12" s="78" t="s">
        <v>850</v>
      </c>
      <c r="B12" s="78" t="s">
        <v>851</v>
      </c>
      <c r="C12" s="79" t="s">
        <v>852</v>
      </c>
      <c r="D12" s="80" t="s">
        <v>853</v>
      </c>
      <c r="E12" s="6823" t="s">
        <v>491</v>
      </c>
      <c r="F12" s="79" t="s">
        <v>854</v>
      </c>
      <c r="G12" s="79" t="s">
        <v>889</v>
      </c>
      <c r="H12" s="79" t="s">
        <v>890</v>
      </c>
      <c r="I12" s="34" t="s">
        <v>891</v>
      </c>
      <c r="J12" s="79" t="s">
        <v>892</v>
      </c>
      <c r="K12" s="119"/>
      <c r="L12" s="79" t="s">
        <v>420</v>
      </c>
      <c r="M12" s="81" t="s">
        <v>855</v>
      </c>
      <c r="N12" s="34" t="s">
        <v>894</v>
      </c>
      <c r="O12" s="79" t="s">
        <v>422</v>
      </c>
      <c r="P12" s="79" t="s">
        <v>423</v>
      </c>
      <c r="Q12" s="79" t="s">
        <v>856</v>
      </c>
      <c r="R12" s="79" t="s">
        <v>857</v>
      </c>
      <c r="S12" s="138" t="s">
        <v>464</v>
      </c>
      <c r="T12" s="138" t="s">
        <v>465</v>
      </c>
      <c r="U12" s="139" t="s">
        <v>466</v>
      </c>
      <c r="V12" s="139" t="s">
        <v>466</v>
      </c>
      <c r="W12" s="139" t="s">
        <v>456</v>
      </c>
      <c r="X12" s="139" t="s">
        <v>457</v>
      </c>
      <c r="Y12" s="139" t="s">
        <v>458</v>
      </c>
      <c r="Z12" s="139" t="s">
        <v>459</v>
      </c>
      <c r="AA12" s="139" t="s">
        <v>462</v>
      </c>
      <c r="AB12" s="139" t="s">
        <v>463</v>
      </c>
      <c r="AC12" s="154" t="s">
        <v>471</v>
      </c>
      <c r="AD12" s="154" t="s">
        <v>472</v>
      </c>
      <c r="AE12" s="154" t="s">
        <v>471</v>
      </c>
      <c r="AF12" s="154" t="s">
        <v>472</v>
      </c>
      <c r="AG12" s="139" t="s">
        <v>475</v>
      </c>
      <c r="AH12" s="139" t="s">
        <v>474</v>
      </c>
      <c r="AI12" s="139" t="s">
        <v>475</v>
      </c>
      <c r="AJ12" s="138" t="s">
        <v>474</v>
      </c>
      <c r="AK12" s="155" t="s">
        <v>476</v>
      </c>
      <c r="AL12" s="155" t="s">
        <v>795</v>
      </c>
      <c r="AM12" s="155" t="s">
        <v>476</v>
      </c>
    </row>
    <row r="13" spans="1:39" ht="48">
      <c r="A13" s="57" t="s">
        <v>927</v>
      </c>
      <c r="B13" s="36" t="s">
        <v>684</v>
      </c>
      <c r="C13" s="37">
        <v>0.14166666666666666</v>
      </c>
      <c r="D13" s="85">
        <v>0</v>
      </c>
      <c r="E13" s="38">
        <v>10</v>
      </c>
      <c r="F13" s="23" t="s">
        <v>773</v>
      </c>
      <c r="G13" s="38">
        <v>1190</v>
      </c>
      <c r="H13" s="38">
        <v>1093</v>
      </c>
      <c r="I13" s="84" t="s">
        <v>683</v>
      </c>
      <c r="J13" s="38" t="s">
        <v>858</v>
      </c>
      <c r="K13" s="38">
        <v>4</v>
      </c>
      <c r="L13" s="23">
        <v>180</v>
      </c>
      <c r="M13" s="115">
        <v>5889.9508999999998</v>
      </c>
      <c r="N13" s="62" t="s">
        <v>793</v>
      </c>
      <c r="O13" s="38">
        <v>252.2</v>
      </c>
      <c r="P13" s="38">
        <v>268.5</v>
      </c>
      <c r="Q13" s="38"/>
      <c r="R13" s="41"/>
      <c r="S13" s="43">
        <v>0</v>
      </c>
      <c r="T13" s="6794">
        <v>1.3333333333333333</v>
      </c>
      <c r="U13" s="43">
        <v>0</v>
      </c>
      <c r="V13" s="6794">
        <v>3.75</v>
      </c>
    </row>
    <row r="14" spans="1:39" ht="24">
      <c r="A14" s="57" t="s">
        <v>685</v>
      </c>
      <c r="B14" s="84" t="s">
        <v>928</v>
      </c>
      <c r="C14" s="37">
        <v>0.15208333333333332</v>
      </c>
      <c r="D14" s="85">
        <v>0</v>
      </c>
      <c r="E14" s="23">
        <v>30</v>
      </c>
      <c r="F14" s="23" t="s">
        <v>773</v>
      </c>
      <c r="G14" s="23">
        <v>1190</v>
      </c>
      <c r="H14" s="23">
        <v>988</v>
      </c>
      <c r="I14" s="21" t="s">
        <v>548</v>
      </c>
      <c r="J14" s="38" t="s">
        <v>858</v>
      </c>
      <c r="K14" s="38">
        <v>4</v>
      </c>
      <c r="L14" s="23">
        <v>180</v>
      </c>
      <c r="M14" s="116">
        <v>5891.451</v>
      </c>
      <c r="N14" s="59" t="s">
        <v>623</v>
      </c>
      <c r="O14" s="20">
        <v>252.2</v>
      </c>
      <c r="P14" s="20">
        <v>268.7</v>
      </c>
      <c r="Q14" s="20"/>
      <c r="R14" s="41"/>
      <c r="S14" s="43">
        <v>0</v>
      </c>
      <c r="T14" s="6794">
        <v>8.8333333333333339</v>
      </c>
      <c r="U14" s="43">
        <v>0</v>
      </c>
      <c r="V14" s="6794">
        <v>7.5</v>
      </c>
    </row>
    <row r="15" spans="1:39">
      <c r="A15" s="29" t="s">
        <v>765</v>
      </c>
      <c r="B15" s="29" t="s">
        <v>624</v>
      </c>
      <c r="C15" s="37">
        <v>0.16666666666666666</v>
      </c>
      <c r="D15" s="85">
        <v>0</v>
      </c>
      <c r="E15" s="23">
        <v>10</v>
      </c>
      <c r="F15" s="20" t="s">
        <v>775</v>
      </c>
      <c r="G15" s="20">
        <v>870</v>
      </c>
      <c r="H15" s="20">
        <v>770</v>
      </c>
      <c r="I15" s="29" t="s">
        <v>536</v>
      </c>
      <c r="J15" s="20" t="s">
        <v>858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4">
      <c r="A16" s="29" t="s">
        <v>685</v>
      </c>
      <c r="B16" s="29" t="s">
        <v>687</v>
      </c>
      <c r="C16" s="37">
        <v>0.18055555555555555</v>
      </c>
      <c r="D16" s="85">
        <v>0</v>
      </c>
      <c r="E16" s="23">
        <v>10</v>
      </c>
      <c r="F16" s="20" t="s">
        <v>774</v>
      </c>
      <c r="G16" s="20">
        <v>880</v>
      </c>
      <c r="H16" s="20">
        <v>858</v>
      </c>
      <c r="I16" s="21" t="s">
        <v>548</v>
      </c>
      <c r="J16" s="20" t="s">
        <v>858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>
      <c r="A17" s="29" t="s">
        <v>776</v>
      </c>
      <c r="B17" s="29" t="s">
        <v>930</v>
      </c>
      <c r="C17" s="37">
        <v>0.18888888888888888</v>
      </c>
      <c r="D17" s="19"/>
      <c r="E17" s="23">
        <v>30</v>
      </c>
      <c r="F17" s="23" t="s">
        <v>773</v>
      </c>
      <c r="G17" s="20">
        <v>1190</v>
      </c>
      <c r="H17" s="20">
        <v>1093</v>
      </c>
      <c r="I17" s="59" t="s">
        <v>688</v>
      </c>
      <c r="J17" s="20" t="s">
        <v>711</v>
      </c>
      <c r="K17" s="38">
        <v>4</v>
      </c>
      <c r="L17" s="20">
        <v>180</v>
      </c>
      <c r="M17" s="115">
        <v>5889.9508999999998</v>
      </c>
      <c r="N17" s="29" t="s">
        <v>625</v>
      </c>
      <c r="O17" s="20"/>
      <c r="P17" s="20"/>
      <c r="Q17" s="20"/>
      <c r="R17" s="41"/>
      <c r="S17" s="6966" t="n">
        <v>184.20944</v>
      </c>
      <c r="T17" s="6966" t="n">
        <v>-6.22056</v>
      </c>
      <c r="U17" s="6963" t="n">
        <v>197.2914</v>
      </c>
      <c r="V17" s="6963" t="n">
        <v>50.3309</v>
      </c>
      <c r="W17" s="6965" t="n">
        <v>13.0261638982</v>
      </c>
      <c r="X17" s="6963" t="n">
        <v>1.298</v>
      </c>
      <c r="Y17" s="6963" t="n">
        <v>0.205</v>
      </c>
      <c r="Z17" s="6963" t="n">
        <v>4.58</v>
      </c>
      <c r="AA17" s="6963" t="n">
        <v>79.558</v>
      </c>
      <c r="AB17" s="6962" t="n">
        <v>1925.895</v>
      </c>
      <c r="AC17" s="6963" t="n">
        <v>352.96871</v>
      </c>
      <c r="AD17" s="6963" t="n">
        <v>5.04086</v>
      </c>
      <c r="AE17" s="6963" t="n">
        <v>46.52852</v>
      </c>
      <c r="AF17" s="6963" t="n">
        <v>-0.33339</v>
      </c>
      <c r="AG17" s="6961" t="n">
        <v>1.516291383E8</v>
      </c>
      <c r="AH17" s="6964" t="n">
        <v>1.0655925</v>
      </c>
      <c r="AI17" s="6961" t="n">
        <v>372154.98902</v>
      </c>
      <c r="AJ17" s="6964" t="n">
        <v>0.0041035</v>
      </c>
      <c r="AK17" s="6963" t="n">
        <v>126.1295</v>
      </c>
      <c r="AL17" s="6961" t="s">
        <v>467</v>
      </c>
      <c r="AM17" s="6963" t="n">
        <v>53.7569</v>
      </c>
    </row>
    <row r="18" spans="1:41">
      <c r="A18" s="29" t="s">
        <v>777</v>
      </c>
      <c r="B18" s="29" t="s">
        <v>932</v>
      </c>
      <c r="C18" s="37">
        <v>0.19652777777777777</v>
      </c>
      <c r="D18" s="19"/>
      <c r="E18" s="23">
        <v>300</v>
      </c>
      <c r="F18" s="23" t="s">
        <v>773</v>
      </c>
      <c r="G18" s="20">
        <v>1190</v>
      </c>
      <c r="H18" s="20">
        <v>1093</v>
      </c>
      <c r="I18" s="59" t="s">
        <v>707</v>
      </c>
      <c r="J18" s="20" t="s">
        <v>711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6966" t="n">
        <v>184.2868</v>
      </c>
      <c r="T18" s="6966" t="n">
        <v>-6.26406</v>
      </c>
      <c r="U18" s="6963" t="n">
        <v>202.3337</v>
      </c>
      <c r="V18" s="6963" t="n">
        <v>49.3017</v>
      </c>
      <c r="W18" s="6965" t="n">
        <v>13.2601360596</v>
      </c>
      <c r="X18" s="6963" t="n">
        <v>1.317</v>
      </c>
      <c r="Y18" s="6963" t="n">
        <v>0.208</v>
      </c>
      <c r="Z18" s="6963" t="n">
        <v>4.58</v>
      </c>
      <c r="AA18" s="6963" t="n">
        <v>79.613</v>
      </c>
      <c r="AB18" s="6962" t="n">
        <v>1925.829</v>
      </c>
      <c r="AC18" s="6963" t="n">
        <v>352.92898</v>
      </c>
      <c r="AD18" s="6963" t="n">
        <v>5.04834</v>
      </c>
      <c r="AE18" s="6963" t="n">
        <v>46.40997</v>
      </c>
      <c r="AF18" s="6963" t="n">
        <v>-0.33367</v>
      </c>
      <c r="AG18" s="6961" t="n">
        <v>1.516300329E8</v>
      </c>
      <c r="AH18" s="6964" t="n">
        <v>1.0643657</v>
      </c>
      <c r="AI18" s="6961" t="n">
        <v>372167.75333</v>
      </c>
      <c r="AJ18" s="6964" t="n">
        <v>0.0262337</v>
      </c>
      <c r="AK18" s="6963" t="n">
        <v>126.2073</v>
      </c>
      <c r="AL18" s="6961" t="s">
        <v>467</v>
      </c>
      <c r="AM18" s="6963" t="n">
        <v>53.6791</v>
      </c>
      <c r="AN18" t="s">
        <v>467</v>
      </c>
      <c r="AO18">
        <v>53.679099999999998</v>
      </c>
    </row>
    <row r="19" spans="1:41">
      <c r="A19" s="29" t="s">
        <v>777</v>
      </c>
      <c r="B19" s="29" t="s">
        <v>689</v>
      </c>
      <c r="C19" s="37">
        <v>0.20347222222222219</v>
      </c>
      <c r="D19" s="19"/>
      <c r="E19" s="23">
        <v>300</v>
      </c>
      <c r="F19" s="23" t="s">
        <v>773</v>
      </c>
      <c r="G19" s="20">
        <v>1190</v>
      </c>
      <c r="H19" s="20">
        <v>1093</v>
      </c>
      <c r="I19" s="59" t="s">
        <v>908</v>
      </c>
      <c r="J19" s="20" t="s">
        <v>711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6966" t="n">
        <v>184.34253</v>
      </c>
      <c r="T19" s="6966" t="n">
        <v>-6.29491</v>
      </c>
      <c r="U19" s="6963" t="n">
        <v>205.7892</v>
      </c>
      <c r="V19" s="6963" t="n">
        <v>48.4247</v>
      </c>
      <c r="W19" s="6965" t="n">
        <v>13.4272590321</v>
      </c>
      <c r="X19" s="6963" t="n">
        <v>1.335</v>
      </c>
      <c r="Y19" s="6963" t="n">
        <v>0.211</v>
      </c>
      <c r="Z19" s="6963" t="n">
        <v>4.58</v>
      </c>
      <c r="AA19" s="6963" t="n">
        <v>79.652</v>
      </c>
      <c r="AB19" s="6962" t="n">
        <v>1925.724</v>
      </c>
      <c r="AC19" s="6963" t="n">
        <v>352.90093</v>
      </c>
      <c r="AD19" s="6963" t="n">
        <v>5.05329</v>
      </c>
      <c r="AE19" s="6963" t="n">
        <v>46.32529</v>
      </c>
      <c r="AF19" s="6963" t="n">
        <v>-0.33387</v>
      </c>
      <c r="AG19" s="6961" t="n">
        <v>1.516306712E8</v>
      </c>
      <c r="AH19" s="6964" t="n">
        <v>1.063487</v>
      </c>
      <c r="AI19" s="6961" t="n">
        <v>372188.18418</v>
      </c>
      <c r="AJ19" s="6964" t="n">
        <v>0.0418316</v>
      </c>
      <c r="AK19" s="6963" t="n">
        <v>126.2633</v>
      </c>
      <c r="AL19" s="6961" t="s">
        <v>467</v>
      </c>
      <c r="AM19" s="6963" t="n">
        <v>53.6232</v>
      </c>
    </row>
    <row r="20" spans="1:41">
      <c r="A20" s="29" t="s">
        <v>777</v>
      </c>
      <c r="B20" s="29" t="s">
        <v>778</v>
      </c>
      <c r="C20" s="37">
        <v>0.20902777777777778</v>
      </c>
      <c r="D20" s="41"/>
      <c r="E20" s="23">
        <v>300</v>
      </c>
      <c r="F20" s="23" t="s">
        <v>773</v>
      </c>
      <c r="G20" s="20">
        <v>1190</v>
      </c>
      <c r="H20" s="20">
        <v>1093</v>
      </c>
      <c r="I20" s="59" t="s">
        <v>937</v>
      </c>
      <c r="J20" s="20" t="s">
        <v>711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6966" t="n">
        <v>184.38744</v>
      </c>
      <c r="T20" s="6966" t="n">
        <v>-6.31947</v>
      </c>
      <c r="U20" s="6963" t="n">
        <v>208.459</v>
      </c>
      <c r="V20" s="6963" t="n">
        <v>47.6436</v>
      </c>
      <c r="W20" s="6965" t="n">
        <v>13.5609574101</v>
      </c>
      <c r="X20" s="6963" t="n">
        <v>1.352</v>
      </c>
      <c r="Y20" s="6963" t="n">
        <v>0.214</v>
      </c>
      <c r="Z20" s="6963" t="n">
        <v>4.58</v>
      </c>
      <c r="AA20" s="6963" t="n">
        <v>79.684</v>
      </c>
      <c r="AB20" s="6962" t="n">
        <v>1925.604</v>
      </c>
      <c r="AC20" s="6963" t="n">
        <v>352.87875</v>
      </c>
      <c r="AD20" s="6963" t="n">
        <v>5.057</v>
      </c>
      <c r="AE20" s="6963" t="n">
        <v>46.25755</v>
      </c>
      <c r="AF20" s="6963" t="n">
        <v>-0.33403</v>
      </c>
      <c r="AG20" s="6961" t="n">
        <v>1.516311815E8</v>
      </c>
      <c r="AH20" s="6964" t="n">
        <v>1.0627826</v>
      </c>
      <c r="AI20" s="6961" t="n">
        <v>372211.23011</v>
      </c>
      <c r="AJ20" s="6964" t="n">
        <v>0.0541622</v>
      </c>
      <c r="AK20" s="6963" t="n">
        <v>126.3083</v>
      </c>
      <c r="AL20" s="6961" t="s">
        <v>467</v>
      </c>
      <c r="AM20" s="6963" t="n">
        <v>53.5783</v>
      </c>
    </row>
    <row r="21" spans="1:41">
      <c r="A21" s="29" t="s">
        <v>777</v>
      </c>
      <c r="B21" s="29" t="s">
        <v>709</v>
      </c>
      <c r="C21" s="37">
        <v>0.21388888888888891</v>
      </c>
      <c r="D21" s="41"/>
      <c r="E21" s="23">
        <v>300</v>
      </c>
      <c r="F21" s="23" t="s">
        <v>773</v>
      </c>
      <c r="G21" s="20">
        <v>1190</v>
      </c>
      <c r="H21" s="20">
        <v>1093</v>
      </c>
      <c r="I21" s="59" t="s">
        <v>604</v>
      </c>
      <c r="J21" s="20" t="s">
        <v>711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6966" t="n">
        <v>184.42701</v>
      </c>
      <c r="T21" s="6966" t="n">
        <v>-6.34086</v>
      </c>
      <c r="U21" s="6963" t="n">
        <v>210.7238</v>
      </c>
      <c r="V21" s="6963" t="n">
        <v>46.9055</v>
      </c>
      <c r="W21" s="6965" t="n">
        <v>13.6779434909</v>
      </c>
      <c r="X21" s="6963" t="n">
        <v>1.368</v>
      </c>
      <c r="Y21" s="6963" t="n">
        <v>0.216</v>
      </c>
      <c r="Z21" s="6963" t="n">
        <v>4.58</v>
      </c>
      <c r="AA21" s="6963" t="n">
        <v>79.712</v>
      </c>
      <c r="AB21" s="6962" t="n">
        <v>1925.475</v>
      </c>
      <c r="AC21" s="6963" t="n">
        <v>352.85953</v>
      </c>
      <c r="AD21" s="6963" t="n">
        <v>5.06005</v>
      </c>
      <c r="AE21" s="6963" t="n">
        <v>46.19827</v>
      </c>
      <c r="AF21" s="6963" t="n">
        <v>-0.33417</v>
      </c>
      <c r="AG21" s="6961" t="n">
        <v>1.516316278E8</v>
      </c>
      <c r="AH21" s="6964" t="n">
        <v>1.0621652</v>
      </c>
      <c r="AI21" s="6961" t="n">
        <v>372236.22479</v>
      </c>
      <c r="AJ21" s="6964" t="n">
        <v>0.0648312</v>
      </c>
      <c r="AK21" s="6963" t="n">
        <v>126.3479</v>
      </c>
      <c r="AL21" s="6961" t="s">
        <v>467</v>
      </c>
      <c r="AM21" s="6963" t="n">
        <v>53.5387</v>
      </c>
    </row>
    <row r="22" spans="1:41">
      <c r="A22" s="29" t="s">
        <v>776</v>
      </c>
      <c r="B22" s="29" t="s">
        <v>710</v>
      </c>
      <c r="C22" s="37">
        <v>0.21944444444444444</v>
      </c>
      <c r="D22" s="41"/>
      <c r="E22" s="23">
        <v>30</v>
      </c>
      <c r="F22" s="23" t="s">
        <v>773</v>
      </c>
      <c r="G22" s="20">
        <v>1190</v>
      </c>
      <c r="H22" s="20">
        <v>1093</v>
      </c>
      <c r="I22" s="59" t="s">
        <v>688</v>
      </c>
      <c r="J22" s="20" t="s">
        <v>711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6966" t="n">
        <v>184.45544</v>
      </c>
      <c r="T22" s="6966" t="n">
        <v>-6.35609</v>
      </c>
      <c r="U22" s="6963" t="n">
        <v>212.3002</v>
      </c>
      <c r="V22" s="6963" t="n">
        <v>46.3486</v>
      </c>
      <c r="W22" s="6965" t="n">
        <v>13.7615049771</v>
      </c>
      <c r="X22" s="6963" t="n">
        <v>1.38</v>
      </c>
      <c r="Y22" s="6963" t="n">
        <v>0.218</v>
      </c>
      <c r="Z22" s="6963" t="n">
        <v>4.58</v>
      </c>
      <c r="AA22" s="6963" t="n">
        <v>79.732</v>
      </c>
      <c r="AB22" s="6962" t="n">
        <v>1925.369</v>
      </c>
      <c r="AC22" s="6963" t="n">
        <v>352.84594</v>
      </c>
      <c r="AD22" s="6963" t="n">
        <v>5.06211</v>
      </c>
      <c r="AE22" s="6963" t="n">
        <v>46.15593</v>
      </c>
      <c r="AF22" s="6963" t="n">
        <v>-0.33427</v>
      </c>
      <c r="AG22" s="6961" t="n">
        <v>1.516319463E8</v>
      </c>
      <c r="AH22" s="6964" t="n">
        <v>1.0617237</v>
      </c>
      <c r="AI22" s="6961" t="n">
        <v>372256.80933</v>
      </c>
      <c r="AJ22" s="6964" t="n">
        <v>0.0723776</v>
      </c>
      <c r="AK22" s="6963" t="n">
        <v>126.3764</v>
      </c>
      <c r="AL22" s="6961" t="s">
        <v>467</v>
      </c>
      <c r="AM22" s="6963" t="n">
        <v>53.5103</v>
      </c>
    </row>
    <row r="23" spans="1:41">
      <c r="A23" s="29" t="s">
        <v>776</v>
      </c>
      <c r="B23" s="29" t="s">
        <v>712</v>
      </c>
      <c r="C23" s="37">
        <v>0.22083333333333333</v>
      </c>
      <c r="D23" s="41"/>
      <c r="E23" s="23">
        <v>30</v>
      </c>
      <c r="F23" s="20" t="s">
        <v>775</v>
      </c>
      <c r="G23" s="20">
        <v>870</v>
      </c>
      <c r="H23" s="20">
        <v>770</v>
      </c>
      <c r="I23" s="59" t="s">
        <v>688</v>
      </c>
      <c r="J23" s="20" t="s">
        <v>711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6966" t="n">
        <v>184.46686</v>
      </c>
      <c r="T23" s="6966" t="n">
        <v>-6.36217</v>
      </c>
      <c r="U23" s="6963" t="n">
        <v>212.9211</v>
      </c>
      <c r="V23" s="6963" t="n">
        <v>46.1192</v>
      </c>
      <c r="W23" s="6965" t="n">
        <v>13.7949295717</v>
      </c>
      <c r="X23" s="6963" t="n">
        <v>1.385</v>
      </c>
      <c r="Y23" s="6963" t="n">
        <v>0.219</v>
      </c>
      <c r="Z23" s="6963" t="n">
        <v>4.58</v>
      </c>
      <c r="AA23" s="6963" t="n">
        <v>79.739</v>
      </c>
      <c r="AB23" s="6962" t="n">
        <v>1925.323</v>
      </c>
      <c r="AC23" s="6963" t="n">
        <v>352.84053</v>
      </c>
      <c r="AD23" s="6963" t="n">
        <v>5.0629</v>
      </c>
      <c r="AE23" s="6963" t="n">
        <v>46.139</v>
      </c>
      <c r="AF23" s="6963" t="n">
        <v>-0.33431</v>
      </c>
      <c r="AG23" s="6961" t="n">
        <v>1.516320737E8</v>
      </c>
      <c r="AH23" s="6964" t="n">
        <v>1.0615469</v>
      </c>
      <c r="AI23" s="6961" t="n">
        <v>372265.67547</v>
      </c>
      <c r="AJ23" s="6964" t="n">
        <v>0.0753779</v>
      </c>
      <c r="AK23" s="6963" t="n">
        <v>126.3878</v>
      </c>
      <c r="AL23" s="6961" t="s">
        <v>467</v>
      </c>
      <c r="AM23" s="6963" t="n">
        <v>53.4989</v>
      </c>
    </row>
    <row r="24" spans="1:41">
      <c r="A24" s="29" t="s">
        <v>777</v>
      </c>
      <c r="B24" s="29" t="s">
        <v>713</v>
      </c>
      <c r="C24" s="37">
        <v>0.22430555555555556</v>
      </c>
      <c r="D24" s="41"/>
      <c r="E24" s="23">
        <v>300</v>
      </c>
      <c r="F24" s="20" t="s">
        <v>775</v>
      </c>
      <c r="G24" s="20">
        <v>870</v>
      </c>
      <c r="H24" s="20">
        <v>770</v>
      </c>
      <c r="I24" s="59" t="s">
        <v>779</v>
      </c>
      <c r="J24" s="20" t="s">
        <v>711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6966" t="n">
        <v>184.51276</v>
      </c>
      <c r="T24" s="6966" t="n">
        <v>-6.38642</v>
      </c>
      <c r="U24" s="6963" t="n">
        <v>215.3492</v>
      </c>
      <c r="V24" s="6963" t="n">
        <v>45.1649</v>
      </c>
      <c r="W24" s="6965" t="n">
        <v>13.9286279497</v>
      </c>
      <c r="X24" s="6963" t="n">
        <v>1.408</v>
      </c>
      <c r="Y24" s="6963" t="n">
        <v>0.223</v>
      </c>
      <c r="Z24" s="6963" t="n">
        <v>4.58</v>
      </c>
      <c r="AA24" s="6963" t="n">
        <v>79.772</v>
      </c>
      <c r="AB24" s="6962" t="n">
        <v>1925.121</v>
      </c>
      <c r="AC24" s="6963" t="n">
        <v>352.8191</v>
      </c>
      <c r="AD24" s="6963" t="n">
        <v>5.06593</v>
      </c>
      <c r="AE24" s="6963" t="n">
        <v>46.07125</v>
      </c>
      <c r="AF24" s="6963" t="n">
        <v>-0.33446</v>
      </c>
      <c r="AG24" s="6961" t="n">
        <v>1.516325831E8</v>
      </c>
      <c r="AH24" s="6964" t="n">
        <v>1.060839</v>
      </c>
      <c r="AI24" s="6961" t="n">
        <v>372304.72107</v>
      </c>
      <c r="AJ24" s="6964" t="n">
        <v>0.0872695</v>
      </c>
      <c r="AK24" s="6963" t="n">
        <v>126.4336</v>
      </c>
      <c r="AL24" s="6961" t="s">
        <v>467</v>
      </c>
      <c r="AM24" s="6963" t="n">
        <v>53.4531</v>
      </c>
    </row>
    <row r="25" spans="1:41">
      <c r="A25" s="29" t="s">
        <v>777</v>
      </c>
      <c r="B25" s="29" t="s">
        <v>714</v>
      </c>
      <c r="C25" s="37">
        <v>0.22847222222222222</v>
      </c>
      <c r="D25" s="41"/>
      <c r="E25" s="23">
        <v>300</v>
      </c>
      <c r="F25" s="20" t="s">
        <v>775</v>
      </c>
      <c r="G25" s="20">
        <v>870</v>
      </c>
      <c r="H25" s="20">
        <v>770</v>
      </c>
      <c r="I25" s="59" t="s">
        <v>779</v>
      </c>
      <c r="J25" s="20" t="s">
        <v>711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6966" t="n">
        <v>184.54745</v>
      </c>
      <c r="T25" s="6966" t="n">
        <v>-6.40452</v>
      </c>
      <c r="U25" s="6963" t="n">
        <v>217.1124</v>
      </c>
      <c r="V25" s="6963" t="n">
        <v>44.4124</v>
      </c>
      <c r="W25" s="6965" t="n">
        <v>14.0289017332</v>
      </c>
      <c r="X25" s="6963" t="n">
        <v>1.427</v>
      </c>
      <c r="Y25" s="6963" t="n">
        <v>0.226</v>
      </c>
      <c r="Z25" s="6963" t="n">
        <v>4.58</v>
      </c>
      <c r="AA25" s="6963" t="n">
        <v>79.796</v>
      </c>
      <c r="AB25" s="6962" t="n">
        <v>1924.95</v>
      </c>
      <c r="AC25" s="6963" t="n">
        <v>352.80324</v>
      </c>
      <c r="AD25" s="6963" t="n">
        <v>5.06801</v>
      </c>
      <c r="AE25" s="6963" t="n">
        <v>46.02044</v>
      </c>
      <c r="AF25" s="6963" t="n">
        <v>-0.33458</v>
      </c>
      <c r="AG25" s="6961" t="n">
        <v>1.516329649E8</v>
      </c>
      <c r="AH25" s="6964" t="n">
        <v>1.0603072</v>
      </c>
      <c r="AI25" s="6961" t="n">
        <v>372337.72739</v>
      </c>
      <c r="AJ25" s="6964" t="n">
        <v>0.0960667</v>
      </c>
      <c r="AK25" s="6963" t="n">
        <v>126.4682</v>
      </c>
      <c r="AL25" s="6961" t="s">
        <v>467</v>
      </c>
      <c r="AM25" s="6963" t="n">
        <v>53.4186</v>
      </c>
    </row>
    <row r="26" spans="1:41">
      <c r="A26" s="29" t="s">
        <v>777</v>
      </c>
      <c r="B26" s="29" t="s">
        <v>715</v>
      </c>
      <c r="C26" s="37">
        <v>0.23402777777777781</v>
      </c>
      <c r="D26" s="41"/>
      <c r="E26" s="23">
        <v>300</v>
      </c>
      <c r="F26" s="20" t="s">
        <v>775</v>
      </c>
      <c r="G26" s="20">
        <v>870</v>
      </c>
      <c r="H26" s="20">
        <v>770</v>
      </c>
      <c r="I26" s="59" t="s">
        <v>707</v>
      </c>
      <c r="J26" s="20"/>
      <c r="K26" s="38">
        <v>4</v>
      </c>
      <c r="L26" s="20"/>
      <c r="M26" s="116">
        <v>7698.9647000000004</v>
      </c>
      <c r="N26" s="29"/>
      <c r="O26" s="41"/>
      <c r="P26" s="41"/>
      <c r="Q26" s="41"/>
      <c r="R26" s="41"/>
      <c r="S26" s="6966" t="n">
        <v>184.5941</v>
      </c>
      <c r="T26" s="6966" t="n">
        <v>-6.42857</v>
      </c>
      <c r="U26" s="6963" t="n">
        <v>219.3872</v>
      </c>
      <c r="V26" s="6963" t="n">
        <v>43.363</v>
      </c>
      <c r="W26" s="6965" t="n">
        <v>14.1626001113</v>
      </c>
      <c r="X26" s="6963" t="n">
        <v>1.454</v>
      </c>
      <c r="Y26" s="6963" t="n">
        <v>0.23</v>
      </c>
      <c r="Z26" s="6963" t="n">
        <v>4.57</v>
      </c>
      <c r="AA26" s="6963" t="n">
        <v>79.828</v>
      </c>
      <c r="AB26" s="6962" t="n">
        <v>1924.697</v>
      </c>
      <c r="AC26" s="6963" t="n">
        <v>352.7824</v>
      </c>
      <c r="AD26" s="6963" t="n">
        <v>5.07055</v>
      </c>
      <c r="AE26" s="6963" t="n">
        <v>45.9527</v>
      </c>
      <c r="AF26" s="6963" t="n">
        <v>-0.33474</v>
      </c>
      <c r="AG26" s="6961" t="n">
        <v>1.516334737E8</v>
      </c>
      <c r="AH26" s="6964" t="n">
        <v>1.059597</v>
      </c>
      <c r="AI26" s="6961" t="n">
        <v>372386.62503</v>
      </c>
      <c r="AJ26" s="6964" t="n">
        <v>0.1076236</v>
      </c>
      <c r="AK26" s="6963" t="n">
        <v>126.5146</v>
      </c>
      <c r="AL26" s="6961" t="s">
        <v>467</v>
      </c>
      <c r="AM26" s="6963" t="n">
        <v>53.3722</v>
      </c>
    </row>
    <row r="27" spans="1:41" ht="24">
      <c r="A27" s="29" t="s">
        <v>685</v>
      </c>
      <c r="B27" s="29" t="s">
        <v>626</v>
      </c>
      <c r="C27" s="37">
        <v>0.24166666666666667</v>
      </c>
      <c r="D27" s="85">
        <v>0</v>
      </c>
      <c r="E27" s="23">
        <v>10</v>
      </c>
      <c r="F27" s="20" t="s">
        <v>774</v>
      </c>
      <c r="G27" s="20">
        <v>880</v>
      </c>
      <c r="H27" s="20">
        <v>858</v>
      </c>
      <c r="I27" s="21" t="s">
        <v>548</v>
      </c>
      <c r="J27" s="20" t="s">
        <v>858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4">
      <c r="A28" s="29" t="s">
        <v>685</v>
      </c>
      <c r="B28" s="29" t="s">
        <v>627</v>
      </c>
      <c r="C28" s="37">
        <v>0.24583333333333335</v>
      </c>
      <c r="D28" s="85">
        <v>0</v>
      </c>
      <c r="E28" s="23">
        <v>30</v>
      </c>
      <c r="F28" s="23" t="s">
        <v>773</v>
      </c>
      <c r="G28" s="20">
        <v>1190</v>
      </c>
      <c r="H28" s="20">
        <v>988</v>
      </c>
      <c r="I28" s="21" t="s">
        <v>548</v>
      </c>
      <c r="J28" s="20" t="s">
        <v>858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>
      <c r="A29" s="29" t="s">
        <v>934</v>
      </c>
      <c r="B29" s="29" t="s">
        <v>905</v>
      </c>
      <c r="C29" s="37">
        <v>0.2590277777777778</v>
      </c>
      <c r="D29" s="41"/>
      <c r="E29" s="23">
        <v>300</v>
      </c>
      <c r="F29" s="23" t="s">
        <v>773</v>
      </c>
      <c r="G29" s="20">
        <v>1190</v>
      </c>
      <c r="H29" s="20">
        <v>1093</v>
      </c>
      <c r="I29" s="59" t="s">
        <v>707</v>
      </c>
      <c r="J29" s="20" t="s">
        <v>711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6966" t="n">
        <v>184.81023</v>
      </c>
      <c r="T29" s="6966" t="n">
        <v>-6.53541</v>
      </c>
      <c r="U29" s="6963" t="n">
        <v>228.6066</v>
      </c>
      <c r="V29" s="6963" t="n">
        <v>38.0791</v>
      </c>
      <c r="W29" s="6965" t="n">
        <v>14.7642428126</v>
      </c>
      <c r="X29" s="6963" t="n">
        <v>1.618</v>
      </c>
      <c r="Y29" s="6963" t="n">
        <v>0.256</v>
      </c>
      <c r="Z29" s="6963" t="n">
        <v>4.57</v>
      </c>
      <c r="AA29" s="6963" t="n">
        <v>79.978</v>
      </c>
      <c r="AB29" s="6962" t="n">
        <v>1923.218</v>
      </c>
      <c r="AC29" s="6963" t="n">
        <v>352.69367</v>
      </c>
      <c r="AD29" s="6963" t="n">
        <v>5.07815</v>
      </c>
      <c r="AE29" s="6963" t="n">
        <v>45.64786</v>
      </c>
      <c r="AF29" s="6963" t="n">
        <v>-0.33546</v>
      </c>
      <c r="AG29" s="6961" t="n">
        <v>1.51635759E8</v>
      </c>
      <c r="AH29" s="6964" t="n">
        <v>1.0563855</v>
      </c>
      <c r="AI29" s="6961" t="n">
        <v>372673.14409</v>
      </c>
      <c r="AJ29" s="6964" t="n">
        <v>0.1568442</v>
      </c>
      <c r="AK29" s="6963" t="n">
        <v>126.7289</v>
      </c>
      <c r="AL29" s="6961" t="s">
        <v>467</v>
      </c>
      <c r="AM29" s="6963" t="n">
        <v>53.1581</v>
      </c>
    </row>
    <row r="30" spans="1:41">
      <c r="A30" s="29" t="s">
        <v>934</v>
      </c>
      <c r="B30" s="29" t="s">
        <v>906</v>
      </c>
      <c r="C30" s="37">
        <v>0.27013888888888887</v>
      </c>
      <c r="D30" s="41"/>
      <c r="E30" s="23">
        <v>300</v>
      </c>
      <c r="F30" s="23" t="s">
        <v>773</v>
      </c>
      <c r="G30" s="20">
        <v>1190</v>
      </c>
      <c r="H30" s="20">
        <v>1093</v>
      </c>
      <c r="I30" s="59" t="s">
        <v>779</v>
      </c>
      <c r="J30" s="20" t="s">
        <v>711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6966" t="n">
        <v>184.91</v>
      </c>
      <c r="T30" s="6966" t="n">
        <v>-6.58219</v>
      </c>
      <c r="U30" s="6963" t="n">
        <v>232.2203</v>
      </c>
      <c r="V30" s="6963" t="n">
        <v>35.4862</v>
      </c>
      <c r="W30" s="6965" t="n">
        <v>15.0316395689</v>
      </c>
      <c r="X30" s="6963" t="n">
        <v>1.718</v>
      </c>
      <c r="Y30" s="6963" t="n">
        <v>0.272</v>
      </c>
      <c r="Z30" s="6963" t="n">
        <v>4.57</v>
      </c>
      <c r="AA30" s="6963" t="n">
        <v>80.047</v>
      </c>
      <c r="AB30" s="6962" t="n">
        <v>1922.39</v>
      </c>
      <c r="AC30" s="6963" t="n">
        <v>352.6573</v>
      </c>
      <c r="AD30" s="6963" t="n">
        <v>5.07936</v>
      </c>
      <c r="AE30" s="6963" t="n">
        <v>45.51237</v>
      </c>
      <c r="AF30" s="6963" t="n">
        <v>-0.33577</v>
      </c>
      <c r="AG30" s="6961" t="n">
        <v>1.516367724E8</v>
      </c>
      <c r="AH30" s="6964" t="n">
        <v>1.0549499</v>
      </c>
      <c r="AI30" s="6961" t="n">
        <v>372833.51594</v>
      </c>
      <c r="AJ30" s="6964" t="n">
        <v>0.177052</v>
      </c>
      <c r="AK30" s="6963" t="n">
        <v>126.8274</v>
      </c>
      <c r="AL30" s="6961" t="s">
        <v>467</v>
      </c>
      <c r="AM30" s="6963" t="n">
        <v>53.0598</v>
      </c>
    </row>
    <row r="31" spans="1:41">
      <c r="A31" s="29" t="s">
        <v>934</v>
      </c>
      <c r="B31" s="29" t="s">
        <v>907</v>
      </c>
      <c r="C31" s="37">
        <v>0.27569444444444446</v>
      </c>
      <c r="D31" s="41"/>
      <c r="E31" s="23">
        <v>300</v>
      </c>
      <c r="F31" s="23" t="s">
        <v>773</v>
      </c>
      <c r="G31" s="20">
        <v>1190</v>
      </c>
      <c r="H31" s="20">
        <v>1093</v>
      </c>
      <c r="I31" s="59" t="s">
        <v>947</v>
      </c>
      <c r="J31" s="20" t="s">
        <v>711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6966" t="n">
        <v>184.96085</v>
      </c>
      <c r="T31" s="6966" t="n">
        <v>-6.60542</v>
      </c>
      <c r="U31" s="6963" t="n">
        <v>233.9285</v>
      </c>
      <c r="V31" s="6963" t="n">
        <v>34.1435</v>
      </c>
      <c r="W31" s="6965" t="n">
        <v>15.165337947</v>
      </c>
      <c r="X31" s="6963" t="n">
        <v>1.777</v>
      </c>
      <c r="Y31" s="6963" t="n">
        <v>0.281</v>
      </c>
      <c r="Z31" s="6963" t="n">
        <v>4.57</v>
      </c>
      <c r="AA31" s="6963" t="n">
        <v>80.082</v>
      </c>
      <c r="AB31" s="6962" t="n">
        <v>1921.94</v>
      </c>
      <c r="AC31" s="6963" t="n">
        <v>352.63991</v>
      </c>
      <c r="AD31" s="6963" t="n">
        <v>5.07943</v>
      </c>
      <c r="AE31" s="6963" t="n">
        <v>45.44463</v>
      </c>
      <c r="AF31" s="6963" t="n">
        <v>-0.33593</v>
      </c>
      <c r="AG31" s="6961" t="n">
        <v>1.516372786E8</v>
      </c>
      <c r="AH31" s="6964" t="n">
        <v>1.0542302</v>
      </c>
      <c r="AI31" s="6961" t="n">
        <v>372920.84136</v>
      </c>
      <c r="AJ31" s="6964" t="n">
        <v>0.1867263</v>
      </c>
      <c r="AK31" s="6963" t="n">
        <v>126.8774</v>
      </c>
      <c r="AL31" s="6961" t="s">
        <v>467</v>
      </c>
      <c r="AM31" s="6963" t="n">
        <v>53.0098</v>
      </c>
    </row>
    <row r="32" spans="1:41" ht="12.75" customHeight="1">
      <c r="A32" s="29" t="s">
        <v>934</v>
      </c>
      <c r="B32" s="29" t="s">
        <v>909</v>
      </c>
      <c r="C32" s="37">
        <v>0.28125</v>
      </c>
      <c r="D32" s="41"/>
      <c r="E32" s="23">
        <v>300</v>
      </c>
      <c r="F32" s="20" t="s">
        <v>773</v>
      </c>
      <c r="G32" s="20">
        <v>1190</v>
      </c>
      <c r="H32" s="20">
        <v>1093</v>
      </c>
      <c r="I32" s="59" t="s">
        <v>948</v>
      </c>
      <c r="J32" s="20" t="s">
        <v>711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6966" t="n">
        <v>185.01236</v>
      </c>
      <c r="T32" s="6966" t="n">
        <v>-6.62855</v>
      </c>
      <c r="U32" s="6963" t="n">
        <v>235.5757</v>
      </c>
      <c r="V32" s="6963" t="n">
        <v>32.773</v>
      </c>
      <c r="W32" s="6965" t="n">
        <v>15.2990363251</v>
      </c>
      <c r="X32" s="6963" t="n">
        <v>1.842</v>
      </c>
      <c r="Y32" s="6963" t="n">
        <v>0.291</v>
      </c>
      <c r="Z32" s="6963" t="n">
        <v>4.57</v>
      </c>
      <c r="AA32" s="6963" t="n">
        <v>80.117</v>
      </c>
      <c r="AB32" s="6962" t="n">
        <v>1921.467</v>
      </c>
      <c r="AC32" s="6963" t="n">
        <v>352.62309</v>
      </c>
      <c r="AD32" s="6963" t="n">
        <v>5.07914</v>
      </c>
      <c r="AE32" s="6963" t="n">
        <v>45.37689</v>
      </c>
      <c r="AF32" s="6963" t="n">
        <v>-0.33609</v>
      </c>
      <c r="AG32" s="6961" t="n">
        <v>1.516377845E8</v>
      </c>
      <c r="AH32" s="6964" t="n">
        <v>1.0535091</v>
      </c>
      <c r="AI32" s="6961" t="n">
        <v>373012.73897</v>
      </c>
      <c r="AJ32" s="6964" t="n">
        <v>0.1960995</v>
      </c>
      <c r="AK32" s="6963" t="n">
        <v>126.928</v>
      </c>
      <c r="AL32" s="6961" t="s">
        <v>467</v>
      </c>
      <c r="AM32" s="6963" t="n">
        <v>52.9592</v>
      </c>
    </row>
    <row r="33" spans="1:39">
      <c r="A33" s="29" t="s">
        <v>934</v>
      </c>
      <c r="B33" s="29" t="s">
        <v>910</v>
      </c>
      <c r="C33" s="69">
        <v>0.28680555555555554</v>
      </c>
      <c r="D33" s="41"/>
      <c r="E33" s="23">
        <v>300</v>
      </c>
      <c r="F33" s="20" t="s">
        <v>773</v>
      </c>
      <c r="G33" s="20">
        <v>1190</v>
      </c>
      <c r="H33" s="20">
        <v>1093</v>
      </c>
      <c r="I33" s="59" t="s">
        <v>628</v>
      </c>
      <c r="J33" s="20" t="s">
        <v>711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6966" t="n">
        <v>185.06457</v>
      </c>
      <c r="T33" s="6966" t="n">
        <v>-6.65158</v>
      </c>
      <c r="U33" s="6963" t="n">
        <v>237.1655</v>
      </c>
      <c r="V33" s="6963" t="n">
        <v>31.377</v>
      </c>
      <c r="W33" s="6965" t="n">
        <v>15.4327347033</v>
      </c>
      <c r="X33" s="6963" t="n">
        <v>1.914</v>
      </c>
      <c r="Y33" s="6963" t="n">
        <v>0.303</v>
      </c>
      <c r="Z33" s="6963" t="n">
        <v>4.57</v>
      </c>
      <c r="AA33" s="6963" t="n">
        <v>80.152</v>
      </c>
      <c r="AB33" s="6962" t="n">
        <v>1920.971</v>
      </c>
      <c r="AC33" s="6963" t="n">
        <v>352.60685</v>
      </c>
      <c r="AD33" s="6963" t="n">
        <v>5.07846</v>
      </c>
      <c r="AE33" s="6963" t="n">
        <v>45.30915</v>
      </c>
      <c r="AF33" s="6963" t="n">
        <v>-0.33625</v>
      </c>
      <c r="AG33" s="6961" t="n">
        <v>1.5163829E8</v>
      </c>
      <c r="AH33" s="6964" t="n">
        <v>1.0527869</v>
      </c>
      <c r="AI33" s="6961" t="n">
        <v>373109.06161</v>
      </c>
      <c r="AJ33" s="6964" t="n">
        <v>0.2051608</v>
      </c>
      <c r="AK33" s="6963" t="n">
        <v>126.9793</v>
      </c>
      <c r="AL33" s="6961" t="s">
        <v>467</v>
      </c>
      <c r="AM33" s="6963" t="n">
        <v>52.908</v>
      </c>
    </row>
    <row r="34" spans="1:39">
      <c r="A34" s="29" t="s">
        <v>776</v>
      </c>
      <c r="B34" s="29" t="s">
        <v>911</v>
      </c>
      <c r="C34" s="37">
        <v>0.29236111111111113</v>
      </c>
      <c r="D34" s="41"/>
      <c r="E34" s="23">
        <v>30</v>
      </c>
      <c r="F34" s="20" t="s">
        <v>773</v>
      </c>
      <c r="G34" s="20">
        <v>1190</v>
      </c>
      <c r="H34" s="20">
        <v>1093</v>
      </c>
      <c r="I34" s="59" t="s">
        <v>688</v>
      </c>
      <c r="J34" s="20" t="s">
        <v>711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6966" t="n">
        <v>185.09757</v>
      </c>
      <c r="T34" s="6966" t="n">
        <v>-6.66592</v>
      </c>
      <c r="U34" s="6963" t="n">
        <v>238.1315</v>
      </c>
      <c r="V34" s="6963" t="n">
        <v>30.4923</v>
      </c>
      <c r="W34" s="6965" t="n">
        <v>15.5162961896</v>
      </c>
      <c r="X34" s="6963" t="n">
        <v>1.964</v>
      </c>
      <c r="Y34" s="6963" t="n">
        <v>0.311</v>
      </c>
      <c r="Z34" s="6963" t="n">
        <v>4.57</v>
      </c>
      <c r="AA34" s="6963" t="n">
        <v>80.175</v>
      </c>
      <c r="AB34" s="6962" t="n">
        <v>1920.649</v>
      </c>
      <c r="AC34" s="6963" t="n">
        <v>352.59701</v>
      </c>
      <c r="AD34" s="6963" t="n">
        <v>5.07784</v>
      </c>
      <c r="AE34" s="6963" t="n">
        <v>45.26681</v>
      </c>
      <c r="AF34" s="6963" t="n">
        <v>-0.33635</v>
      </c>
      <c r="AG34" s="6961" t="n">
        <v>1.516386057E8</v>
      </c>
      <c r="AH34" s="6964" t="n">
        <v>1.0523348</v>
      </c>
      <c r="AI34" s="6961" t="n">
        <v>373171.44293</v>
      </c>
      <c r="AJ34" s="6964" t="n">
        <v>0.2106612</v>
      </c>
      <c r="AK34" s="6963" t="n">
        <v>127.0116</v>
      </c>
      <c r="AL34" s="6961" t="s">
        <v>467</v>
      </c>
      <c r="AM34" s="6963" t="n">
        <v>52.8757</v>
      </c>
    </row>
    <row r="35" spans="1:39">
      <c r="A35" s="29" t="s">
        <v>913</v>
      </c>
      <c r="B35" s="29" t="s">
        <v>629</v>
      </c>
      <c r="C35" s="37">
        <v>0.29444444444444445</v>
      </c>
      <c r="D35" s="41"/>
      <c r="E35" s="23">
        <v>600</v>
      </c>
      <c r="F35" s="20" t="s">
        <v>773</v>
      </c>
      <c r="G35" s="20">
        <v>1190</v>
      </c>
      <c r="H35" s="20">
        <v>1093</v>
      </c>
      <c r="I35" s="59" t="s">
        <v>781</v>
      </c>
      <c r="J35" s="20" t="s">
        <v>711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38.25" customHeight="1">
      <c r="A36" s="29" t="s">
        <v>685</v>
      </c>
      <c r="B36" s="29" t="s">
        <v>754</v>
      </c>
      <c r="C36" s="37">
        <v>0.31180555555555556</v>
      </c>
      <c r="D36" s="85">
        <v>0</v>
      </c>
      <c r="E36" s="23">
        <v>30</v>
      </c>
      <c r="F36" s="20" t="s">
        <v>773</v>
      </c>
      <c r="G36" s="20">
        <v>1190</v>
      </c>
      <c r="H36" s="20">
        <v>988</v>
      </c>
      <c r="I36" s="21" t="s">
        <v>548</v>
      </c>
      <c r="J36" s="20" t="s">
        <v>858</v>
      </c>
      <c r="K36" s="38">
        <v>4</v>
      </c>
      <c r="L36" s="20">
        <v>180</v>
      </c>
      <c r="M36" s="116">
        <v>5891.451</v>
      </c>
      <c r="N36" s="29" t="s">
        <v>802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>
      <c r="A37" s="29" t="s">
        <v>803</v>
      </c>
      <c r="B37" s="29" t="s">
        <v>938</v>
      </c>
      <c r="C37" s="37">
        <v>0.31527777777777777</v>
      </c>
      <c r="D37" s="41"/>
      <c r="E37" s="23">
        <v>300</v>
      </c>
      <c r="F37" s="20" t="s">
        <v>775</v>
      </c>
      <c r="G37" s="20">
        <v>870</v>
      </c>
      <c r="H37" s="20">
        <v>770</v>
      </c>
      <c r="I37" s="59" t="s">
        <v>779</v>
      </c>
      <c r="J37" s="20" t="s">
        <v>711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6966" t="n">
        <v>185.34389</v>
      </c>
      <c r="T37" s="6966" t="n">
        <v>-6.7681</v>
      </c>
      <c r="U37" s="6963" t="n">
        <v>244.5358</v>
      </c>
      <c r="V37" s="6963" t="n">
        <v>23.8887</v>
      </c>
      <c r="W37" s="6965" t="n">
        <v>16.1179388915</v>
      </c>
      <c r="X37" s="6963" t="n">
        <v>2.454</v>
      </c>
      <c r="Y37" s="6963" t="n">
        <v>0.388</v>
      </c>
      <c r="Z37" s="6963" t="n">
        <v>4.56</v>
      </c>
      <c r="AA37" s="6963" t="n">
        <v>80.342</v>
      </c>
      <c r="AB37" s="6962" t="n">
        <v>1918.106</v>
      </c>
      <c r="AC37" s="6963" t="n">
        <v>352.53361</v>
      </c>
      <c r="AD37" s="6963" t="n">
        <v>5.06881</v>
      </c>
      <c r="AE37" s="6963" t="n">
        <v>44.96198</v>
      </c>
      <c r="AF37" s="6963" t="n">
        <v>-0.33707</v>
      </c>
      <c r="AG37" s="6961" t="n">
        <v>1.516408753E8</v>
      </c>
      <c r="AH37" s="6964" t="n">
        <v>1.0490651</v>
      </c>
      <c r="AI37" s="6961" t="n">
        <v>373666.31435</v>
      </c>
      <c r="AJ37" s="6964" t="n">
        <v>0.2463396</v>
      </c>
      <c r="AK37" s="6963" t="n">
        <v>127.2523</v>
      </c>
      <c r="AL37" s="6961" t="s">
        <v>467</v>
      </c>
      <c r="AM37" s="6963" t="n">
        <v>52.6353</v>
      </c>
    </row>
    <row r="38" spans="1:39">
      <c r="A38" s="29" t="s">
        <v>934</v>
      </c>
      <c r="B38" s="29" t="s">
        <v>914</v>
      </c>
      <c r="C38" s="37">
        <v>0.32500000000000001</v>
      </c>
      <c r="D38" s="41"/>
      <c r="E38" s="23">
        <v>300</v>
      </c>
      <c r="F38" s="20" t="s">
        <v>775</v>
      </c>
      <c r="G38" s="20">
        <v>870</v>
      </c>
      <c r="H38" s="20">
        <v>770</v>
      </c>
      <c r="I38" s="59" t="s">
        <v>779</v>
      </c>
      <c r="J38" s="20" t="s">
        <v>711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6966" t="n">
        <v>185.44408</v>
      </c>
      <c r="T38" s="6966" t="n">
        <v>-6.80735</v>
      </c>
      <c r="U38" s="6963" t="n">
        <v>246.8029</v>
      </c>
      <c r="V38" s="6963" t="n">
        <v>21.2283</v>
      </c>
      <c r="W38" s="6965" t="n">
        <v>16.3519110534</v>
      </c>
      <c r="X38" s="6963" t="n">
        <v>2.739</v>
      </c>
      <c r="Y38" s="6963" t="n">
        <v>0.433</v>
      </c>
      <c r="Z38" s="6963" t="n">
        <v>4.56</v>
      </c>
      <c r="AA38" s="6963" t="n">
        <v>80.409</v>
      </c>
      <c r="AB38" s="6962" t="n">
        <v>1917.018</v>
      </c>
      <c r="AC38" s="6963" t="n">
        <v>352.51272</v>
      </c>
      <c r="AD38" s="6963" t="n">
        <v>5.06306</v>
      </c>
      <c r="AE38" s="6963" t="n">
        <v>44.84343</v>
      </c>
      <c r="AF38" s="6963" t="n">
        <v>-0.33735</v>
      </c>
      <c r="AG38" s="6961" t="n">
        <v>1.516417559E8</v>
      </c>
      <c r="AH38" s="6964" t="n">
        <v>1.0477866</v>
      </c>
      <c r="AI38" s="6961" t="n">
        <v>373878.3364</v>
      </c>
      <c r="AJ38" s="6964" t="n">
        <v>0.2582446</v>
      </c>
      <c r="AK38" s="6963" t="n">
        <v>127.3497</v>
      </c>
      <c r="AL38" s="6961" t="s">
        <v>467</v>
      </c>
      <c r="AM38" s="6963" t="n">
        <v>52.5379</v>
      </c>
    </row>
    <row r="39" spans="1:39" ht="12.75" customHeight="1">
      <c r="A39" s="29" t="s">
        <v>804</v>
      </c>
      <c r="B39" s="29" t="s">
        <v>915</v>
      </c>
      <c r="C39" s="37">
        <v>0.33194444444444443</v>
      </c>
      <c r="D39" s="41"/>
      <c r="E39" s="23">
        <v>300</v>
      </c>
      <c r="F39" s="20" t="s">
        <v>773</v>
      </c>
      <c r="G39" s="20">
        <v>1190</v>
      </c>
      <c r="H39" s="20">
        <v>1093</v>
      </c>
      <c r="I39" s="59" t="s">
        <v>805</v>
      </c>
      <c r="J39" s="20" t="s">
        <v>711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6966" t="n">
        <v>185.50985</v>
      </c>
      <c r="T39" s="6966" t="n">
        <v>-6.83244</v>
      </c>
      <c r="U39" s="6963" t="n">
        <v>248.2051</v>
      </c>
      <c r="V39" s="6963" t="n">
        <v>19.496</v>
      </c>
      <c r="W39" s="6965" t="n">
        <v>16.5023217289</v>
      </c>
      <c r="X39" s="6963" t="n">
        <v>2.967</v>
      </c>
      <c r="Y39" s="6963" t="n">
        <v>0.469</v>
      </c>
      <c r="Z39" s="6963" t="n">
        <v>4.56</v>
      </c>
      <c r="AA39" s="6963" t="n">
        <v>80.454</v>
      </c>
      <c r="AB39" s="6962" t="n">
        <v>1916.293</v>
      </c>
      <c r="AC39" s="6963" t="n">
        <v>352.50048</v>
      </c>
      <c r="AD39" s="6963" t="n">
        <v>5.05867</v>
      </c>
      <c r="AE39" s="6963" t="n">
        <v>44.76722</v>
      </c>
      <c r="AF39" s="6963" t="n">
        <v>-0.33753</v>
      </c>
      <c r="AG39" s="6961" t="n">
        <v>1.516423215E8</v>
      </c>
      <c r="AH39" s="6964" t="n">
        <v>1.0469626</v>
      </c>
      <c r="AI39" s="6961" t="n">
        <v>374019.72205</v>
      </c>
      <c r="AJ39" s="6964" t="n">
        <v>0.2652844</v>
      </c>
      <c r="AK39" s="6963" t="n">
        <v>127.4136</v>
      </c>
      <c r="AL39" s="6961" t="s">
        <v>467</v>
      </c>
      <c r="AM39" s="6963" t="n">
        <v>52.474</v>
      </c>
    </row>
    <row r="40" spans="1:39" ht="12.75" customHeight="1">
      <c r="A40" s="29" t="s">
        <v>804</v>
      </c>
      <c r="B40" s="29" t="s">
        <v>916</v>
      </c>
      <c r="C40" s="37">
        <v>0.33749999999999997</v>
      </c>
      <c r="D40" s="41"/>
      <c r="E40" s="23">
        <v>300</v>
      </c>
      <c r="F40" s="20" t="s">
        <v>773</v>
      </c>
      <c r="G40" s="20">
        <v>1190</v>
      </c>
      <c r="H40" s="20">
        <v>1093</v>
      </c>
      <c r="I40" s="59" t="s">
        <v>806</v>
      </c>
      <c r="J40" s="20" t="s">
        <v>711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6966" t="n">
        <v>185.57673</v>
      </c>
      <c r="T40" s="6966" t="n">
        <v>-6.85744</v>
      </c>
      <c r="U40" s="6963" t="n">
        <v>249.5685</v>
      </c>
      <c r="V40" s="6963" t="n">
        <v>17.7481</v>
      </c>
      <c r="W40" s="6965" t="n">
        <v>16.6527324045</v>
      </c>
      <c r="X40" s="6963" t="n">
        <v>3.241</v>
      </c>
      <c r="Y40" s="6963" t="n">
        <v>0.513</v>
      </c>
      <c r="Z40" s="6963" t="n">
        <v>4.56</v>
      </c>
      <c r="AA40" s="6963" t="n">
        <v>80.498</v>
      </c>
      <c r="AB40" s="6962" t="n">
        <v>1915.55</v>
      </c>
      <c r="AC40" s="6963" t="n">
        <v>352.48918</v>
      </c>
      <c r="AD40" s="6963" t="n">
        <v>5.05375</v>
      </c>
      <c r="AE40" s="6963" t="n">
        <v>44.69101</v>
      </c>
      <c r="AF40" s="6963" t="n">
        <v>-0.33771</v>
      </c>
      <c r="AG40" s="6961" t="n">
        <v>1.516428867E8</v>
      </c>
      <c r="AH40" s="6964" t="n">
        <v>1.046137</v>
      </c>
      <c r="AI40" s="6961" t="n">
        <v>374164.77716</v>
      </c>
      <c r="AJ40" s="6964" t="n">
        <v>0.2718326</v>
      </c>
      <c r="AK40" s="6963" t="n">
        <v>127.4785</v>
      </c>
      <c r="AL40" s="6961" t="s">
        <v>467</v>
      </c>
      <c r="AM40" s="6963" t="n">
        <v>52.4092</v>
      </c>
    </row>
    <row r="41" spans="1:39">
      <c r="A41" s="29" t="s">
        <v>935</v>
      </c>
      <c r="B41" s="29" t="s">
        <v>917</v>
      </c>
      <c r="C41" s="37">
        <v>0.3430555555555555</v>
      </c>
      <c r="D41" s="41"/>
      <c r="E41" s="23">
        <v>300</v>
      </c>
      <c r="F41" s="20" t="s">
        <v>773</v>
      </c>
      <c r="G41" s="20">
        <v>1190</v>
      </c>
      <c r="H41" s="20">
        <v>1093</v>
      </c>
      <c r="I41" s="59" t="s">
        <v>779</v>
      </c>
      <c r="J41" s="20" t="s">
        <v>711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6966" t="n">
        <v>185.63711</v>
      </c>
      <c r="T41" s="6966" t="n">
        <v>-6.87958</v>
      </c>
      <c r="U41" s="6963" t="n">
        <v>250.7503</v>
      </c>
      <c r="V41" s="6963" t="n">
        <v>16.1827</v>
      </c>
      <c r="W41" s="6965" t="n">
        <v>16.7864307827</v>
      </c>
      <c r="X41" s="6963" t="n">
        <v>3.536</v>
      </c>
      <c r="Y41" s="6963" t="n">
        <v>0.559</v>
      </c>
      <c r="Z41" s="6963" t="n">
        <v>4.56</v>
      </c>
      <c r="AA41" s="6963" t="n">
        <v>80.539</v>
      </c>
      <c r="AB41" s="6962" t="n">
        <v>1914.876</v>
      </c>
      <c r="AC41" s="6963" t="n">
        <v>352.47995</v>
      </c>
      <c r="AD41" s="6963" t="n">
        <v>5.04891</v>
      </c>
      <c r="AE41" s="6963" t="n">
        <v>44.62327</v>
      </c>
      <c r="AF41" s="6963" t="n">
        <v>-0.33787</v>
      </c>
      <c r="AG41" s="6961" t="n">
        <v>1.516433886E8</v>
      </c>
      <c r="AH41" s="6964" t="n">
        <v>1.0454018</v>
      </c>
      <c r="AI41" s="6961" t="n">
        <v>374296.57912</v>
      </c>
      <c r="AJ41" s="6964" t="n">
        <v>0.2772335</v>
      </c>
      <c r="AK41" s="6963" t="n">
        <v>127.537</v>
      </c>
      <c r="AL41" s="6961" t="s">
        <v>467</v>
      </c>
      <c r="AM41" s="6963" t="n">
        <v>52.3508</v>
      </c>
    </row>
    <row r="42" spans="1:39">
      <c r="A42" s="29" t="s">
        <v>935</v>
      </c>
      <c r="B42" s="29" t="s">
        <v>918</v>
      </c>
      <c r="C42" s="37">
        <v>0.34791666666666665</v>
      </c>
      <c r="D42" s="19"/>
      <c r="E42" s="20">
        <v>300</v>
      </c>
      <c r="F42" s="20" t="s">
        <v>773</v>
      </c>
      <c r="G42" s="20">
        <v>1190</v>
      </c>
      <c r="H42" s="20">
        <v>1093</v>
      </c>
      <c r="I42" s="59" t="s">
        <v>707</v>
      </c>
      <c r="J42" s="20" t="s">
        <v>711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6966" t="n">
        <v>185.69068</v>
      </c>
      <c r="T42" s="6966" t="n">
        <v>-6.89889</v>
      </c>
      <c r="U42" s="6963" t="n">
        <v>251.7632</v>
      </c>
      <c r="V42" s="6963" t="n">
        <v>14.8045</v>
      </c>
      <c r="W42" s="6965" t="n">
        <v>16.9034168638</v>
      </c>
      <c r="X42" s="6963" t="n">
        <v>3.845</v>
      </c>
      <c r="Y42" s="6963" t="n">
        <v>0.608</v>
      </c>
      <c r="Z42" s="6963" t="n">
        <v>4.55</v>
      </c>
      <c r="AA42" s="6963" t="n">
        <v>80.575</v>
      </c>
      <c r="AB42" s="6962" t="n">
        <v>1914.276</v>
      </c>
      <c r="AC42" s="6963" t="n">
        <v>352.47252</v>
      </c>
      <c r="AD42" s="6963" t="n">
        <v>5.04433</v>
      </c>
      <c r="AE42" s="6963" t="n">
        <v>44.564</v>
      </c>
      <c r="AF42" s="6963" t="n">
        <v>-0.33801</v>
      </c>
      <c r="AG42" s="6961" t="n">
        <v>1.516438276E8</v>
      </c>
      <c r="AH42" s="6964" t="n">
        <v>1.0447575</v>
      </c>
      <c r="AI42" s="6961" t="n">
        <v>374413.96041</v>
      </c>
      <c r="AJ42" s="6964" t="n">
        <v>0.2816305</v>
      </c>
      <c r="AK42" s="6963" t="n">
        <v>127.5889</v>
      </c>
      <c r="AL42" s="6961" t="s">
        <v>467</v>
      </c>
      <c r="AM42" s="6963" t="n">
        <v>52.2989</v>
      </c>
    </row>
    <row r="43" spans="1:39">
      <c r="A43" s="29" t="s">
        <v>935</v>
      </c>
      <c r="B43" s="29" t="s">
        <v>919</v>
      </c>
      <c r="C43" s="37">
        <v>0.35555555555555557</v>
      </c>
      <c r="D43" s="19"/>
      <c r="E43" s="20">
        <v>300</v>
      </c>
      <c r="F43" s="20" t="s">
        <v>773</v>
      </c>
      <c r="G43" s="20">
        <v>1190</v>
      </c>
      <c r="H43" s="20">
        <v>1093</v>
      </c>
      <c r="I43" s="59" t="s">
        <v>950</v>
      </c>
      <c r="J43" s="20" t="s">
        <v>711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6966" t="n">
        <v>185.77626</v>
      </c>
      <c r="T43" s="6966" t="n">
        <v>-6.92914</v>
      </c>
      <c r="U43" s="6963" t="n">
        <v>253.3183</v>
      </c>
      <c r="V43" s="6963" t="n">
        <v>12.6245</v>
      </c>
      <c r="W43" s="6965" t="n">
        <v>17.0872521339</v>
      </c>
      <c r="X43" s="6963" t="n">
        <v>4.465</v>
      </c>
      <c r="Y43" s="6963" t="n">
        <v>0.706</v>
      </c>
      <c r="Z43" s="6963" t="n">
        <v>4.55</v>
      </c>
      <c r="AA43" s="6963" t="n">
        <v>80.632</v>
      </c>
      <c r="AB43" s="6962" t="n">
        <v>1913.315</v>
      </c>
      <c r="AC43" s="6963" t="n">
        <v>352.46206</v>
      </c>
      <c r="AD43" s="6963" t="n">
        <v>5.03645</v>
      </c>
      <c r="AE43" s="6963" t="n">
        <v>44.47086</v>
      </c>
      <c r="AF43" s="6963" t="n">
        <v>-0.33823</v>
      </c>
      <c r="AG43" s="6961" t="n">
        <v>1.516445168E8</v>
      </c>
      <c r="AH43" s="6964" t="n">
        <v>1.043743</v>
      </c>
      <c r="AI43" s="6961" t="n">
        <v>374601.96629</v>
      </c>
      <c r="AJ43" s="6964" t="n">
        <v>0.2879116</v>
      </c>
      <c r="AK43" s="6963" t="n">
        <v>127.6717</v>
      </c>
      <c r="AL43" s="6961" t="s">
        <v>467</v>
      </c>
      <c r="AM43" s="6963" t="n">
        <v>52.2162</v>
      </c>
    </row>
    <row r="44" spans="1:39">
      <c r="A44" s="29" t="s">
        <v>935</v>
      </c>
      <c r="B44" s="29" t="s">
        <v>939</v>
      </c>
      <c r="C44" s="37">
        <v>0.36041666666666666</v>
      </c>
      <c r="D44" s="19"/>
      <c r="E44" s="20">
        <v>300</v>
      </c>
      <c r="F44" s="20" t="s">
        <v>773</v>
      </c>
      <c r="G44" s="20">
        <v>1190</v>
      </c>
      <c r="H44" s="20">
        <v>1093</v>
      </c>
      <c r="I44" s="59" t="s">
        <v>949</v>
      </c>
      <c r="J44" s="20" t="s">
        <v>711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6966" t="n">
        <v>185.83163</v>
      </c>
      <c r="T44" s="6966" t="n">
        <v>-6.94832</v>
      </c>
      <c r="U44" s="6963" t="n">
        <v>254.2867</v>
      </c>
      <c r="V44" s="6963" t="n">
        <v>11.229</v>
      </c>
      <c r="W44" s="6965" t="n">
        <v>17.2042382149</v>
      </c>
      <c r="X44" s="6963" t="n">
        <v>4.979</v>
      </c>
      <c r="Y44" s="6963" t="n">
        <v>0.788</v>
      </c>
      <c r="Z44" s="6963" t="n">
        <v>4.55</v>
      </c>
      <c r="AA44" s="6963" t="n">
        <v>80.669</v>
      </c>
      <c r="AB44" s="6962" t="n">
        <v>1912.694</v>
      </c>
      <c r="AC44" s="6963" t="n">
        <v>352.4562</v>
      </c>
      <c r="AD44" s="6963" t="n">
        <v>5.03101</v>
      </c>
      <c r="AE44" s="6963" t="n">
        <v>44.41159</v>
      </c>
      <c r="AF44" s="6963" t="n">
        <v>-0.33837</v>
      </c>
      <c r="AG44" s="6961" t="n">
        <v>1.51644955E8</v>
      </c>
      <c r="AH44" s="6964" t="n">
        <v>1.0430961</v>
      </c>
      <c r="AI44" s="6961" t="n">
        <v>374723.66398</v>
      </c>
      <c r="AJ44" s="6964" t="n">
        <v>0.2915038</v>
      </c>
      <c r="AK44" s="6963" t="n">
        <v>127.7252</v>
      </c>
      <c r="AL44" s="6961" t="s">
        <v>467</v>
      </c>
      <c r="AM44" s="6963" t="n">
        <v>52.1628</v>
      </c>
    </row>
    <row r="45" spans="1:39" ht="24">
      <c r="A45" s="29" t="s">
        <v>776</v>
      </c>
      <c r="B45" s="29" t="s">
        <v>940</v>
      </c>
      <c r="C45" s="37">
        <v>0.36527777777777781</v>
      </c>
      <c r="D45" s="19"/>
      <c r="E45" s="20">
        <v>30</v>
      </c>
      <c r="F45" s="20" t="s">
        <v>773</v>
      </c>
      <c r="G45" s="20">
        <v>1190</v>
      </c>
      <c r="H45" s="20">
        <v>1093</v>
      </c>
      <c r="I45" s="59" t="s">
        <v>688</v>
      </c>
      <c r="J45" s="20" t="s">
        <v>711</v>
      </c>
      <c r="K45" s="38">
        <v>4</v>
      </c>
      <c r="L45" s="20">
        <v>180</v>
      </c>
      <c r="M45" s="115">
        <v>5889.9508999999998</v>
      </c>
      <c r="N45" s="29" t="s">
        <v>807</v>
      </c>
      <c r="O45" s="41"/>
      <c r="P45" s="41"/>
      <c r="Q45" s="41"/>
      <c r="R45" s="41"/>
      <c r="S45" s="6966" t="n">
        <v>185.86359</v>
      </c>
      <c r="T45" s="6966" t="n">
        <v>-6.95926</v>
      </c>
      <c r="U45" s="6963" t="n">
        <v>254.8333</v>
      </c>
      <c r="V45" s="6963" t="n">
        <v>10.4289</v>
      </c>
      <c r="W45" s="6965" t="n">
        <v>17.2710874041</v>
      </c>
      <c r="X45" s="6963" t="n">
        <v>5.33</v>
      </c>
      <c r="Y45" s="6963" t="n">
        <v>0.843</v>
      </c>
      <c r="Z45" s="6963" t="n">
        <v>4.55</v>
      </c>
      <c r="AA45" s="6963" t="n">
        <v>80.69</v>
      </c>
      <c r="AB45" s="6962" t="n">
        <v>1912.335</v>
      </c>
      <c r="AC45" s="6963" t="n">
        <v>352.45313</v>
      </c>
      <c r="AD45" s="6963" t="n">
        <v>5.02775</v>
      </c>
      <c r="AE45" s="6963" t="n">
        <v>44.37772</v>
      </c>
      <c r="AF45" s="6963" t="n">
        <v>-0.33845</v>
      </c>
      <c r="AG45" s="6961" t="n">
        <v>1.516452053E8</v>
      </c>
      <c r="AH45" s="6964" t="n">
        <v>1.0427261</v>
      </c>
      <c r="AI45" s="6961" t="n">
        <v>374793.86158</v>
      </c>
      <c r="AJ45" s="6964" t="n">
        <v>0.2934139</v>
      </c>
      <c r="AK45" s="6963" t="n">
        <v>127.756</v>
      </c>
      <c r="AL45" s="6961" t="s">
        <v>467</v>
      </c>
      <c r="AM45" s="6963" t="n">
        <v>52.1319</v>
      </c>
    </row>
    <row r="46" spans="1:39">
      <c r="A46" s="29" t="s">
        <v>913</v>
      </c>
      <c r="B46" s="29" t="s">
        <v>792</v>
      </c>
      <c r="C46" s="37">
        <v>0.36736111111111108</v>
      </c>
      <c r="D46" s="19"/>
      <c r="E46" s="20">
        <v>600</v>
      </c>
      <c r="F46" s="20" t="s">
        <v>773</v>
      </c>
      <c r="G46" s="20">
        <v>1190</v>
      </c>
      <c r="H46" s="20">
        <v>1093</v>
      </c>
      <c r="I46" s="59" t="s">
        <v>809</v>
      </c>
      <c r="J46" s="20" t="s">
        <v>711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>
      <c r="A47" s="29" t="s">
        <v>786</v>
      </c>
      <c r="B47" s="29" t="s">
        <v>530</v>
      </c>
      <c r="C47" s="37">
        <v>0.38472222222222219</v>
      </c>
      <c r="D47" s="85">
        <v>0</v>
      </c>
      <c r="E47" s="20">
        <v>0</v>
      </c>
      <c r="F47" s="20"/>
      <c r="I47" s="21" t="s">
        <v>428</v>
      </c>
      <c r="J47" s="20" t="s">
        <v>550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4">
      <c r="A48" s="29" t="s">
        <v>685</v>
      </c>
      <c r="B48" s="29" t="s">
        <v>943</v>
      </c>
      <c r="C48" s="37">
        <v>0.39444444444444443</v>
      </c>
      <c r="D48" s="85">
        <v>0</v>
      </c>
      <c r="E48" s="20">
        <v>10</v>
      </c>
      <c r="F48" s="20" t="s">
        <v>774</v>
      </c>
      <c r="G48" s="20">
        <v>880</v>
      </c>
      <c r="H48" s="20">
        <v>858</v>
      </c>
      <c r="I48" s="21" t="s">
        <v>548</v>
      </c>
      <c r="J48" s="20" t="s">
        <v>858</v>
      </c>
      <c r="K48" s="38">
        <v>4</v>
      </c>
      <c r="L48" s="20">
        <v>180</v>
      </c>
      <c r="M48" s="86">
        <v>7647.38</v>
      </c>
      <c r="N48" s="29" t="s">
        <v>808</v>
      </c>
      <c r="O48" s="20">
        <v>253</v>
      </c>
      <c r="P48" s="20">
        <v>269.39999999999998</v>
      </c>
      <c r="Q48" s="41"/>
      <c r="R48" s="41"/>
    </row>
    <row r="49" spans="1:18" ht="24">
      <c r="A49" s="29" t="s">
        <v>685</v>
      </c>
      <c r="B49" s="29" t="s">
        <v>753</v>
      </c>
      <c r="C49" s="37">
        <v>0.3972222222222222</v>
      </c>
      <c r="D49" s="85">
        <v>0</v>
      </c>
      <c r="E49" s="20">
        <v>30</v>
      </c>
      <c r="F49" s="20" t="s">
        <v>773</v>
      </c>
      <c r="G49" s="20">
        <v>1190</v>
      </c>
      <c r="H49" s="20">
        <v>1093</v>
      </c>
      <c r="I49" s="21" t="s">
        <v>548</v>
      </c>
      <c r="J49" s="20" t="s">
        <v>858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>
      <c r="A50" s="2"/>
      <c r="B50"/>
      <c r="C50" s="113"/>
      <c r="D50" s="44"/>
      <c r="E50" s="113"/>
      <c r="F50" s="113"/>
    </row>
    <row r="53" spans="1:18">
      <c r="A53" s="3" t="s">
        <v>860</v>
      </c>
      <c r="B53" s="24" t="s">
        <v>861</v>
      </c>
      <c r="C53" s="25">
        <v>5888.5839999999998</v>
      </c>
      <c r="D53" s="58"/>
      <c r="E53" s="26"/>
      <c r="F53" s="26" t="s">
        <v>862</v>
      </c>
      <c r="G53" s="88" t="s">
        <v>863</v>
      </c>
      <c r="H53" s="88" t="s">
        <v>864</v>
      </c>
      <c r="I53" s="26" t="s">
        <v>866</v>
      </c>
      <c r="J53" s="88" t="s">
        <v>867</v>
      </c>
      <c r="K53" s="88" t="s">
        <v>868</v>
      </c>
    </row>
    <row r="54" spans="1:18">
      <c r="A54" s="2"/>
      <c r="B54" s="24" t="s">
        <v>865</v>
      </c>
      <c r="C54" s="25">
        <v>5889.9508999999998</v>
      </c>
      <c r="D54" s="58"/>
      <c r="E54" s="26"/>
      <c r="F54" s="26" t="s">
        <v>524</v>
      </c>
      <c r="G54" s="88" t="s">
        <v>526</v>
      </c>
      <c r="H54" s="88" t="s">
        <v>527</v>
      </c>
      <c r="I54" s="26" t="s">
        <v>873</v>
      </c>
      <c r="J54" s="88" t="s">
        <v>874</v>
      </c>
      <c r="K54" s="88" t="s">
        <v>521</v>
      </c>
    </row>
    <row r="55" spans="1:18">
      <c r="A55" s="2"/>
      <c r="B55" s="24" t="s">
        <v>551</v>
      </c>
      <c r="C55" s="25">
        <v>5891.451</v>
      </c>
      <c r="D55" s="58"/>
      <c r="E55" s="26"/>
      <c r="F55" s="88" t="s">
        <v>537</v>
      </c>
      <c r="G55" s="88" t="s">
        <v>539</v>
      </c>
      <c r="H55" s="88" t="s">
        <v>538</v>
      </c>
      <c r="I55" s="26" t="s">
        <v>554</v>
      </c>
      <c r="J55" s="88" t="s">
        <v>522</v>
      </c>
      <c r="K55" s="88" t="s">
        <v>523</v>
      </c>
    </row>
    <row r="56" spans="1:18">
      <c r="A56" s="2"/>
      <c r="B56" s="24" t="s">
        <v>552</v>
      </c>
      <c r="C56" s="114">
        <v>7647.38</v>
      </c>
      <c r="D56" s="58"/>
      <c r="E56" s="26"/>
      <c r="F56" s="26" t="s">
        <v>870</v>
      </c>
      <c r="G56" s="88" t="s">
        <v>871</v>
      </c>
      <c r="H56" s="88" t="s">
        <v>872</v>
      </c>
      <c r="I56" s="26" t="s">
        <v>555</v>
      </c>
      <c r="J56" s="88" t="s">
        <v>519</v>
      </c>
      <c r="K56" s="88" t="s">
        <v>520</v>
      </c>
    </row>
    <row r="57" spans="1:18">
      <c r="A57" s="2"/>
      <c r="B57" s="24" t="s">
        <v>553</v>
      </c>
      <c r="C57" s="25">
        <v>7698.9647000000004</v>
      </c>
      <c r="D57" s="58"/>
      <c r="E57" s="26"/>
      <c r="F57" s="26" t="s">
        <v>525</v>
      </c>
      <c r="G57" s="88" t="s">
        <v>528</v>
      </c>
      <c r="H57" s="88" t="s">
        <v>529</v>
      </c>
      <c r="I57" s="26" t="s">
        <v>531</v>
      </c>
      <c r="J57" s="88" t="s">
        <v>532</v>
      </c>
      <c r="K57" s="88" t="s">
        <v>533</v>
      </c>
    </row>
    <row r="58" spans="1:18">
      <c r="A58" s="2"/>
      <c r="B58" s="27"/>
      <c r="C58" s="26"/>
      <c r="D58" s="58"/>
      <c r="E58" s="26"/>
      <c r="G58"/>
      <c r="H58"/>
      <c r="K58" s="113"/>
    </row>
    <row r="59" spans="1:18">
      <c r="A59" s="2"/>
      <c r="B59" s="24" t="s">
        <v>797</v>
      </c>
      <c r="C59" s="6934" t="s">
        <v>876</v>
      </c>
      <c r="D59" s="6934"/>
      <c r="E59" s="26" t="s">
        <v>534</v>
      </c>
      <c r="G59"/>
      <c r="H59"/>
      <c r="K59" s="113"/>
    </row>
    <row r="60" spans="1:18">
      <c r="A60" s="2"/>
      <c r="B60" s="24" t="s">
        <v>798</v>
      </c>
      <c r="C60" s="6934" t="s">
        <v>877</v>
      </c>
      <c r="D60" s="6934"/>
      <c r="E60" s="8"/>
      <c r="G60"/>
      <c r="H60"/>
      <c r="K60" s="113"/>
    </row>
    <row r="61" spans="1:18">
      <c r="A61" s="2"/>
      <c r="B61" s="24" t="s">
        <v>799</v>
      </c>
      <c r="C61" s="6934" t="s">
        <v>878</v>
      </c>
      <c r="D61" s="6934"/>
      <c r="E61" s="8"/>
      <c r="G61"/>
      <c r="H61"/>
      <c r="K61" s="113"/>
    </row>
    <row r="62" spans="1:18">
      <c r="A62" s="2"/>
      <c r="B62" s="24" t="s">
        <v>800</v>
      </c>
      <c r="C62" s="6934" t="s">
        <v>879</v>
      </c>
      <c r="D62" s="6934"/>
      <c r="E62" s="8"/>
      <c r="F62" s="113"/>
      <c r="L62" t="s">
        <v>795</v>
      </c>
    </row>
    <row r="63" spans="1:18">
      <c r="A63" s="2"/>
      <c r="B63" s="2"/>
      <c r="C63" s="113"/>
      <c r="D63" s="44"/>
      <c r="E63" s="8"/>
      <c r="F63" s="113"/>
    </row>
    <row r="64" spans="1:18">
      <c r="A64" s="2"/>
      <c r="B64" s="3" t="s">
        <v>880</v>
      </c>
      <c r="C64" s="6" t="s">
        <v>881</v>
      </c>
      <c r="D64" s="49" t="s">
        <v>882</v>
      </c>
      <c r="E64" s="8"/>
      <c r="F64" s="113"/>
    </row>
    <row r="65" spans="1:11">
      <c r="A65" s="2"/>
      <c r="B65" s="3"/>
      <c r="C65" s="6" t="s">
        <v>883</v>
      </c>
      <c r="D65" s="49" t="s">
        <v>884</v>
      </c>
      <c r="E65" s="8"/>
      <c r="F65" s="113"/>
    </row>
    <row r="66" spans="1:11">
      <c r="A66" s="2"/>
      <c r="B66" s="2"/>
      <c r="C66" s="113"/>
      <c r="D66" s="44"/>
      <c r="E66" s="8"/>
      <c r="F66" s="113"/>
    </row>
    <row r="67" spans="1:11">
      <c r="A67" s="2"/>
      <c r="B67" s="3" t="s">
        <v>896</v>
      </c>
      <c r="C67" s="6">
        <v>1</v>
      </c>
      <c r="D67" s="6922" t="s">
        <v>897</v>
      </c>
      <c r="E67" s="6922"/>
      <c r="F67" s="6922"/>
      <c r="G67" s="129" t="s">
        <v>431</v>
      </c>
      <c r="H67" s="129" t="s">
        <v>432</v>
      </c>
      <c r="I67" s="128" t="s">
        <v>433</v>
      </c>
      <c r="J67" s="5" t="s">
        <v>434</v>
      </c>
      <c r="K67" s="5"/>
    </row>
    <row r="68" spans="1:11">
      <c r="A68" s="2"/>
      <c r="B68" s="28"/>
      <c r="C68" s="3"/>
      <c r="D68" s="6930" t="s">
        <v>690</v>
      </c>
      <c r="E68" s="6931"/>
      <c r="F68" s="6931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4.472135963589894E-2</v>
      </c>
      <c r="J68" s="131">
        <f>STDEV(P13,P14,P28,P36,P49)</f>
        <v>0.16733200519341362</v>
      </c>
      <c r="K68" s="132"/>
    </row>
    <row r="69" spans="1:11">
      <c r="A69" s="2"/>
      <c r="B69" s="2"/>
      <c r="C69" s="71">
        <v>2</v>
      </c>
      <c r="D69" s="6922" t="s">
        <v>957</v>
      </c>
      <c r="E69" s="6922"/>
      <c r="F69" s="6922"/>
      <c r="G69" s="130"/>
      <c r="H69" s="130"/>
      <c r="I69" s="131"/>
      <c r="J69" s="131"/>
      <c r="K69" s="132"/>
    </row>
    <row r="70" spans="1:11">
      <c r="A70" s="2"/>
      <c r="B70" s="2"/>
      <c r="C70" s="3"/>
      <c r="D70" s="6930" t="s">
        <v>958</v>
      </c>
      <c r="E70" s="6931"/>
      <c r="F70" s="6931"/>
      <c r="G70" s="130"/>
      <c r="H70" s="130"/>
      <c r="I70" s="131"/>
      <c r="J70" s="131"/>
      <c r="K70" s="132"/>
    </row>
    <row r="71" spans="1:11">
      <c r="A71" s="2"/>
      <c r="B71"/>
      <c r="C71" s="6">
        <v>3</v>
      </c>
      <c r="D71" s="6932" t="s">
        <v>769</v>
      </c>
      <c r="E71" s="6932"/>
      <c r="F71" s="6932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>
      <c r="A72" s="2"/>
      <c r="B72"/>
      <c r="C72" s="5"/>
      <c r="D72" s="6929" t="s">
        <v>770</v>
      </c>
      <c r="E72" s="6929"/>
      <c r="F72" s="6929"/>
      <c r="G72" s="130"/>
      <c r="H72" s="130"/>
      <c r="I72" s="131"/>
      <c r="J72" s="131"/>
      <c r="K72" s="132"/>
    </row>
    <row r="73" spans="1:11">
      <c r="A73" s="2"/>
      <c r="B73"/>
      <c r="C73" s="6">
        <v>4</v>
      </c>
      <c r="D73" s="6932" t="s">
        <v>771</v>
      </c>
      <c r="E73" s="6932"/>
      <c r="F73" s="6932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>
      <c r="A74" s="2"/>
      <c r="B74"/>
      <c r="D74" s="6929" t="s">
        <v>772</v>
      </c>
      <c r="E74" s="6929"/>
      <c r="F74" s="6929"/>
      <c r="G74" s="130"/>
      <c r="H74" s="130"/>
      <c r="I74" s="132"/>
      <c r="J74" s="132"/>
      <c r="K74" s="132"/>
    </row>
    <row r="79" spans="1:11">
      <c r="A79" t="s">
        <v>561</v>
      </c>
      <c r="B79" t="s">
        <v>562</v>
      </c>
      <c r="C79" t="s">
        <v>558</v>
      </c>
    </row>
    <row r="80" spans="1:11">
      <c r="A80" t="s">
        <v>559</v>
      </c>
      <c r="B80">
        <v>96.8</v>
      </c>
      <c r="C80" s="43">
        <v>0.15208333333333332</v>
      </c>
    </row>
    <row r="81" spans="1:3">
      <c r="A81" t="s">
        <v>563</v>
      </c>
      <c r="B81">
        <v>96.6</v>
      </c>
      <c r="C81" s="43">
        <v>0.24583333333333335</v>
      </c>
    </row>
    <row r="82" spans="1:3">
      <c r="A82" t="s">
        <v>564</v>
      </c>
      <c r="B82">
        <v>96.7</v>
      </c>
      <c r="C82" s="43">
        <v>0.31180555555555556</v>
      </c>
    </row>
  </sheetData>
  <mergeCells count="27"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41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6800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style="6800" width="7.6640625" collapsed="true"/>
    <col min="11" max="11" customWidth="true" style="6800" width="6.6640625" collapsed="true"/>
    <col min="12" max="12" customWidth="true" style="6800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322</v>
      </c>
      <c r="B4" s="3"/>
      <c r="C4" s="6806"/>
      <c r="D4" s="49"/>
      <c r="E4" s="6806"/>
      <c r="F4" s="6923" t="s">
        <v>182</v>
      </c>
      <c r="G4" s="6923"/>
      <c r="H4" s="6923"/>
      <c r="I4" s="6923"/>
      <c r="J4" s="41"/>
      <c r="K4" s="6831" t="s">
        <v>509</v>
      </c>
      <c r="L4" s="6830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181</v>
      </c>
      <c r="G5" s="6923"/>
      <c r="H5" s="6923"/>
      <c r="I5" s="6923"/>
      <c r="J5" s="41"/>
      <c r="K5" s="6831" t="s">
        <v>507</v>
      </c>
      <c r="L5" s="6830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180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179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178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832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4"/>
      <c r="D10" s="49"/>
      <c r="E10" s="8"/>
      <c r="F10" s="6858" t="s">
        <v>795</v>
      </c>
      <c r="G10" s="6858"/>
      <c r="H10" s="6858"/>
      <c r="I10" s="6858"/>
      <c r="J10" s="6804"/>
      <c r="K10" s="6804"/>
      <c r="L10" s="6804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804"/>
      <c r="K11" s="6804"/>
      <c r="L11" s="6804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s="41" customFormat="1" ht="13" customHeight="1">
      <c r="A14" s="41" t="s">
        <v>540</v>
      </c>
      <c r="B14" s="41" t="s">
        <v>317</v>
      </c>
      <c r="C14" s="19">
        <v>0.33611111111111108</v>
      </c>
      <c r="D14" s="19">
        <v>0</v>
      </c>
      <c r="E14" s="20">
        <v>30</v>
      </c>
      <c r="F14" s="20" t="s">
        <v>774</v>
      </c>
      <c r="G14" s="20">
        <v>880</v>
      </c>
      <c r="H14" s="20">
        <v>869</v>
      </c>
      <c r="I14" s="29" t="s">
        <v>309</v>
      </c>
      <c r="J14" s="20" t="s">
        <v>481</v>
      </c>
      <c r="K14" s="20">
        <v>4</v>
      </c>
      <c r="L14" s="20">
        <v>180</v>
      </c>
      <c r="M14" s="86">
        <v>7647.38</v>
      </c>
    </row>
    <row r="15" spans="1:39" s="41" customFormat="1" ht="26.25" customHeight="1">
      <c r="A15" s="41" t="s">
        <v>540</v>
      </c>
      <c r="B15" s="41" t="s">
        <v>928</v>
      </c>
      <c r="C15" s="19">
        <v>0.34097222222222223</v>
      </c>
      <c r="D15" s="19">
        <v>0</v>
      </c>
      <c r="E15" s="20">
        <v>30</v>
      </c>
      <c r="F15" s="20" t="s">
        <v>774</v>
      </c>
      <c r="G15" s="20">
        <v>880</v>
      </c>
      <c r="H15" s="20">
        <v>869</v>
      </c>
      <c r="I15" s="29" t="s">
        <v>316</v>
      </c>
      <c r="J15" s="20" t="s">
        <v>481</v>
      </c>
      <c r="K15" s="20">
        <v>4</v>
      </c>
      <c r="L15" s="20">
        <v>180</v>
      </c>
      <c r="M15" s="86">
        <v>7647.38</v>
      </c>
    </row>
    <row r="16" spans="1:39" s="41" customFormat="1" ht="26.25" customHeight="1">
      <c r="A16" s="41" t="s">
        <v>540</v>
      </c>
      <c r="B16" s="41" t="s">
        <v>686</v>
      </c>
      <c r="C16" s="19">
        <v>0.34236111111111112</v>
      </c>
      <c r="D16" s="19">
        <v>0</v>
      </c>
      <c r="E16" s="20">
        <v>30</v>
      </c>
      <c r="F16" s="20" t="s">
        <v>774</v>
      </c>
      <c r="G16" s="20">
        <v>880</v>
      </c>
      <c r="H16" s="20">
        <v>869</v>
      </c>
      <c r="I16" s="29" t="s">
        <v>311</v>
      </c>
      <c r="J16" s="20" t="s">
        <v>481</v>
      </c>
      <c r="K16" s="20">
        <v>4</v>
      </c>
      <c r="L16" s="20">
        <v>180</v>
      </c>
      <c r="M16" s="86">
        <v>7647.38</v>
      </c>
    </row>
    <row r="17" spans="1:14" s="41" customFormat="1" ht="26.25" customHeight="1">
      <c r="A17" s="41" t="s">
        <v>540</v>
      </c>
      <c r="B17" s="41" t="s">
        <v>687</v>
      </c>
      <c r="C17" s="19">
        <v>0.3444444444444445</v>
      </c>
      <c r="D17" s="19">
        <v>0</v>
      </c>
      <c r="E17" s="20">
        <v>30</v>
      </c>
      <c r="F17" s="20" t="s">
        <v>774</v>
      </c>
      <c r="G17" s="20">
        <v>880</v>
      </c>
      <c r="H17" s="20">
        <v>869</v>
      </c>
      <c r="I17" s="29" t="s">
        <v>315</v>
      </c>
      <c r="J17" s="20" t="s">
        <v>481</v>
      </c>
      <c r="K17" s="20">
        <v>4</v>
      </c>
      <c r="L17" s="20">
        <v>180</v>
      </c>
      <c r="M17" s="86">
        <v>7647.38</v>
      </c>
      <c r="N17" s="41" t="s">
        <v>314</v>
      </c>
    </row>
    <row r="18" spans="1:14" s="41" customFormat="1" ht="26.25" customHeight="1">
      <c r="A18" s="41" t="s">
        <v>540</v>
      </c>
      <c r="B18" s="41" t="s">
        <v>506</v>
      </c>
      <c r="C18" s="19">
        <v>0.34652777777777777</v>
      </c>
      <c r="D18" s="19">
        <v>0</v>
      </c>
      <c r="E18" s="20">
        <v>30</v>
      </c>
      <c r="F18" s="20" t="s">
        <v>774</v>
      </c>
      <c r="G18" s="20">
        <v>880</v>
      </c>
      <c r="H18" s="20">
        <v>869</v>
      </c>
      <c r="I18" s="29" t="s">
        <v>313</v>
      </c>
      <c r="J18" s="20" t="s">
        <v>481</v>
      </c>
      <c r="K18" s="20">
        <v>4</v>
      </c>
      <c r="L18" s="20">
        <v>180</v>
      </c>
      <c r="M18" s="86">
        <v>7647.38</v>
      </c>
      <c r="N18" s="41" t="s">
        <v>312</v>
      </c>
    </row>
    <row r="19" spans="1:14" s="41" customFormat="1" ht="26.25" customHeight="1">
      <c r="A19" s="41" t="s">
        <v>540</v>
      </c>
      <c r="B19" s="41" t="s">
        <v>378</v>
      </c>
      <c r="C19" s="19">
        <v>0.3666666666666667</v>
      </c>
      <c r="D19" s="19">
        <v>0</v>
      </c>
      <c r="E19" s="20">
        <v>30</v>
      </c>
      <c r="F19" s="20" t="s">
        <v>774</v>
      </c>
      <c r="I19" s="29" t="s">
        <v>311</v>
      </c>
      <c r="J19" s="6811" t="s">
        <v>481</v>
      </c>
      <c r="K19" s="6811">
        <v>4</v>
      </c>
      <c r="L19" s="6811">
        <v>180</v>
      </c>
      <c r="M19" s="6859">
        <v>7647.38</v>
      </c>
      <c r="N19" s="29" t="s">
        <v>310</v>
      </c>
    </row>
    <row r="20" spans="1:14" s="41" customFormat="1" ht="13" customHeight="1">
      <c r="A20" s="41" t="s">
        <v>540</v>
      </c>
      <c r="B20" s="41" t="s">
        <v>377</v>
      </c>
      <c r="C20" s="19">
        <v>0.36458333333333331</v>
      </c>
      <c r="D20" s="19">
        <v>0</v>
      </c>
      <c r="E20" s="20">
        <v>30</v>
      </c>
      <c r="F20" s="20" t="s">
        <v>774</v>
      </c>
      <c r="I20" s="29" t="s">
        <v>309</v>
      </c>
      <c r="J20" s="20" t="s">
        <v>481</v>
      </c>
      <c r="K20" s="20">
        <v>4</v>
      </c>
      <c r="L20" s="20">
        <v>180</v>
      </c>
      <c r="M20" s="86">
        <v>7647.38</v>
      </c>
    </row>
    <row r="21" spans="1:14" ht="13" customHeight="1">
      <c r="B21"/>
    </row>
    <row r="22" spans="1:14" ht="13" customHeight="1">
      <c r="B22"/>
    </row>
    <row r="23" spans="1:14" ht="13" customHeight="1">
      <c r="B23" s="3" t="s">
        <v>860</v>
      </c>
      <c r="C23" s="6812" t="s">
        <v>861</v>
      </c>
      <c r="D23" s="26">
        <v>5888.5839999999998</v>
      </c>
      <c r="E23" s="6814"/>
      <c r="F23" s="88" t="s">
        <v>862</v>
      </c>
      <c r="G23" s="88" t="s">
        <v>863</v>
      </c>
      <c r="H23" s="88" t="s">
        <v>864</v>
      </c>
      <c r="I23" s="26" t="s">
        <v>866</v>
      </c>
      <c r="J23" s="88" t="s">
        <v>867</v>
      </c>
      <c r="K23" s="88" t="s">
        <v>868</v>
      </c>
    </row>
    <row r="24" spans="1:14" ht="13" customHeight="1">
      <c r="B24" s="2"/>
      <c r="C24" s="6812" t="s">
        <v>865</v>
      </c>
      <c r="D24" s="26">
        <v>5889.9508999999998</v>
      </c>
      <c r="E24" s="6814"/>
      <c r="F24" s="88" t="s">
        <v>524</v>
      </c>
      <c r="G24" s="88" t="s">
        <v>526</v>
      </c>
      <c r="H24" s="88" t="s">
        <v>527</v>
      </c>
      <c r="I24" s="26" t="s">
        <v>873</v>
      </c>
      <c r="J24" s="88" t="s">
        <v>874</v>
      </c>
      <c r="K24" s="88" t="s">
        <v>521</v>
      </c>
    </row>
    <row r="25" spans="1:14" ht="13" customHeight="1">
      <c r="B25" s="2"/>
      <c r="C25" s="6812" t="s">
        <v>551</v>
      </c>
      <c r="D25" s="26">
        <v>5891.451</v>
      </c>
      <c r="E25" s="6814"/>
      <c r="F25" s="88" t="s">
        <v>537</v>
      </c>
      <c r="G25" s="88" t="s">
        <v>539</v>
      </c>
      <c r="H25" s="88" t="s">
        <v>538</v>
      </c>
      <c r="I25" s="26" t="s">
        <v>554</v>
      </c>
      <c r="J25" s="88" t="s">
        <v>522</v>
      </c>
      <c r="K25" s="88" t="s">
        <v>523</v>
      </c>
    </row>
    <row r="26" spans="1:14" ht="13" customHeight="1">
      <c r="B26" s="2"/>
      <c r="C26" s="6812" t="s">
        <v>552</v>
      </c>
      <c r="D26" s="6815">
        <v>7647.38</v>
      </c>
      <c r="E26" s="6814"/>
      <c r="F26" s="88" t="s">
        <v>870</v>
      </c>
      <c r="G26" s="88" t="s">
        <v>871</v>
      </c>
      <c r="H26" s="88" t="s">
        <v>872</v>
      </c>
      <c r="I26" s="26" t="s">
        <v>555</v>
      </c>
      <c r="J26" s="88" t="s">
        <v>519</v>
      </c>
      <c r="K26" s="88" t="s">
        <v>520</v>
      </c>
    </row>
    <row r="27" spans="1:14" ht="13" customHeight="1">
      <c r="B27" s="2"/>
      <c r="C27" s="6812" t="s">
        <v>553</v>
      </c>
      <c r="D27" s="26">
        <v>7698.9647000000004</v>
      </c>
      <c r="E27" s="6814"/>
      <c r="F27" s="88" t="s">
        <v>525</v>
      </c>
      <c r="G27" s="88" t="s">
        <v>528</v>
      </c>
      <c r="H27" s="88" t="s">
        <v>529</v>
      </c>
      <c r="I27" s="26" t="s">
        <v>531</v>
      </c>
      <c r="J27" s="88" t="s">
        <v>532</v>
      </c>
      <c r="K27" s="88" t="s">
        <v>533</v>
      </c>
    </row>
    <row r="28" spans="1:14" ht="13" customHeight="1">
      <c r="B28" s="2"/>
      <c r="C28" s="6812"/>
      <c r="D28" s="26"/>
      <c r="E28" s="6814"/>
      <c r="F28" s="88"/>
      <c r="G28" s="6800"/>
      <c r="H28" s="6800"/>
      <c r="J28" s="20"/>
      <c r="K28" s="20"/>
    </row>
    <row r="29" spans="1:14" ht="13" customHeight="1">
      <c r="B29" s="2"/>
      <c r="C29" s="6812" t="s">
        <v>797</v>
      </c>
      <c r="D29" s="6805" t="s">
        <v>876</v>
      </c>
      <c r="E29" s="6805"/>
      <c r="F29" s="88" t="s">
        <v>534</v>
      </c>
      <c r="G29" s="6800"/>
      <c r="H29" s="6800"/>
      <c r="I29" s="6799" t="s">
        <v>880</v>
      </c>
      <c r="J29" s="6935" t="s">
        <v>881</v>
      </c>
      <c r="K29" s="6935"/>
      <c r="L29" s="6813" t="s">
        <v>882</v>
      </c>
    </row>
    <row r="30" spans="1:14" ht="13" customHeight="1">
      <c r="B30" s="2"/>
      <c r="C30" s="6812" t="s">
        <v>798</v>
      </c>
      <c r="D30" s="6805" t="s">
        <v>877</v>
      </c>
      <c r="E30" s="6805"/>
      <c r="F30" s="23"/>
      <c r="G30" s="6800"/>
      <c r="H30" s="6800"/>
      <c r="J30" s="6935" t="s">
        <v>479</v>
      </c>
      <c r="K30" s="6935"/>
      <c r="L30" s="6813" t="s">
        <v>884</v>
      </c>
    </row>
    <row r="31" spans="1:14" ht="13" customHeight="1">
      <c r="B31" s="2"/>
      <c r="C31" s="6812" t="s">
        <v>799</v>
      </c>
      <c r="D31" s="6805" t="s">
        <v>878</v>
      </c>
      <c r="E31" s="6805"/>
      <c r="F31" s="23"/>
      <c r="G31" s="6800"/>
      <c r="H31" s="6800"/>
      <c r="J31" s="20"/>
      <c r="K31" s="20"/>
    </row>
    <row r="32" spans="1:14" ht="13" customHeight="1">
      <c r="B32" s="2"/>
      <c r="C32" s="6812" t="s">
        <v>800</v>
      </c>
      <c r="D32" s="6805" t="s">
        <v>879</v>
      </c>
      <c r="E32" s="6805"/>
      <c r="F32" s="23"/>
      <c r="G32" s="6800"/>
      <c r="H32" s="20"/>
      <c r="I32" s="20"/>
      <c r="J32" s="20"/>
      <c r="K32" s="20"/>
    </row>
    <row r="33" spans="2:11" ht="13" customHeight="1">
      <c r="B33" s="2"/>
      <c r="C33" s="6811"/>
      <c r="D33" s="6800"/>
      <c r="E33" s="19"/>
      <c r="F33" s="23"/>
      <c r="G33" s="6800"/>
      <c r="H33" s="20"/>
      <c r="I33" s="20"/>
      <c r="J33" s="20"/>
      <c r="K33" s="20"/>
    </row>
    <row r="34" spans="2:11" ht="13" customHeight="1">
      <c r="B34" s="2"/>
      <c r="C34" s="32" t="s">
        <v>896</v>
      </c>
      <c r="D34" s="6804">
        <v>1</v>
      </c>
      <c r="E34" s="6795" t="s">
        <v>897</v>
      </c>
      <c r="F34" s="6795"/>
      <c r="G34" s="6795"/>
      <c r="H34" s="20"/>
      <c r="I34" s="20"/>
      <c r="J34" s="20"/>
      <c r="K34" s="20"/>
    </row>
    <row r="35" spans="2:11" ht="13" customHeight="1">
      <c r="B35" s="2"/>
      <c r="C35" s="23"/>
      <c r="D35" s="71"/>
      <c r="E35" s="6801" t="s">
        <v>690</v>
      </c>
      <c r="F35" s="6802"/>
      <c r="G35" s="6802"/>
      <c r="H35" s="20"/>
      <c r="I35" s="20"/>
      <c r="J35" s="20"/>
      <c r="K35" s="20"/>
    </row>
    <row r="36" spans="2:11" ht="13" customHeight="1">
      <c r="B36" s="2"/>
      <c r="C36" s="6811"/>
      <c r="D36" s="71">
        <v>2</v>
      </c>
      <c r="E36" s="6795" t="s">
        <v>957</v>
      </c>
      <c r="F36" s="6795"/>
      <c r="G36" s="6795"/>
      <c r="H36" s="20"/>
      <c r="I36" s="20"/>
      <c r="J36" s="20"/>
      <c r="K36" s="20"/>
    </row>
    <row r="37" spans="2:11" ht="13" customHeight="1">
      <c r="B37" s="2"/>
      <c r="C37" s="6811"/>
      <c r="D37" s="71"/>
      <c r="E37" s="6801" t="s">
        <v>958</v>
      </c>
      <c r="F37" s="6802"/>
      <c r="G37" s="6802"/>
      <c r="H37" s="20"/>
      <c r="I37" s="20"/>
      <c r="J37" s="20"/>
      <c r="K37" s="20"/>
    </row>
    <row r="38" spans="2:11" ht="13" customHeight="1">
      <c r="B38" s="2"/>
      <c r="C38" s="20"/>
      <c r="D38" s="6804">
        <v>3</v>
      </c>
      <c r="E38" s="6803" t="s">
        <v>769</v>
      </c>
      <c r="F38" s="6803"/>
      <c r="G38" s="6803"/>
      <c r="H38" s="20"/>
      <c r="I38" s="20"/>
      <c r="J38" s="20"/>
      <c r="K38" s="20"/>
    </row>
    <row r="39" spans="2:11" ht="13" customHeight="1">
      <c r="B39" s="2"/>
      <c r="C39" s="20"/>
      <c r="D39" s="6804"/>
      <c r="E39" s="6800" t="s">
        <v>770</v>
      </c>
      <c r="F39" s="6800"/>
      <c r="G39" s="6800"/>
      <c r="H39" s="20"/>
      <c r="I39" s="20"/>
      <c r="J39" s="20"/>
      <c r="K39" s="20"/>
    </row>
    <row r="40" spans="2:11" ht="13" customHeight="1">
      <c r="B40" s="2"/>
      <c r="C40" s="20"/>
      <c r="D40" s="6804">
        <v>4</v>
      </c>
      <c r="E40" s="6803" t="s">
        <v>771</v>
      </c>
      <c r="F40" s="6803"/>
      <c r="G40" s="6803"/>
      <c r="H40" s="20"/>
      <c r="I40" s="20"/>
      <c r="J40" s="20"/>
      <c r="K40" s="20"/>
    </row>
    <row r="41" spans="2:11" ht="13" customHeight="1">
      <c r="B41" s="2"/>
      <c r="C41" s="20"/>
      <c r="D41" s="6800"/>
      <c r="E41" s="6800" t="s">
        <v>772</v>
      </c>
      <c r="F41" s="6800"/>
      <c r="G41" s="6800"/>
      <c r="H41" s="20"/>
      <c r="I41" s="20"/>
      <c r="J41" s="20"/>
      <c r="K41" s="20"/>
    </row>
  </sheetData>
  <sheetCalcPr fullCalcOnLoad="1"/>
  <mergeCells count="22">
    <mergeCell ref="O12:P12"/>
    <mergeCell ref="Q12:R12"/>
    <mergeCell ref="AC12:AD12"/>
    <mergeCell ref="AE12:AF12"/>
    <mergeCell ref="K9:P9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J29:K29"/>
    <mergeCell ref="J30:K30"/>
    <mergeCell ref="F8:I8"/>
    <mergeCell ref="F9:I9"/>
    <mergeCell ref="K3:N3"/>
    <mergeCell ref="F4:I4"/>
    <mergeCell ref="G12:H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0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style="2" width="11.6640625" collapsed="true"/>
    <col min="3" max="4" customWidth="true" style="6800" width="10.6640625" collapsed="true"/>
    <col min="5" max="5" customWidth="true" style="8" width="6.6640625" collapsed="true"/>
    <col min="6" max="6" customWidth="true" style="6800" width="15.6640625" collapsed="true"/>
    <col min="7" max="8" customWidth="true" style="6800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9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J1" s="46"/>
      <c r="K1" s="20"/>
      <c r="L1" s="6800"/>
      <c r="M1"/>
      <c r="N1" s="83"/>
      <c r="O1" s="20"/>
      <c r="P1" s="20"/>
      <c r="Q1" s="6827"/>
      <c r="R1" s="6827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Q3"/>
      <c r="R3" s="6828"/>
    </row>
    <row r="4" spans="1:39" s="2" customFormat="1" ht="13" customHeight="1">
      <c r="A4" s="3" t="s">
        <v>199</v>
      </c>
      <c r="B4" s="3"/>
      <c r="C4" s="6806"/>
      <c r="D4" s="49"/>
      <c r="E4" s="6806"/>
      <c r="F4" s="6923" t="s">
        <v>599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Q4"/>
      <c r="R4" s="6828"/>
    </row>
    <row r="5" spans="1:39" s="2" customFormat="1" ht="13" customHeight="1">
      <c r="A5" s="6925"/>
      <c r="B5" s="6925"/>
      <c r="C5" s="6925"/>
      <c r="D5" s="6925"/>
      <c r="E5" s="6925"/>
      <c r="F5" s="6923" t="s">
        <v>198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Q5"/>
      <c r="R5" s="6828"/>
    </row>
    <row r="6" spans="1:39" s="2" customFormat="1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197</v>
      </c>
      <c r="G6" s="6926"/>
      <c r="H6" s="6926"/>
      <c r="I6" s="6926"/>
      <c r="J6" s="20"/>
      <c r="K6" s="6942" t="s">
        <v>196</v>
      </c>
      <c r="L6" s="6942"/>
      <c r="M6" s="6942"/>
      <c r="N6" s="6942"/>
      <c r="O6" s="6942"/>
      <c r="P6" s="6942"/>
      <c r="Q6" s="6828"/>
      <c r="R6" s="6828"/>
    </row>
    <row r="7" spans="1:39" s="2" customFormat="1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195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s="2" customFormat="1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493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s="2" customFormat="1" ht="13" customHeight="1">
      <c r="A9" s="32"/>
      <c r="B9" s="32"/>
      <c r="C9" s="6806"/>
      <c r="D9" s="6813"/>
      <c r="E9" s="23"/>
      <c r="F9" s="6923" t="s">
        <v>832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s="2" customFormat="1" ht="13" customHeight="1">
      <c r="A10" s="71"/>
      <c r="B10" s="71"/>
      <c r="C10" s="6804"/>
      <c r="D10" s="49"/>
      <c r="E10" s="8"/>
      <c r="F10" s="6858" t="s">
        <v>795</v>
      </c>
      <c r="G10" s="6858"/>
      <c r="H10" s="6858"/>
      <c r="I10" s="6858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"/>
      <c r="B11" s="3"/>
      <c r="C11" s="71"/>
      <c r="D11" s="71"/>
      <c r="E11" s="6870"/>
      <c r="F11" s="83"/>
      <c r="G11" s="83"/>
      <c r="H11" s="83"/>
      <c r="I11" s="6869"/>
      <c r="J11" s="6869"/>
      <c r="K11" s="6869"/>
      <c r="L11" s="6869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139" t="s">
        <v>464</v>
      </c>
      <c r="T13" s="139" t="s">
        <v>465</v>
      </c>
      <c r="U13" s="139" t="s">
        <v>487</v>
      </c>
      <c r="V13" s="139" t="s">
        <v>487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488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6817" t="s">
        <v>475</v>
      </c>
      <c r="AH13" s="139" t="s">
        <v>474</v>
      </c>
      <c r="AI13" s="139" t="s">
        <v>475</v>
      </c>
      <c r="AJ13" s="139" t="s">
        <v>474</v>
      </c>
      <c r="AK13" s="6816" t="s">
        <v>487</v>
      </c>
      <c r="AL13" s="6816" t="s">
        <v>795</v>
      </c>
      <c r="AM13" s="6816" t="s">
        <v>487</v>
      </c>
    </row>
    <row r="14" spans="1:39" s="2" customFormat="1" ht="13" customHeight="1">
      <c r="A14" s="64" t="s">
        <v>927</v>
      </c>
      <c r="B14" s="68" t="s">
        <v>684</v>
      </c>
      <c r="C14" s="6866">
        <v>0.26597222222222222</v>
      </c>
      <c r="D14" s="6866">
        <v>0</v>
      </c>
      <c r="E14" s="56">
        <v>10</v>
      </c>
      <c r="F14" s="20" t="s">
        <v>483</v>
      </c>
      <c r="G14" s="56">
        <v>1190</v>
      </c>
      <c r="H14" s="56">
        <v>1105</v>
      </c>
      <c r="I14" s="41" t="s">
        <v>485</v>
      </c>
      <c r="J14" s="56" t="s">
        <v>481</v>
      </c>
      <c r="K14" s="56">
        <v>4</v>
      </c>
      <c r="L14" s="56">
        <v>180</v>
      </c>
      <c r="M14" s="8">
        <v>5889.9508999999998</v>
      </c>
      <c r="N14" s="29"/>
      <c r="O14" s="6856"/>
      <c r="P14" s="6856"/>
      <c r="Q14" s="6856"/>
      <c r="R14" s="6856"/>
      <c r="S14" s="6868"/>
      <c r="T14" s="6868"/>
      <c r="U14" s="6867"/>
    </row>
    <row r="15" spans="1:39" s="2" customFormat="1" ht="13" customHeight="1">
      <c r="A15" s="64" t="s">
        <v>540</v>
      </c>
      <c r="B15" s="29" t="s">
        <v>928</v>
      </c>
      <c r="C15" s="6864">
        <v>0.28680555555555554</v>
      </c>
      <c r="D15" s="6866">
        <v>0</v>
      </c>
      <c r="E15" s="6865">
        <v>30</v>
      </c>
      <c r="F15" s="20" t="s">
        <v>483</v>
      </c>
      <c r="G15" s="6811">
        <v>1190</v>
      </c>
      <c r="H15" s="56">
        <v>999</v>
      </c>
      <c r="I15" s="41" t="s">
        <v>482</v>
      </c>
      <c r="J15" s="56" t="s">
        <v>481</v>
      </c>
      <c r="K15" s="56">
        <v>4</v>
      </c>
      <c r="L15" s="56">
        <v>180</v>
      </c>
      <c r="M15" s="8">
        <v>5891.451</v>
      </c>
      <c r="N15" s="29"/>
      <c r="O15" s="6811"/>
      <c r="P15" s="6811"/>
      <c r="Q15" s="6811"/>
      <c r="R15" s="6811" t="s">
        <v>895</v>
      </c>
      <c r="S15" s="29"/>
      <c r="T15" s="29"/>
      <c r="U15" s="29"/>
    </row>
    <row r="16" spans="1:39" s="2" customFormat="1" ht="13" customHeight="1">
      <c r="A16" s="29" t="s">
        <v>540</v>
      </c>
      <c r="B16" s="29" t="s">
        <v>686</v>
      </c>
      <c r="C16" s="6864">
        <v>0.28958333333333336</v>
      </c>
      <c r="D16" s="6866">
        <v>0</v>
      </c>
      <c r="E16" s="6865">
        <v>30</v>
      </c>
      <c r="F16" s="20" t="s">
        <v>483</v>
      </c>
      <c r="G16" s="6811">
        <v>1070</v>
      </c>
      <c r="H16" s="6811">
        <v>879</v>
      </c>
      <c r="I16" s="41" t="s">
        <v>513</v>
      </c>
      <c r="J16" s="56" t="s">
        <v>481</v>
      </c>
      <c r="K16" s="56">
        <v>4</v>
      </c>
      <c r="L16" s="56">
        <v>180</v>
      </c>
      <c r="M16" s="8">
        <v>5891.451</v>
      </c>
      <c r="N16" s="29"/>
      <c r="O16" s="6811"/>
      <c r="P16" s="6811"/>
      <c r="Q16" s="6811"/>
      <c r="R16" s="6811" t="s">
        <v>795</v>
      </c>
      <c r="S16" s="29"/>
      <c r="T16" s="29"/>
      <c r="U16" s="29"/>
    </row>
    <row r="17" spans="1:39" s="2" customFormat="1" ht="13" customHeight="1">
      <c r="A17" s="64" t="s">
        <v>540</v>
      </c>
      <c r="B17" s="29" t="s">
        <v>687</v>
      </c>
      <c r="C17" s="6864">
        <v>0.31319444444444444</v>
      </c>
      <c r="D17" s="6866">
        <v>0</v>
      </c>
      <c r="E17" s="6865">
        <v>30</v>
      </c>
      <c r="F17" s="20" t="s">
        <v>774</v>
      </c>
      <c r="G17" s="6811">
        <v>880</v>
      </c>
      <c r="H17" s="56">
        <v>869</v>
      </c>
      <c r="I17" s="41" t="s">
        <v>482</v>
      </c>
      <c r="J17" s="56" t="s">
        <v>481</v>
      </c>
      <c r="K17" s="56">
        <v>4</v>
      </c>
      <c r="L17" s="56">
        <v>180</v>
      </c>
      <c r="M17" s="6857">
        <v>7647.38</v>
      </c>
      <c r="N17" s="29"/>
      <c r="O17" s="6811"/>
      <c r="P17" s="6811"/>
      <c r="Q17" s="6811"/>
      <c r="R17" s="6811" t="s">
        <v>795</v>
      </c>
      <c r="S17" s="29"/>
      <c r="T17" s="29"/>
      <c r="U17" s="29"/>
    </row>
    <row r="18" spans="1:39" s="29" customFormat="1" ht="26.25" customHeight="1">
      <c r="A18" s="64" t="s">
        <v>776</v>
      </c>
      <c r="B18" s="29" t="s">
        <v>930</v>
      </c>
      <c r="C18" s="6864">
        <v>0.35625000000000001</v>
      </c>
      <c r="D18" s="6864"/>
      <c r="E18" s="6865">
        <v>30</v>
      </c>
      <c r="F18" s="20" t="s">
        <v>483</v>
      </c>
      <c r="G18" s="6811">
        <v>1190</v>
      </c>
      <c r="H18" s="56">
        <v>1105</v>
      </c>
      <c r="I18" s="29" t="s">
        <v>194</v>
      </c>
      <c r="J18" s="56" t="s">
        <v>343</v>
      </c>
      <c r="K18" s="56">
        <v>4</v>
      </c>
      <c r="L18" s="56">
        <v>180</v>
      </c>
      <c r="M18" s="23">
        <v>5889.9508999999998</v>
      </c>
      <c r="N18" s="29" t="s">
        <v>331</v>
      </c>
      <c r="O18" s="6811"/>
      <c r="P18" s="6811"/>
      <c r="Q18" s="6811"/>
      <c r="R18" s="6811" t="s">
        <v>795</v>
      </c>
      <c r="S18" s="7156" t="n">
        <v>32.95197</v>
      </c>
      <c r="T18" s="7156" t="n">
        <v>13.20076</v>
      </c>
      <c r="U18" s="7153" t="n">
        <v>268.8839</v>
      </c>
      <c r="V18" s="7153" t="n">
        <v>27.4687</v>
      </c>
      <c r="W18" s="7155" t="n">
        <v>6.5899752192</v>
      </c>
      <c r="X18" s="7153" t="n">
        <v>2.158</v>
      </c>
      <c r="Y18" s="7153" t="n">
        <v>0.341</v>
      </c>
      <c r="Z18" s="7153" t="n">
        <v>4.37</v>
      </c>
      <c r="AA18" s="7153" t="n">
        <v>84.752</v>
      </c>
      <c r="AB18" s="7152" t="n">
        <v>1837.259</v>
      </c>
      <c r="AC18" s="7153" t="n">
        <v>5.25594</v>
      </c>
      <c r="AD18" s="7153" t="n">
        <v>0.10205</v>
      </c>
      <c r="AE18" s="7153" t="n">
        <v>51.21775</v>
      </c>
      <c r="AF18" s="7153" t="n">
        <v>1.13271</v>
      </c>
      <c r="AG18" s="7151" t="n">
        <v>1.475453095E8</v>
      </c>
      <c r="AH18" s="7154" t="n">
        <v>0.4866707</v>
      </c>
      <c r="AI18" s="7151" t="n">
        <v>390109.02722</v>
      </c>
      <c r="AJ18" s="7154" t="n">
        <v>0.3785011</v>
      </c>
      <c r="AK18" s="7153" t="n">
        <v>133.9249</v>
      </c>
      <c r="AL18" s="7151" t="s">
        <v>467</v>
      </c>
      <c r="AM18" s="7153" t="n">
        <v>45.9659</v>
      </c>
    </row>
    <row r="19" spans="1:39" s="2" customFormat="1" ht="13" customHeight="1">
      <c r="A19" s="64" t="s">
        <v>525</v>
      </c>
      <c r="B19" s="29" t="s">
        <v>931</v>
      </c>
      <c r="C19" s="6864">
        <v>0.36180555555555555</v>
      </c>
      <c r="D19" s="6864"/>
      <c r="E19" s="6865">
        <v>300</v>
      </c>
      <c r="F19" s="20" t="s">
        <v>483</v>
      </c>
      <c r="G19" s="6811">
        <v>1190</v>
      </c>
      <c r="H19" s="56">
        <v>1105</v>
      </c>
      <c r="I19" s="29" t="s">
        <v>325</v>
      </c>
      <c r="J19" s="56" t="s">
        <v>343</v>
      </c>
      <c r="K19" s="56">
        <v>4</v>
      </c>
      <c r="L19" s="56">
        <v>180</v>
      </c>
      <c r="M19" s="8">
        <v>5889.9508999999998</v>
      </c>
      <c r="N19" s="29"/>
      <c r="O19" s="6811"/>
      <c r="P19" s="6811"/>
      <c r="Q19" s="6811"/>
      <c r="R19" s="6811" t="s">
        <v>795</v>
      </c>
      <c r="S19" s="7156" t="n">
        <v>33.03308</v>
      </c>
      <c r="T19" s="7156" t="n">
        <v>13.21664</v>
      </c>
      <c r="U19" s="7153" t="n">
        <v>270.3239</v>
      </c>
      <c r="V19" s="7153" t="n">
        <v>25.2059</v>
      </c>
      <c r="W19" s="7155" t="n">
        <v>6.7738105024</v>
      </c>
      <c r="X19" s="7153" t="n">
        <v>2.335</v>
      </c>
      <c r="Y19" s="7153" t="n">
        <v>0.369</v>
      </c>
      <c r="Z19" s="7153" t="n">
        <v>4.37</v>
      </c>
      <c r="AA19" s="7153" t="n">
        <v>84.797</v>
      </c>
      <c r="AB19" s="7152" t="n">
        <v>1836.073</v>
      </c>
      <c r="AC19" s="7153" t="n">
        <v>5.23469</v>
      </c>
      <c r="AD19" s="7153" t="n">
        <v>0.11557</v>
      </c>
      <c r="AE19" s="7153" t="n">
        <v>51.12502</v>
      </c>
      <c r="AF19" s="7153" t="n">
        <v>1.13293</v>
      </c>
      <c r="AG19" s="7151" t="n">
        <v>1.475456304E8</v>
      </c>
      <c r="AH19" s="7154" t="n">
        <v>0.485721</v>
      </c>
      <c r="AI19" s="7151" t="n">
        <v>390361.09806</v>
      </c>
      <c r="AJ19" s="7154" t="n">
        <v>0.385169</v>
      </c>
      <c r="AK19" s="7153" t="n">
        <v>133.9968</v>
      </c>
      <c r="AL19" s="7151" t="s">
        <v>467</v>
      </c>
      <c r="AM19" s="7153" t="n">
        <v>45.8941</v>
      </c>
    </row>
    <row r="20" spans="1:39" s="2" customFormat="1" ht="13" customHeight="1">
      <c r="A20" s="64" t="s">
        <v>525</v>
      </c>
      <c r="B20" s="29" t="s">
        <v>932</v>
      </c>
      <c r="C20" s="6864">
        <v>0.36736111111111108</v>
      </c>
      <c r="D20" s="6864"/>
      <c r="E20" s="6865">
        <v>300</v>
      </c>
      <c r="F20" s="20" t="s">
        <v>483</v>
      </c>
      <c r="G20" s="6811">
        <v>1190</v>
      </c>
      <c r="H20" s="56">
        <v>1105</v>
      </c>
      <c r="I20" s="29" t="s">
        <v>330</v>
      </c>
      <c r="J20" s="56" t="s">
        <v>343</v>
      </c>
      <c r="K20" s="56">
        <v>4</v>
      </c>
      <c r="L20" s="56">
        <v>180</v>
      </c>
      <c r="M20" s="8">
        <v>5889.9508999999998</v>
      </c>
      <c r="N20" s="29" t="s">
        <v>329</v>
      </c>
      <c r="O20" s="6811"/>
      <c r="P20" s="6811"/>
      <c r="Q20" s="6811"/>
      <c r="R20" s="6811" t="s">
        <v>795</v>
      </c>
      <c r="S20" s="7156" t="n">
        <v>33.09311</v>
      </c>
      <c r="T20" s="7156" t="n">
        <v>13.22807</v>
      </c>
      <c r="U20" s="7153" t="n">
        <v>271.3536</v>
      </c>
      <c r="V20" s="7153" t="n">
        <v>23.5611</v>
      </c>
      <c r="W20" s="7155" t="n">
        <v>6.9075088902</v>
      </c>
      <c r="X20" s="7153" t="n">
        <v>2.486</v>
      </c>
      <c r="Y20" s="7153" t="n">
        <v>0.393</v>
      </c>
      <c r="Z20" s="7153" t="n">
        <v>4.37</v>
      </c>
      <c r="AA20" s="7153" t="n">
        <v>84.83</v>
      </c>
      <c r="AB20" s="7152" t="n">
        <v>1835.198</v>
      </c>
      <c r="AC20" s="7153" t="n">
        <v>5.22013</v>
      </c>
      <c r="AD20" s="7153" t="n">
        <v>0.12587</v>
      </c>
      <c r="AE20" s="7153" t="n">
        <v>51.05758</v>
      </c>
      <c r="AF20" s="7153" t="n">
        <v>1.13309</v>
      </c>
      <c r="AG20" s="7151" t="n">
        <v>1.475458634E8</v>
      </c>
      <c r="AH20" s="7154" t="n">
        <v>0.4850294</v>
      </c>
      <c r="AI20" s="7151" t="n">
        <v>390547.05869</v>
      </c>
      <c r="AJ20" s="7154" t="n">
        <v>0.3895433</v>
      </c>
      <c r="AK20" s="7153" t="n">
        <v>134.05</v>
      </c>
      <c r="AL20" s="7151" t="s">
        <v>467</v>
      </c>
      <c r="AM20" s="7153" t="n">
        <v>45.841</v>
      </c>
    </row>
    <row r="21" spans="1:39" s="2" customFormat="1" ht="13" customHeight="1">
      <c r="A21" s="29" t="s">
        <v>866</v>
      </c>
      <c r="B21" s="29" t="s">
        <v>689</v>
      </c>
      <c r="C21" s="6864">
        <v>0.37986111111111115</v>
      </c>
      <c r="D21" s="6864"/>
      <c r="E21" s="6865">
        <v>300</v>
      </c>
      <c r="F21" s="20" t="s">
        <v>483</v>
      </c>
      <c r="G21" s="6811">
        <v>1190</v>
      </c>
      <c r="H21" s="56">
        <v>1105</v>
      </c>
      <c r="I21" s="29" t="s">
        <v>325</v>
      </c>
      <c r="J21" s="56" t="s">
        <v>343</v>
      </c>
      <c r="K21" s="56">
        <v>4</v>
      </c>
      <c r="L21" s="56">
        <v>180</v>
      </c>
      <c r="M21" s="8">
        <v>5889.9508999999998</v>
      </c>
      <c r="N21" s="29"/>
      <c r="O21" s="6811"/>
      <c r="P21" s="6811"/>
      <c r="Q21" s="6811"/>
      <c r="R21" s="6811" t="s">
        <v>795</v>
      </c>
      <c r="S21" s="7156" t="n">
        <v>33.23145</v>
      </c>
      <c r="T21" s="7156" t="n">
        <v>13.25342</v>
      </c>
      <c r="U21" s="7153" t="n">
        <v>273.629</v>
      </c>
      <c r="V21" s="7153" t="n">
        <v>19.8663</v>
      </c>
      <c r="W21" s="7155" t="n">
        <v>7.2083302628</v>
      </c>
      <c r="X21" s="7153" t="n">
        <v>2.915</v>
      </c>
      <c r="Y21" s="7153" t="n">
        <v>0.461</v>
      </c>
      <c r="Z21" s="7153" t="n">
        <v>4.37</v>
      </c>
      <c r="AA21" s="7153" t="n">
        <v>84.907</v>
      </c>
      <c r="AB21" s="7152" t="n">
        <v>1833.201</v>
      </c>
      <c r="AC21" s="7153" t="n">
        <v>5.19023</v>
      </c>
      <c r="AD21" s="7153" t="n">
        <v>0.15045</v>
      </c>
      <c r="AE21" s="7153" t="n">
        <v>50.90583</v>
      </c>
      <c r="AF21" s="7153" t="n">
        <v>1.13345</v>
      </c>
      <c r="AG21" s="7151" t="n">
        <v>1.475463864E8</v>
      </c>
      <c r="AH21" s="7154" t="n">
        <v>0.4834707</v>
      </c>
      <c r="AI21" s="7151" t="n">
        <v>390972.49466</v>
      </c>
      <c r="AJ21" s="7154" t="n">
        <v>0.3978981</v>
      </c>
      <c r="AK21" s="7153" t="n">
        <v>134.1725</v>
      </c>
      <c r="AL21" s="7151" t="s">
        <v>467</v>
      </c>
      <c r="AM21" s="7153" t="n">
        <v>45.7185</v>
      </c>
    </row>
    <row r="22" spans="1:39" s="2" customFormat="1" ht="13" customHeight="1">
      <c r="A22" s="29" t="s">
        <v>866</v>
      </c>
      <c r="B22" s="29" t="s">
        <v>778</v>
      </c>
      <c r="C22" s="6864">
        <v>0.38541666666666669</v>
      </c>
      <c r="D22" s="6864"/>
      <c r="E22" s="6865">
        <v>300</v>
      </c>
      <c r="F22" s="20" t="s">
        <v>483</v>
      </c>
      <c r="G22" s="6811">
        <v>1190</v>
      </c>
      <c r="H22" s="56">
        <v>1105</v>
      </c>
      <c r="I22" s="29" t="s">
        <v>328</v>
      </c>
      <c r="J22" s="56" t="s">
        <v>343</v>
      </c>
      <c r="K22" s="56">
        <v>4</v>
      </c>
      <c r="L22" s="56">
        <v>180</v>
      </c>
      <c r="M22" s="8">
        <v>5889.9508999999998</v>
      </c>
      <c r="N22" s="29" t="s">
        <v>327</v>
      </c>
      <c r="O22" s="6811"/>
      <c r="P22" s="6811"/>
      <c r="Q22" s="6811"/>
      <c r="R22" s="6811" t="s">
        <v>795</v>
      </c>
      <c r="S22" s="7156" t="n">
        <v>33.29441</v>
      </c>
      <c r="T22" s="7156" t="n">
        <v>13.26455</v>
      </c>
      <c r="U22" s="7153" t="n">
        <v>274.6264</v>
      </c>
      <c r="V22" s="7153" t="n">
        <v>18.228</v>
      </c>
      <c r="W22" s="7155" t="n">
        <v>7.3420286506</v>
      </c>
      <c r="X22" s="7153" t="n">
        <v>3.161</v>
      </c>
      <c r="Y22" s="7153" t="n">
        <v>0.5</v>
      </c>
      <c r="Z22" s="7153" t="n">
        <v>4.37</v>
      </c>
      <c r="AA22" s="7153" t="n">
        <v>84.941</v>
      </c>
      <c r="AB22" s="7152" t="n">
        <v>1832.303</v>
      </c>
      <c r="AC22" s="7153" t="n">
        <v>5.17822</v>
      </c>
      <c r="AD22" s="7153" t="n">
        <v>0.162</v>
      </c>
      <c r="AE22" s="7153" t="n">
        <v>50.83838</v>
      </c>
      <c r="AF22" s="7153" t="n">
        <v>1.13361</v>
      </c>
      <c r="AG22" s="7151" t="n">
        <v>1.475466183E8</v>
      </c>
      <c r="AH22" s="7154" t="n">
        <v>0.4827768</v>
      </c>
      <c r="AI22" s="7151" t="n">
        <v>391164.2467</v>
      </c>
      <c r="AJ22" s="7154" t="n">
        <v>0.4009416</v>
      </c>
      <c r="AK22" s="7153" t="n">
        <v>134.2282</v>
      </c>
      <c r="AL22" s="7151" t="s">
        <v>467</v>
      </c>
      <c r="AM22" s="7153" t="n">
        <v>45.6628</v>
      </c>
    </row>
    <row r="23" spans="1:39" s="2" customFormat="1" ht="13" customHeight="1">
      <c r="A23" s="29" t="s">
        <v>954</v>
      </c>
      <c r="B23" s="29" t="s">
        <v>709</v>
      </c>
      <c r="C23" s="6864">
        <v>0.40347222222222223</v>
      </c>
      <c r="D23" s="6864"/>
      <c r="E23" s="6865">
        <v>30</v>
      </c>
      <c r="F23" s="20" t="s">
        <v>483</v>
      </c>
      <c r="G23" s="6811">
        <v>1190</v>
      </c>
      <c r="H23" s="56">
        <v>1105</v>
      </c>
      <c r="I23" s="29" t="s">
        <v>941</v>
      </c>
      <c r="J23" s="56" t="s">
        <v>343</v>
      </c>
      <c r="K23" s="56">
        <v>4</v>
      </c>
      <c r="L23" s="56">
        <v>180</v>
      </c>
      <c r="M23" s="8">
        <v>5889.9508999999998</v>
      </c>
      <c r="N23" s="29"/>
      <c r="O23" s="6811"/>
      <c r="P23" s="6811"/>
      <c r="Q23" s="6811"/>
      <c r="R23" s="6811" t="s">
        <v>795</v>
      </c>
      <c r="S23" s="7156" t="n">
        <v>33.48051</v>
      </c>
      <c r="T23" s="7156" t="n">
        <v>13.29613</v>
      </c>
      <c r="U23" s="7153" t="n">
        <v>277.4678</v>
      </c>
      <c r="V23" s="7153" t="n">
        <v>13.5366</v>
      </c>
      <c r="W23" s="7155" t="n">
        <v>7.7264115158</v>
      </c>
      <c r="X23" s="7153" t="n">
        <v>4.183</v>
      </c>
      <c r="Y23" s="7153" t="n">
        <v>0.662</v>
      </c>
      <c r="Z23" s="7153" t="n">
        <v>4.36</v>
      </c>
      <c r="AA23" s="7153" t="n">
        <v>85.044</v>
      </c>
      <c r="AB23" s="7152" t="n">
        <v>1829.692</v>
      </c>
      <c r="AC23" s="7153" t="n">
        <v>5.14821</v>
      </c>
      <c r="AD23" s="7153" t="n">
        <v>0.19727</v>
      </c>
      <c r="AE23" s="7153" t="n">
        <v>50.64449</v>
      </c>
      <c r="AF23" s="7153" t="n">
        <v>1.13407</v>
      </c>
      <c r="AG23" s="7151" t="n">
        <v>1.475472831E8</v>
      </c>
      <c r="AH23" s="7154" t="n">
        <v>0.4807779</v>
      </c>
      <c r="AI23" s="7151" t="n">
        <v>391722.41677</v>
      </c>
      <c r="AJ23" s="7154" t="n">
        <v>0.4073636</v>
      </c>
      <c r="AK23" s="7153" t="n">
        <v>134.3931</v>
      </c>
      <c r="AL23" s="7151" t="s">
        <v>467</v>
      </c>
      <c r="AM23" s="7153" t="n">
        <v>45.4981</v>
      </c>
    </row>
    <row r="24" spans="1:39" s="2" customFormat="1" ht="13" customHeight="1">
      <c r="A24" s="29" t="s">
        <v>326</v>
      </c>
      <c r="B24" s="29" t="s">
        <v>710</v>
      </c>
      <c r="C24" s="6864">
        <v>0.4055555555555555</v>
      </c>
      <c r="D24" s="6864"/>
      <c r="E24" s="6865">
        <v>30</v>
      </c>
      <c r="F24" s="20" t="s">
        <v>775</v>
      </c>
      <c r="G24" s="6811">
        <v>870</v>
      </c>
      <c r="H24" s="56">
        <v>783</v>
      </c>
      <c r="I24" s="29" t="s">
        <v>941</v>
      </c>
      <c r="J24" s="56" t="s">
        <v>343</v>
      </c>
      <c r="K24" s="56">
        <v>4</v>
      </c>
      <c r="L24" s="56">
        <v>180</v>
      </c>
      <c r="M24" s="8">
        <v>7698.9647000000004</v>
      </c>
      <c r="N24" s="29"/>
      <c r="O24" s="6811"/>
      <c r="P24" s="6811"/>
      <c r="Q24" s="6811"/>
      <c r="R24" s="6811" t="s">
        <v>795</v>
      </c>
      <c r="S24" s="7156" t="n">
        <v>33.50535</v>
      </c>
      <c r="T24" s="7156" t="n">
        <v>13.30021</v>
      </c>
      <c r="U24" s="7153" t="n">
        <v>277.837</v>
      </c>
      <c r="V24" s="7153" t="n">
        <v>12.9272</v>
      </c>
      <c r="W24" s="7155" t="n">
        <v>7.7765484113</v>
      </c>
      <c r="X24" s="7153" t="n">
        <v>4.367</v>
      </c>
      <c r="Y24" s="7153" t="n">
        <v>0.691</v>
      </c>
      <c r="Z24" s="7153" t="n">
        <v>4.36</v>
      </c>
      <c r="AA24" s="7153" t="n">
        <v>85.058</v>
      </c>
      <c r="AB24" s="7152" t="n">
        <v>1829.349</v>
      </c>
      <c r="AC24" s="7153" t="n">
        <v>5.1448</v>
      </c>
      <c r="AD24" s="7153" t="n">
        <v>0.20209</v>
      </c>
      <c r="AE24" s="7153" t="n">
        <v>50.61919</v>
      </c>
      <c r="AF24" s="7153" t="n">
        <v>1.13413</v>
      </c>
      <c r="AG24" s="7151" t="n">
        <v>1.475473696E8</v>
      </c>
      <c r="AH24" s="7154" t="n">
        <v>0.4805167</v>
      </c>
      <c r="AI24" s="7151" t="n">
        <v>391795.80074</v>
      </c>
      <c r="AJ24" s="7154" t="n">
        <v>0.4079449</v>
      </c>
      <c r="AK24" s="7153" t="n">
        <v>134.4151</v>
      </c>
      <c r="AL24" s="7151" t="s">
        <v>467</v>
      </c>
      <c r="AM24" s="7153" t="n">
        <v>45.4761</v>
      </c>
    </row>
    <row r="25" spans="1:39" s="2" customFormat="1" ht="13" customHeight="1">
      <c r="A25" s="29" t="s">
        <v>866</v>
      </c>
      <c r="B25" s="29" t="s">
        <v>712</v>
      </c>
      <c r="C25" s="6864">
        <v>0.4145833333333333</v>
      </c>
      <c r="D25" s="6864"/>
      <c r="E25" s="6865">
        <v>300</v>
      </c>
      <c r="F25" s="20" t="s">
        <v>775</v>
      </c>
      <c r="G25" s="6811">
        <v>870</v>
      </c>
      <c r="H25" s="56">
        <v>783</v>
      </c>
      <c r="I25" s="29" t="s">
        <v>325</v>
      </c>
      <c r="J25" s="56" t="s">
        <v>343</v>
      </c>
      <c r="K25" s="56">
        <v>4</v>
      </c>
      <c r="L25" s="56">
        <v>180</v>
      </c>
      <c r="M25" s="8">
        <v>7698.9647000000004</v>
      </c>
      <c r="N25" s="29"/>
      <c r="O25" s="6811"/>
      <c r="P25" s="6811"/>
      <c r="Q25" s="6811"/>
      <c r="R25" s="6811"/>
      <c r="S25" s="7156" t="n">
        <v>33.64003</v>
      </c>
      <c r="T25" s="7156" t="n">
        <v>13.32184</v>
      </c>
      <c r="U25" s="7153" t="n">
        <v>279.8073</v>
      </c>
      <c r="V25" s="7153" t="n">
        <v>9.6885</v>
      </c>
      <c r="W25" s="7155" t="n">
        <v>8.0439451872</v>
      </c>
      <c r="X25" s="7153" t="n">
        <v>5.702</v>
      </c>
      <c r="Y25" s="7153" t="n">
        <v>0.902</v>
      </c>
      <c r="Z25" s="7153" t="n">
        <v>4.36</v>
      </c>
      <c r="AA25" s="7153" t="n">
        <v>85.132</v>
      </c>
      <c r="AB25" s="7152" t="n">
        <v>1827.517</v>
      </c>
      <c r="AC25" s="7153" t="n">
        <v>5.12855</v>
      </c>
      <c r="AD25" s="7153" t="n">
        <v>0.22864</v>
      </c>
      <c r="AE25" s="7153" t="n">
        <v>50.48431</v>
      </c>
      <c r="AF25" s="7153" t="n">
        <v>1.13445</v>
      </c>
      <c r="AG25" s="7151" t="n">
        <v>1.475478303E8</v>
      </c>
      <c r="AH25" s="7154" t="n">
        <v>0.4791222</v>
      </c>
      <c r="AI25" s="7151" t="n">
        <v>392188.59731</v>
      </c>
      <c r="AJ25" s="7154" t="n">
        <v>0.4100399</v>
      </c>
      <c r="AK25" s="7153" t="n">
        <v>134.5344</v>
      </c>
      <c r="AL25" s="7151" t="s">
        <v>467</v>
      </c>
      <c r="AM25" s="7153" t="n">
        <v>45.3569</v>
      </c>
    </row>
    <row r="26" spans="1:39" s="2" customFormat="1" ht="13" customHeight="1">
      <c r="A26" s="29" t="s">
        <v>927</v>
      </c>
      <c r="B26" s="29" t="s">
        <v>324</v>
      </c>
      <c r="C26" s="6864">
        <v>0.42638888888888887</v>
      </c>
      <c r="D26" s="6866">
        <v>0</v>
      </c>
      <c r="E26" s="6865">
        <v>10</v>
      </c>
      <c r="F26" s="20" t="s">
        <v>483</v>
      </c>
      <c r="G26" s="6811">
        <v>1190</v>
      </c>
      <c r="H26" s="56">
        <v>1105</v>
      </c>
      <c r="I26" s="41" t="s">
        <v>485</v>
      </c>
      <c r="J26" s="56" t="s">
        <v>481</v>
      </c>
      <c r="K26" s="56">
        <v>4</v>
      </c>
      <c r="L26" s="56">
        <v>180</v>
      </c>
      <c r="M26" s="8">
        <v>5889.9508999999998</v>
      </c>
      <c r="N26" s="29"/>
      <c r="O26" s="6811"/>
      <c r="P26" s="6811"/>
      <c r="Q26" s="6811"/>
      <c r="R26" s="6811"/>
      <c r="S26" s="6811"/>
      <c r="T26" s="6861"/>
      <c r="U26" s="29"/>
    </row>
    <row r="27" spans="1:39" s="2" customFormat="1" ht="13" customHeight="1">
      <c r="A27" s="29" t="s">
        <v>540</v>
      </c>
      <c r="B27" s="29" t="s">
        <v>819</v>
      </c>
      <c r="C27" s="6864">
        <v>0.43263888888888885</v>
      </c>
      <c r="D27" s="6866">
        <v>0</v>
      </c>
      <c r="E27" s="6865">
        <v>30</v>
      </c>
      <c r="F27" s="20" t="s">
        <v>483</v>
      </c>
      <c r="G27" s="6811"/>
      <c r="H27" s="56"/>
      <c r="I27" s="41" t="s">
        <v>482</v>
      </c>
      <c r="J27" s="56" t="s">
        <v>481</v>
      </c>
      <c r="K27" s="56">
        <v>4</v>
      </c>
      <c r="L27" s="56">
        <v>180</v>
      </c>
      <c r="M27" s="8">
        <v>5891.451</v>
      </c>
      <c r="N27" s="29" t="s">
        <v>323</v>
      </c>
      <c r="O27" s="6811"/>
      <c r="P27" s="6811"/>
      <c r="Q27" s="6811"/>
      <c r="R27" s="6811"/>
      <c r="S27" s="6811"/>
      <c r="T27" s="6861"/>
      <c r="U27" s="29"/>
    </row>
    <row r="28" spans="1:39" s="2" customFormat="1" ht="13" customHeight="1">
      <c r="A28" s="29"/>
      <c r="B28" s="29"/>
      <c r="C28" s="6864"/>
      <c r="D28" s="6864"/>
      <c r="E28" s="6865"/>
      <c r="F28" s="6811"/>
      <c r="G28" s="6811"/>
      <c r="H28" s="56"/>
      <c r="I28" s="29"/>
      <c r="J28" s="6811"/>
      <c r="K28" s="6811"/>
      <c r="L28" s="6811"/>
      <c r="M28" s="6862"/>
      <c r="N28" s="29"/>
      <c r="O28" s="6811"/>
      <c r="P28" s="6811"/>
      <c r="Q28" s="6811"/>
      <c r="R28" s="6811"/>
      <c r="S28" s="6811"/>
      <c r="T28" s="6861"/>
      <c r="U28" s="29"/>
    </row>
    <row r="29" spans="1:39" s="2" customFormat="1" ht="13" customHeight="1">
      <c r="A29" s="29"/>
      <c r="B29" s="29"/>
      <c r="C29" s="6864"/>
      <c r="D29" s="6864"/>
      <c r="E29" s="6865"/>
      <c r="F29" s="6811"/>
      <c r="G29" s="6811"/>
      <c r="H29" s="56"/>
      <c r="I29" s="29"/>
      <c r="J29" s="6811"/>
      <c r="K29" s="6811"/>
      <c r="L29" s="6811"/>
      <c r="M29" s="6862"/>
      <c r="N29" s="29"/>
      <c r="O29" s="6811"/>
      <c r="P29" s="6811"/>
      <c r="Q29" s="6811"/>
      <c r="R29" s="6811"/>
      <c r="S29" s="6811"/>
      <c r="T29" s="6861"/>
      <c r="U29" s="29"/>
    </row>
    <row r="30" spans="1:39" s="2" customFormat="1" ht="13" customHeight="1">
      <c r="B30" s="3" t="s">
        <v>860</v>
      </c>
      <c r="C30" s="6812" t="s">
        <v>861</v>
      </c>
      <c r="D30" s="26">
        <v>5888.5839999999998</v>
      </c>
      <c r="E30" s="6814"/>
      <c r="F30" s="88" t="s">
        <v>862</v>
      </c>
      <c r="G30" s="88" t="s">
        <v>863</v>
      </c>
      <c r="H30" s="88" t="s">
        <v>864</v>
      </c>
      <c r="I30" s="26" t="s">
        <v>866</v>
      </c>
      <c r="J30" s="88" t="s">
        <v>867</v>
      </c>
      <c r="K30" s="88" t="s">
        <v>868</v>
      </c>
      <c r="L30" s="6800"/>
      <c r="M30" s="6811"/>
      <c r="N30" s="6862"/>
      <c r="O30" s="6811"/>
      <c r="P30" s="6811"/>
      <c r="Q30" s="6811"/>
      <c r="R30" s="6811"/>
      <c r="S30" s="6811"/>
      <c r="T30" s="6861"/>
      <c r="U30" s="29"/>
    </row>
    <row r="31" spans="1:39" s="2" customFormat="1" ht="13" customHeight="1">
      <c r="B31"/>
      <c r="C31" s="6812" t="s">
        <v>865</v>
      </c>
      <c r="D31" s="26">
        <v>5889.9508999999998</v>
      </c>
      <c r="E31" s="6814"/>
      <c r="F31" s="88" t="s">
        <v>524</v>
      </c>
      <c r="G31" s="88" t="s">
        <v>526</v>
      </c>
      <c r="H31" s="88" t="s">
        <v>527</v>
      </c>
      <c r="I31" s="26" t="s">
        <v>873</v>
      </c>
      <c r="J31" s="88" t="s">
        <v>874</v>
      </c>
      <c r="K31" s="88" t="s">
        <v>521</v>
      </c>
      <c r="L31" s="6800"/>
      <c r="M31" s="6811"/>
      <c r="N31" s="6862"/>
      <c r="O31" s="6811"/>
      <c r="P31" s="6811"/>
      <c r="Q31" s="6811"/>
      <c r="R31" s="6811"/>
      <c r="S31" s="6811"/>
      <c r="T31" s="6861"/>
      <c r="U31" s="29"/>
    </row>
    <row r="32" spans="1:39" s="2" customFormat="1" ht="13" customHeight="1">
      <c r="B32"/>
      <c r="C32" s="6812" t="s">
        <v>551</v>
      </c>
      <c r="D32" s="26">
        <v>5891.451</v>
      </c>
      <c r="E32" s="6814"/>
      <c r="F32" s="88" t="s">
        <v>537</v>
      </c>
      <c r="G32" s="88" t="s">
        <v>539</v>
      </c>
      <c r="H32" s="88" t="s">
        <v>538</v>
      </c>
      <c r="I32" s="26" t="s">
        <v>554</v>
      </c>
      <c r="J32" s="88" t="s">
        <v>522</v>
      </c>
      <c r="K32" s="88" t="s">
        <v>523</v>
      </c>
      <c r="L32" s="6800"/>
      <c r="M32" s="6811"/>
      <c r="N32" s="6865"/>
      <c r="O32" s="6811"/>
      <c r="P32" s="6811"/>
      <c r="Q32" s="6811"/>
      <c r="R32" s="6811"/>
      <c r="S32" s="6811"/>
      <c r="T32" s="6861"/>
      <c r="U32" s="29"/>
    </row>
    <row r="33" spans="1:21" s="2" customFormat="1" ht="13" customHeight="1">
      <c r="B33"/>
      <c r="C33" s="6812" t="s">
        <v>552</v>
      </c>
      <c r="D33" s="6815">
        <v>7647.38</v>
      </c>
      <c r="E33" s="6814"/>
      <c r="F33" s="88" t="s">
        <v>870</v>
      </c>
      <c r="G33" s="88" t="s">
        <v>871</v>
      </c>
      <c r="H33" s="88" t="s">
        <v>872</v>
      </c>
      <c r="I33" s="26" t="s">
        <v>555</v>
      </c>
      <c r="J33" s="88" t="s">
        <v>519</v>
      </c>
      <c r="K33" s="88" t="s">
        <v>520</v>
      </c>
      <c r="L33" s="6800"/>
      <c r="M33" s="6811"/>
      <c r="N33" s="6862"/>
      <c r="O33" s="6811"/>
      <c r="P33" s="6811"/>
      <c r="Q33" s="6811"/>
      <c r="R33" s="6811"/>
      <c r="S33" s="6811"/>
      <c r="T33" s="6861"/>
      <c r="U33" s="29"/>
    </row>
    <row r="34" spans="1:21" s="2" customFormat="1" ht="13" customHeight="1">
      <c r="B34"/>
      <c r="C34" s="6812" t="s">
        <v>553</v>
      </c>
      <c r="D34" s="26">
        <v>7698.9647000000004</v>
      </c>
      <c r="E34" s="6814"/>
      <c r="F34" s="88" t="s">
        <v>525</v>
      </c>
      <c r="G34" s="88" t="s">
        <v>528</v>
      </c>
      <c r="H34" s="88" t="s">
        <v>529</v>
      </c>
      <c r="I34" s="26" t="s">
        <v>531</v>
      </c>
      <c r="J34" s="88" t="s">
        <v>532</v>
      </c>
      <c r="K34" s="88" t="s">
        <v>533</v>
      </c>
      <c r="L34" s="6800"/>
      <c r="M34" s="6811"/>
      <c r="N34" s="6862"/>
      <c r="O34" s="6811"/>
      <c r="P34" s="6811"/>
      <c r="Q34" s="6811"/>
      <c r="R34" s="6811"/>
      <c r="S34" s="6811"/>
      <c r="T34" s="6861"/>
      <c r="U34" s="29"/>
    </row>
    <row r="35" spans="1:21" s="2" customFormat="1" ht="13" customHeight="1">
      <c r="B35"/>
      <c r="C35" s="6812"/>
      <c r="D35" s="26"/>
      <c r="E35" s="6814"/>
      <c r="F35" s="88"/>
      <c r="G35" s="6800"/>
      <c r="H35" s="6800"/>
      <c r="I35"/>
      <c r="J35" s="20"/>
      <c r="K35" s="20"/>
      <c r="L35" s="6800"/>
      <c r="M35" s="6811"/>
      <c r="N35" s="6862"/>
      <c r="O35" s="6811"/>
      <c r="P35" s="6811"/>
      <c r="Q35" s="6811"/>
      <c r="R35" s="6811"/>
      <c r="S35" s="6811"/>
      <c r="T35" s="6861"/>
      <c r="U35" s="29"/>
    </row>
    <row r="36" spans="1:21" s="2" customFormat="1" ht="13" customHeight="1">
      <c r="B36"/>
      <c r="C36" s="6812" t="s">
        <v>797</v>
      </c>
      <c r="D36" s="6805" t="s">
        <v>876</v>
      </c>
      <c r="E36" s="6805"/>
      <c r="F36" s="88" t="s">
        <v>534</v>
      </c>
      <c r="G36" s="6800"/>
      <c r="H36" s="6800"/>
      <c r="I36" s="6799" t="s">
        <v>880</v>
      </c>
      <c r="J36" s="6806" t="s">
        <v>881</v>
      </c>
      <c r="K36" s="6806"/>
      <c r="L36" s="6813" t="s">
        <v>882</v>
      </c>
      <c r="M36" s="6811"/>
      <c r="N36" s="6862"/>
      <c r="O36" s="6811"/>
      <c r="P36" s="6811"/>
      <c r="Q36" s="6811"/>
      <c r="R36" s="6811"/>
      <c r="S36" s="6811"/>
      <c r="T36" s="6861"/>
      <c r="U36" s="29"/>
    </row>
    <row r="37" spans="1:21" s="2" customFormat="1" ht="13" customHeight="1">
      <c r="B37"/>
      <c r="C37" s="6812" t="s">
        <v>798</v>
      </c>
      <c r="D37" s="6805" t="s">
        <v>877</v>
      </c>
      <c r="E37" s="6805"/>
      <c r="F37" s="23"/>
      <c r="G37" s="6800"/>
      <c r="H37" s="6800"/>
      <c r="I37"/>
      <c r="J37" s="6806" t="s">
        <v>479</v>
      </c>
      <c r="K37" s="6806"/>
      <c r="L37" s="6813" t="s">
        <v>884</v>
      </c>
      <c r="M37" s="6811"/>
      <c r="N37" s="6862"/>
      <c r="O37" s="6811"/>
      <c r="P37" s="6811"/>
      <c r="Q37" s="6811"/>
      <c r="R37" s="6811"/>
      <c r="S37" s="6811"/>
      <c r="T37" s="6861"/>
      <c r="U37" s="29"/>
    </row>
    <row r="38" spans="1:21" s="2" customFormat="1" ht="13" customHeight="1">
      <c r="B38"/>
      <c r="C38" s="6812" t="s">
        <v>799</v>
      </c>
      <c r="D38" s="6805" t="s">
        <v>878</v>
      </c>
      <c r="E38" s="6805"/>
      <c r="F38" s="23"/>
      <c r="G38" s="6800"/>
      <c r="H38" s="6800"/>
      <c r="I38"/>
      <c r="J38" s="20"/>
      <c r="K38" s="20"/>
      <c r="L38" s="6800"/>
      <c r="M38" s="6811"/>
      <c r="N38" s="6862"/>
      <c r="O38" s="6811"/>
      <c r="P38" s="6811"/>
      <c r="Q38" s="6811"/>
      <c r="R38" s="6811"/>
      <c r="S38" s="6811"/>
      <c r="T38" s="6861"/>
      <c r="U38" s="29"/>
    </row>
    <row r="39" spans="1:21" s="2" customFormat="1" ht="13" customHeight="1">
      <c r="B39"/>
      <c r="C39" s="6812" t="s">
        <v>800</v>
      </c>
      <c r="D39" s="6805" t="s">
        <v>879</v>
      </c>
      <c r="E39" s="6805"/>
      <c r="F39" s="23"/>
      <c r="G39" s="6800"/>
      <c r="H39" s="20"/>
      <c r="I39" s="20"/>
      <c r="J39" s="20"/>
      <c r="K39" s="20"/>
      <c r="L39" s="6800"/>
      <c r="M39" s="6811"/>
      <c r="N39" s="6862"/>
      <c r="O39" s="6811"/>
      <c r="P39" s="6811"/>
      <c r="Q39" s="6811"/>
      <c r="R39" s="6811"/>
      <c r="S39" s="6811"/>
      <c r="T39" s="6861"/>
      <c r="U39" s="29"/>
    </row>
    <row r="40" spans="1:21" s="2" customFormat="1" ht="13" customHeight="1">
      <c r="B40"/>
      <c r="C40" s="6811"/>
      <c r="D40" s="6800"/>
      <c r="E40" s="19"/>
      <c r="F40" s="23"/>
      <c r="G40" s="6800"/>
      <c r="H40" s="20"/>
      <c r="I40" s="20"/>
      <c r="J40" s="20"/>
      <c r="K40" s="20"/>
      <c r="L40" s="6800"/>
      <c r="M40" s="6811"/>
      <c r="N40" s="6862"/>
      <c r="O40" s="6811"/>
      <c r="P40" s="6811"/>
      <c r="Q40" s="6811"/>
      <c r="R40" s="6811"/>
      <c r="S40" s="6811"/>
      <c r="T40" s="6861"/>
      <c r="U40" s="29"/>
    </row>
    <row r="41" spans="1:21" s="2" customFormat="1" ht="13" customHeight="1">
      <c r="B41"/>
      <c r="C41" s="32" t="s">
        <v>896</v>
      </c>
      <c r="D41" s="6804">
        <v>1</v>
      </c>
      <c r="E41" s="6795" t="s">
        <v>897</v>
      </c>
      <c r="F41" s="6795"/>
      <c r="G41" s="6795"/>
      <c r="H41" s="20"/>
      <c r="I41" s="20"/>
      <c r="J41" s="20"/>
      <c r="K41" s="20"/>
      <c r="L41" s="6800"/>
      <c r="M41" s="6811"/>
      <c r="N41" s="6862"/>
      <c r="O41" s="6811"/>
      <c r="P41" s="6811"/>
      <c r="Q41" s="6811"/>
      <c r="R41" s="6811"/>
      <c r="S41" s="6811"/>
      <c r="T41" s="6861"/>
      <c r="U41" s="29"/>
    </row>
    <row r="42" spans="1:21" s="2" customFormat="1" ht="13" customHeight="1">
      <c r="B42"/>
      <c r="C42" s="23"/>
      <c r="D42" s="71"/>
      <c r="E42" s="6801" t="s">
        <v>690</v>
      </c>
      <c r="F42" s="6802"/>
      <c r="G42" s="6802"/>
      <c r="H42" s="20"/>
      <c r="I42" s="20"/>
      <c r="J42" s="20"/>
      <c r="K42" s="20"/>
      <c r="L42" s="6800"/>
      <c r="M42" s="6811"/>
      <c r="N42" s="6862"/>
      <c r="O42" s="6811"/>
      <c r="P42" s="6811"/>
      <c r="Q42" s="6811"/>
      <c r="R42" s="6811"/>
      <c r="S42" s="6811"/>
      <c r="T42" s="6861"/>
      <c r="U42" s="29"/>
    </row>
    <row r="43" spans="1:21" s="2" customFormat="1" ht="13" customHeight="1">
      <c r="B43"/>
      <c r="C43" s="6811"/>
      <c r="D43" s="71">
        <v>2</v>
      </c>
      <c r="E43" s="6795" t="s">
        <v>957</v>
      </c>
      <c r="F43" s="6795"/>
      <c r="G43" s="6795"/>
      <c r="H43" s="20"/>
      <c r="I43" s="20"/>
      <c r="J43" s="20"/>
      <c r="K43" s="20"/>
      <c r="L43" s="6800"/>
      <c r="M43" s="6811"/>
      <c r="N43" s="6862"/>
      <c r="O43" s="6811"/>
      <c r="P43" s="6811"/>
      <c r="Q43" s="6811"/>
      <c r="R43" s="6811"/>
      <c r="S43" s="6811"/>
      <c r="T43" s="6861"/>
      <c r="U43" s="29"/>
    </row>
    <row r="44" spans="1:21" s="2" customFormat="1" ht="13" customHeight="1">
      <c r="B44"/>
      <c r="C44" s="6811"/>
      <c r="D44" s="71"/>
      <c r="E44" s="6801" t="s">
        <v>958</v>
      </c>
      <c r="F44" s="6802"/>
      <c r="G44" s="6802"/>
      <c r="H44" s="20"/>
      <c r="I44" s="20"/>
      <c r="J44" s="20"/>
      <c r="K44" s="20"/>
      <c r="L44" s="6800"/>
      <c r="M44" s="6811"/>
      <c r="N44" s="6862"/>
      <c r="O44" s="6811"/>
      <c r="P44" s="6811"/>
      <c r="Q44" s="6811"/>
      <c r="R44" s="6811"/>
      <c r="S44" s="6811"/>
      <c r="T44" s="6861"/>
      <c r="U44" s="29"/>
    </row>
    <row r="45" spans="1:21" s="2" customFormat="1" ht="13" customHeight="1">
      <c r="B45"/>
      <c r="C45" s="20"/>
      <c r="D45" s="6804">
        <v>3</v>
      </c>
      <c r="E45" s="6803" t="s">
        <v>769</v>
      </c>
      <c r="F45" s="6803"/>
      <c r="G45" s="6803"/>
      <c r="H45" s="20"/>
      <c r="I45" s="20"/>
      <c r="J45" s="20"/>
      <c r="K45" s="20"/>
      <c r="L45" s="6800"/>
      <c r="M45" s="6811"/>
      <c r="N45" s="6862"/>
      <c r="O45" s="6811"/>
      <c r="P45" s="6811"/>
      <c r="Q45" s="6811"/>
      <c r="R45" s="6811"/>
      <c r="S45" s="6811"/>
      <c r="T45" s="6861"/>
      <c r="U45" s="29"/>
    </row>
    <row r="46" spans="1:21" s="2" customFormat="1" ht="13" customHeight="1">
      <c r="B46"/>
      <c r="C46" s="20"/>
      <c r="D46" s="6804"/>
      <c r="E46" s="6800" t="s">
        <v>770</v>
      </c>
      <c r="F46" s="6800"/>
      <c r="G46" s="6800"/>
      <c r="H46" s="20"/>
      <c r="I46" s="20"/>
      <c r="J46" s="20"/>
      <c r="K46" s="20"/>
      <c r="L46" s="6800"/>
      <c r="M46" s="6811"/>
      <c r="N46" s="6862"/>
      <c r="O46" s="6811"/>
      <c r="P46" s="6811"/>
      <c r="Q46" s="6811"/>
      <c r="R46" s="6811"/>
      <c r="S46" s="6811"/>
      <c r="T46" s="6861"/>
      <c r="U46" s="29"/>
    </row>
    <row r="47" spans="1:21" s="2" customFormat="1" ht="13" customHeight="1">
      <c r="B47"/>
      <c r="C47" s="20"/>
      <c r="D47" s="6804">
        <v>4</v>
      </c>
      <c r="E47" s="6803" t="s">
        <v>771</v>
      </c>
      <c r="F47" s="6803"/>
      <c r="G47" s="6803"/>
      <c r="H47" s="20"/>
      <c r="I47" s="20"/>
      <c r="J47" s="20"/>
      <c r="K47" s="20"/>
      <c r="L47" s="6800"/>
      <c r="M47" s="6811"/>
      <c r="N47" s="6862"/>
      <c r="O47" s="6811"/>
      <c r="P47" s="6811"/>
      <c r="Q47" s="6811"/>
      <c r="R47" s="6811"/>
      <c r="S47" s="6811"/>
      <c r="T47" s="6861"/>
      <c r="U47" s="29"/>
    </row>
    <row r="48" spans="1:21" s="2" customFormat="1" ht="13" customHeight="1">
      <c r="A48" s="29"/>
      <c r="B48" s="29"/>
      <c r="C48" s="6864"/>
      <c r="D48" s="6864"/>
      <c r="E48" s="6865"/>
      <c r="F48" s="6811"/>
      <c r="G48" s="6811"/>
      <c r="H48" s="56"/>
      <c r="I48" s="29"/>
      <c r="J48" s="6811"/>
      <c r="K48" s="6811"/>
      <c r="L48" s="6811"/>
      <c r="M48" s="6862"/>
      <c r="N48" s="29"/>
      <c r="O48" s="6811"/>
      <c r="P48" s="6811"/>
      <c r="Q48" s="6811"/>
      <c r="R48" s="6811"/>
      <c r="S48" s="6811"/>
      <c r="T48" s="6861"/>
      <c r="U48" s="29"/>
    </row>
    <row r="49" spans="1:21" s="2" customFormat="1" ht="13" customHeight="1">
      <c r="A49" s="29"/>
      <c r="B49" s="29"/>
      <c r="C49" s="6864"/>
      <c r="D49" s="6864"/>
      <c r="E49" s="6865"/>
      <c r="F49" s="6811"/>
      <c r="G49" s="6811"/>
      <c r="H49" s="56"/>
      <c r="I49" s="29"/>
      <c r="J49" s="6811"/>
      <c r="K49" s="6811"/>
      <c r="L49" s="6811"/>
      <c r="M49" s="6862"/>
      <c r="N49" s="29"/>
      <c r="O49" s="6811"/>
      <c r="P49" s="6811"/>
      <c r="Q49" s="6811"/>
      <c r="R49" s="6811"/>
      <c r="S49" s="6811"/>
      <c r="T49" s="6861"/>
      <c r="U49" s="29"/>
    </row>
    <row r="50" spans="1:21" s="2" customFormat="1" ht="13" customHeight="1">
      <c r="A50" s="29"/>
      <c r="B50" s="29"/>
      <c r="C50" s="6864"/>
      <c r="D50" s="6864"/>
      <c r="E50" s="6865"/>
      <c r="F50" s="6811"/>
      <c r="G50" s="6811"/>
      <c r="H50" s="56"/>
      <c r="I50" s="29"/>
      <c r="J50" s="6811"/>
      <c r="K50" s="6811"/>
      <c r="L50" s="6811"/>
      <c r="M50" s="6862"/>
      <c r="N50" s="29"/>
      <c r="O50" s="6811"/>
      <c r="P50" s="6811"/>
      <c r="Q50" s="6811"/>
      <c r="R50" s="6811"/>
      <c r="S50" s="6811"/>
      <c r="T50" s="6861"/>
      <c r="U50" s="29"/>
    </row>
    <row r="51" spans="1:21" s="2" customFormat="1" ht="12.75" customHeight="1">
      <c r="A51" s="29"/>
      <c r="B51" s="29"/>
      <c r="C51" s="6864"/>
      <c r="D51" s="6864"/>
      <c r="E51" s="6865"/>
      <c r="F51" s="6811"/>
      <c r="G51" s="6811"/>
      <c r="H51" s="56"/>
      <c r="I51" s="29"/>
      <c r="J51" s="6811"/>
      <c r="K51" s="6811"/>
      <c r="L51" s="6811"/>
      <c r="M51" s="6862"/>
      <c r="N51" s="29"/>
      <c r="O51" s="6811"/>
      <c r="P51" s="6811"/>
      <c r="Q51" s="6811"/>
      <c r="R51" s="6811"/>
      <c r="S51" s="6811"/>
      <c r="T51" s="6861"/>
      <c r="U51" s="29"/>
    </row>
    <row r="52" spans="1:21" s="2" customFormat="1" ht="12.75" customHeight="1">
      <c r="A52" s="29"/>
      <c r="B52" s="29"/>
      <c r="C52" s="6864"/>
      <c r="D52" s="6864"/>
      <c r="E52" s="6865"/>
      <c r="F52" s="6811"/>
      <c r="G52" s="6811"/>
      <c r="H52" s="56"/>
      <c r="I52" s="29"/>
      <c r="J52" s="6811"/>
      <c r="K52" s="6811"/>
      <c r="L52" s="6811"/>
      <c r="M52" s="6862"/>
      <c r="N52" s="29"/>
      <c r="O52" s="6811"/>
      <c r="P52" s="6811"/>
      <c r="Q52" s="6811"/>
      <c r="R52" s="6811"/>
      <c r="S52" s="6811"/>
      <c r="T52" s="6861"/>
      <c r="U52" s="29"/>
    </row>
    <row r="53" spans="1:21" s="2" customFormat="1" ht="12.75" customHeight="1">
      <c r="A53" s="29"/>
      <c r="B53" s="29"/>
      <c r="C53" s="6864"/>
      <c r="D53" s="6864"/>
      <c r="E53" s="6865"/>
      <c r="F53" s="6811"/>
      <c r="G53" s="6811"/>
      <c r="H53" s="56"/>
      <c r="I53" s="29"/>
      <c r="J53" s="6811"/>
      <c r="K53" s="6811"/>
      <c r="L53" s="6811"/>
      <c r="M53" s="6865"/>
      <c r="N53" s="29"/>
      <c r="O53" s="6811"/>
      <c r="P53" s="6811"/>
      <c r="Q53" s="6811"/>
      <c r="R53" s="6811"/>
      <c r="S53" s="6811"/>
      <c r="T53" s="6861"/>
      <c r="U53" s="29"/>
    </row>
    <row r="54" spans="1:21" s="2" customFormat="1" ht="12.75" customHeight="1">
      <c r="A54" s="29"/>
      <c r="B54" s="29"/>
      <c r="C54" s="6864"/>
      <c r="D54" s="6864"/>
      <c r="E54" s="6865"/>
      <c r="F54" s="6811"/>
      <c r="G54" s="6811"/>
      <c r="H54" s="56"/>
      <c r="I54" s="29"/>
      <c r="J54" s="6811"/>
      <c r="K54" s="6811"/>
      <c r="L54" s="6811"/>
      <c r="M54" s="6865"/>
      <c r="N54" s="29"/>
      <c r="O54" s="6811"/>
      <c r="P54" s="6811"/>
      <c r="Q54" s="6811"/>
      <c r="R54" s="6811"/>
      <c r="S54" s="6811"/>
      <c r="T54" s="6861"/>
      <c r="U54" s="29"/>
    </row>
    <row r="55" spans="1:21" s="2" customFormat="1" ht="12.75" customHeight="1">
      <c r="A55" s="29"/>
      <c r="B55" s="29"/>
      <c r="C55" s="6864"/>
      <c r="D55" s="6864"/>
      <c r="E55" s="6863"/>
      <c r="F55" s="6811"/>
      <c r="G55" s="6811"/>
      <c r="H55" s="56"/>
      <c r="I55" s="29"/>
      <c r="J55" s="6811"/>
      <c r="K55" s="6811"/>
      <c r="L55" s="6811"/>
      <c r="M55" s="6862"/>
      <c r="N55" s="29"/>
      <c r="O55" s="6811"/>
      <c r="P55" s="6811"/>
      <c r="Q55" s="6811"/>
      <c r="R55" s="6811"/>
      <c r="S55" s="6811"/>
      <c r="T55" s="6861"/>
      <c r="U55" s="29"/>
    </row>
    <row r="56" spans="1:21" ht="15" customHeight="1">
      <c r="A56" s="41"/>
      <c r="B56" s="29"/>
      <c r="C56" s="19"/>
      <c r="D56" s="19"/>
      <c r="E56" s="6860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>
      <c r="B57"/>
      <c r="J57" s="6800"/>
      <c r="K57" s="6800"/>
      <c r="L57" s="6800"/>
      <c r="M57" s="6800"/>
      <c r="N57" s="29" t="s">
        <v>795</v>
      </c>
    </row>
    <row r="59" spans="1:21">
      <c r="B59"/>
      <c r="C59" s="6940" t="s">
        <v>795</v>
      </c>
      <c r="D59" s="6940"/>
      <c r="E59" s="6940"/>
      <c r="F59" s="6800" t="s">
        <v>795</v>
      </c>
    </row>
    <row r="60" spans="1:21">
      <c r="B60"/>
      <c r="C60" s="6936" t="s">
        <v>795</v>
      </c>
      <c r="D60" s="6936"/>
      <c r="E60" s="6936"/>
    </row>
  </sheetData>
  <sheetCalcPr fullCalcOnLoad="1"/>
  <mergeCells count="22">
    <mergeCell ref="K3:N3"/>
    <mergeCell ref="K9:P9"/>
    <mergeCell ref="Q12:R12"/>
    <mergeCell ref="AC12:AD12"/>
    <mergeCell ref="F5:I5"/>
    <mergeCell ref="K6:P6"/>
    <mergeCell ref="K7:P7"/>
    <mergeCell ref="K8:P8"/>
    <mergeCell ref="O12:P12"/>
    <mergeCell ref="A1:H1"/>
    <mergeCell ref="A3:E3"/>
    <mergeCell ref="F3:I3"/>
    <mergeCell ref="F4:I4"/>
    <mergeCell ref="F8:I8"/>
    <mergeCell ref="A5:E5"/>
    <mergeCell ref="AE12:AF12"/>
    <mergeCell ref="C60:E60"/>
    <mergeCell ref="F6:I6"/>
    <mergeCell ref="F7:I7"/>
    <mergeCell ref="G12:H12"/>
    <mergeCell ref="C59:E59"/>
    <mergeCell ref="F9:I9"/>
  </mergeCells>
  <phoneticPr fontId="6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abSelected="1" topLeftCell="A51" workbookViewId="0">
      <selection activeCell="B90" sqref="B9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0" width="10.6640625" collapsed="true"/>
    <col min="4" max="4" customWidth="true" width="10.6640625" collapsed="true"/>
    <col min="5" max="5" customWidth="true" style="6800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5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265</v>
      </c>
      <c r="B4" s="3"/>
      <c r="C4" s="6806"/>
      <c r="D4" s="49"/>
      <c r="E4" s="6806"/>
      <c r="F4" s="6923" t="s">
        <v>599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264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263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117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178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116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6"/>
      <c r="D10" s="49"/>
      <c r="E10" s="8"/>
      <c r="F10" s="6858" t="s">
        <v>795</v>
      </c>
      <c r="G10" s="6858"/>
      <c r="H10" s="6858"/>
      <c r="I10" s="6858"/>
      <c r="J10" s="7"/>
      <c r="K10" s="7"/>
      <c r="L10" s="7"/>
      <c r="N10" s="29"/>
    </row>
    <row r="11" spans="1:39" ht="13" customHeight="1">
      <c r="A11" s="32"/>
      <c r="B11" s="32"/>
      <c r="C11" s="6806"/>
      <c r="D11" s="6813"/>
      <c r="E11" s="23"/>
      <c r="F11" s="6796"/>
      <c r="G11" s="6796"/>
      <c r="H11" s="6796"/>
      <c r="I11" s="6796"/>
      <c r="J11" s="6806"/>
      <c r="K11" s="104"/>
      <c r="L11" s="104"/>
      <c r="M11" s="104"/>
      <c r="N11" s="104"/>
      <c r="O11" s="104"/>
      <c r="P11" s="104"/>
      <c r="Q11" s="6827"/>
      <c r="R11" s="6827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0" t="s">
        <v>927</v>
      </c>
      <c r="B14" s="61" t="s">
        <v>684</v>
      </c>
      <c r="C14" s="37">
        <v>5.9027777777777783E-2</v>
      </c>
      <c r="D14" s="19">
        <v>0</v>
      </c>
      <c r="E14" s="6802">
        <v>10</v>
      </c>
      <c r="F14" s="20" t="s">
        <v>483</v>
      </c>
      <c r="G14" s="6802">
        <v>1190</v>
      </c>
      <c r="H14" s="6802">
        <v>1105</v>
      </c>
      <c r="I14" s="41" t="s">
        <v>485</v>
      </c>
      <c r="J14" s="6801" t="s">
        <v>481</v>
      </c>
      <c r="K14" s="6802">
        <v>4</v>
      </c>
      <c r="L14" s="6802">
        <v>180</v>
      </c>
      <c r="M14" s="8">
        <v>5889.9508999999998</v>
      </c>
      <c r="N14" s="65"/>
      <c r="O14" s="6802"/>
      <c r="P14" s="6802"/>
      <c r="Q14" s="6802"/>
      <c r="R14" s="6802"/>
    </row>
    <row r="15" spans="1:39" ht="13" customHeight="1">
      <c r="A15" s="64" t="s">
        <v>540</v>
      </c>
      <c r="B15" s="29" t="s">
        <v>928</v>
      </c>
      <c r="C15" s="19">
        <v>6.7361111111111108E-2</v>
      </c>
      <c r="D15" s="19">
        <v>0</v>
      </c>
      <c r="E15" s="23">
        <v>30</v>
      </c>
      <c r="F15" s="20" t="s">
        <v>483</v>
      </c>
      <c r="G15" s="20">
        <v>1190</v>
      </c>
      <c r="H15" s="20">
        <v>998</v>
      </c>
      <c r="I15" s="41" t="s">
        <v>482</v>
      </c>
      <c r="J15" s="6801" t="s">
        <v>481</v>
      </c>
      <c r="K15" s="6802">
        <v>4</v>
      </c>
      <c r="L15" s="6802">
        <v>180</v>
      </c>
      <c r="M15" s="8">
        <v>5891.451</v>
      </c>
      <c r="N15" s="29"/>
      <c r="O15" s="20"/>
      <c r="P15" s="20"/>
      <c r="Q15" s="20"/>
      <c r="R15" s="20" t="s">
        <v>895</v>
      </c>
    </row>
    <row r="16" spans="1:39" ht="13" customHeight="1">
      <c r="A16" s="64" t="s">
        <v>540</v>
      </c>
      <c r="B16" s="29" t="s">
        <v>686</v>
      </c>
      <c r="C16" s="19">
        <v>6.9444444444444434E-2</v>
      </c>
      <c r="D16" s="19">
        <v>0</v>
      </c>
      <c r="E16" s="23">
        <v>30</v>
      </c>
      <c r="F16" s="20" t="s">
        <v>483</v>
      </c>
      <c r="G16" s="20">
        <v>1070</v>
      </c>
      <c r="H16" s="20">
        <v>878</v>
      </c>
      <c r="I16" s="41" t="s">
        <v>513</v>
      </c>
      <c r="J16" s="6801" t="s">
        <v>481</v>
      </c>
      <c r="K16" s="6802">
        <v>4</v>
      </c>
      <c r="L16" s="6802">
        <v>180</v>
      </c>
      <c r="M16" s="8">
        <v>5891.451</v>
      </c>
      <c r="N16" s="29"/>
      <c r="O16" s="20"/>
      <c r="P16" s="20"/>
      <c r="Q16" s="20"/>
      <c r="R16" s="20" t="s">
        <v>795</v>
      </c>
    </row>
    <row r="17" spans="1:39" ht="13" customHeight="1">
      <c r="A17" s="64" t="s">
        <v>540</v>
      </c>
      <c r="B17" s="29" t="s">
        <v>687</v>
      </c>
      <c r="C17" s="19">
        <v>7.7083333333333337E-2</v>
      </c>
      <c r="D17" s="19">
        <v>0</v>
      </c>
      <c r="E17" s="23">
        <v>30</v>
      </c>
      <c r="F17" s="20" t="s">
        <v>774</v>
      </c>
      <c r="G17" s="20">
        <v>880</v>
      </c>
      <c r="H17" s="20">
        <v>867</v>
      </c>
      <c r="I17" s="41" t="s">
        <v>482</v>
      </c>
      <c r="J17" s="6801" t="s">
        <v>481</v>
      </c>
      <c r="K17" s="6802">
        <v>4</v>
      </c>
      <c r="L17" s="6802">
        <v>180</v>
      </c>
      <c r="M17" s="6857">
        <v>7647.38</v>
      </c>
      <c r="N17" s="29"/>
      <c r="O17" s="20">
        <v>265.7</v>
      </c>
      <c r="P17" s="20">
        <v>271.60000000000002</v>
      </c>
      <c r="Q17" s="20"/>
      <c r="R17" s="20" t="s">
        <v>795</v>
      </c>
    </row>
    <row r="18" spans="1:39" ht="13" customHeight="1">
      <c r="A18" s="29" t="s">
        <v>954</v>
      </c>
      <c r="B18" s="29" t="s">
        <v>930</v>
      </c>
      <c r="C18" s="19">
        <v>0.10625</v>
      </c>
      <c r="D18" s="19"/>
      <c r="E18" s="23">
        <v>30</v>
      </c>
      <c r="F18" s="20" t="s">
        <v>483</v>
      </c>
      <c r="G18" s="20">
        <v>1190</v>
      </c>
      <c r="H18" s="20">
        <v>1105</v>
      </c>
      <c r="I18" s="59" t="s">
        <v>941</v>
      </c>
      <c r="J18" s="20" t="s">
        <v>343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795</v>
      </c>
      <c r="S18" s="7166" t="n">
        <v>43.60516</v>
      </c>
      <c r="T18" s="7166" t="n">
        <v>15.4191</v>
      </c>
      <c r="U18" s="7163" t="n">
        <v>109.8296</v>
      </c>
      <c r="V18" s="7163" t="n">
        <v>54.8226</v>
      </c>
      <c r="W18" s="7165" t="n">
        <v>0.6392577478</v>
      </c>
      <c r="X18" s="7163" t="n">
        <v>1.222</v>
      </c>
      <c r="Y18" s="7163" t="n">
        <v>0.193</v>
      </c>
      <c r="Z18" s="7163" t="n">
        <v>4.18</v>
      </c>
      <c r="AA18" s="7163" t="n">
        <v>90.314</v>
      </c>
      <c r="AB18" s="7162" t="n">
        <v>1835.685</v>
      </c>
      <c r="AC18" s="7163" t="n">
        <v>5.83889</v>
      </c>
      <c r="AD18" s="7163" t="n">
        <v>1.49498</v>
      </c>
      <c r="AE18" s="7163" t="n">
        <v>42.11399</v>
      </c>
      <c r="AF18" s="7163" t="n">
        <v>1.15403</v>
      </c>
      <c r="AG18" s="7161" t="n">
        <v>1.475736926E8</v>
      </c>
      <c r="AH18" s="7164" t="n">
        <v>0.3873979</v>
      </c>
      <c r="AI18" s="7161" t="n">
        <v>390443.47175</v>
      </c>
      <c r="AJ18" s="7164" t="n">
        <v>-0.1697613</v>
      </c>
      <c r="AK18" s="7163" t="n">
        <v>143.6481</v>
      </c>
      <c r="AL18" s="7161" t="s">
        <v>467</v>
      </c>
      <c r="AM18" s="7163" t="n">
        <v>36.2619</v>
      </c>
    </row>
    <row r="19" spans="1:39" ht="13" customHeight="1">
      <c r="A19" s="29" t="s">
        <v>866</v>
      </c>
      <c r="B19" s="29" t="s">
        <v>931</v>
      </c>
      <c r="C19" s="19">
        <v>0.10972222222222222</v>
      </c>
      <c r="D19" s="19"/>
      <c r="E19" s="23">
        <v>300</v>
      </c>
      <c r="F19" s="20" t="s">
        <v>483</v>
      </c>
      <c r="G19" s="20">
        <v>1190</v>
      </c>
      <c r="H19" s="20">
        <v>1105</v>
      </c>
      <c r="I19" s="59" t="s">
        <v>325</v>
      </c>
      <c r="J19" s="20" t="s">
        <v>343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795</v>
      </c>
      <c r="S19" s="7166" t="n">
        <v>43.65217</v>
      </c>
      <c r="T19" s="7166" t="n">
        <v>15.43731</v>
      </c>
      <c r="U19" s="7163" t="n">
        <v>111.7003</v>
      </c>
      <c r="V19" s="7163" t="n">
        <v>56.3866</v>
      </c>
      <c r="W19" s="7165" t="n">
        <v>0.7729561382</v>
      </c>
      <c r="X19" s="7163" t="n">
        <v>1.2</v>
      </c>
      <c r="Y19" s="7163" t="n">
        <v>0.19</v>
      </c>
      <c r="Z19" s="7163" t="n">
        <v>4.18</v>
      </c>
      <c r="AA19" s="7163" t="n">
        <v>90.336</v>
      </c>
      <c r="AB19" s="7162" t="n">
        <v>1836.057</v>
      </c>
      <c r="AC19" s="7163" t="n">
        <v>5.81444</v>
      </c>
      <c r="AD19" s="7163" t="n">
        <v>1.49189</v>
      </c>
      <c r="AE19" s="7163" t="n">
        <v>42.04656</v>
      </c>
      <c r="AF19" s="7163" t="n">
        <v>1.15419</v>
      </c>
      <c r="AG19" s="7161" t="n">
        <v>1.475738784E8</v>
      </c>
      <c r="AH19" s="7164" t="n">
        <v>0.3866206</v>
      </c>
      <c r="AI19" s="7161" t="n">
        <v>390364.4942</v>
      </c>
      <c r="AJ19" s="7164" t="n">
        <v>-0.1592529</v>
      </c>
      <c r="AK19" s="7163" t="n">
        <v>143.6911</v>
      </c>
      <c r="AL19" s="7161" t="s">
        <v>467</v>
      </c>
      <c r="AM19" s="7163" t="n">
        <v>36.219</v>
      </c>
    </row>
    <row r="20" spans="1:39" ht="13" customHeight="1">
      <c r="A20" s="29" t="s">
        <v>866</v>
      </c>
      <c r="B20" s="29" t="s">
        <v>932</v>
      </c>
      <c r="C20" s="19">
        <v>0.11597222222222221</v>
      </c>
      <c r="D20" s="19"/>
      <c r="E20" s="23">
        <v>300</v>
      </c>
      <c r="F20" s="20" t="s">
        <v>483</v>
      </c>
      <c r="G20" s="20">
        <v>1190</v>
      </c>
      <c r="H20" s="20">
        <v>1105</v>
      </c>
      <c r="I20" s="59" t="s">
        <v>328</v>
      </c>
      <c r="J20" s="20" t="s">
        <v>343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795</v>
      </c>
      <c r="S20" s="7166" t="n">
        <v>43.70445</v>
      </c>
      <c r="T20" s="7166" t="n">
        <v>15.45753</v>
      </c>
      <c r="U20" s="7163" t="n">
        <v>113.965</v>
      </c>
      <c r="V20" s="7163" t="n">
        <v>58.1218</v>
      </c>
      <c r="W20" s="7165" t="n">
        <v>0.9233668275</v>
      </c>
      <c r="X20" s="7163" t="n">
        <v>1.177</v>
      </c>
      <c r="Y20" s="7163" t="n">
        <v>0.186</v>
      </c>
      <c r="Z20" s="7163" t="n">
        <v>4.18</v>
      </c>
      <c r="AA20" s="7163" t="n">
        <v>90.36</v>
      </c>
      <c r="AB20" s="7162" t="n">
        <v>1836.446</v>
      </c>
      <c r="AC20" s="7163" t="n">
        <v>5.78628</v>
      </c>
      <c r="AD20" s="7163" t="n">
        <v>1.48847</v>
      </c>
      <c r="AE20" s="7163" t="n">
        <v>41.97071</v>
      </c>
      <c r="AF20" s="7163" t="n">
        <v>1.15436</v>
      </c>
      <c r="AG20" s="7161" t="n">
        <v>1.475740869E8</v>
      </c>
      <c r="AH20" s="7164" t="n">
        <v>0.3857454</v>
      </c>
      <c r="AI20" s="7161" t="n">
        <v>390281.74572</v>
      </c>
      <c r="AJ20" s="7164" t="n">
        <v>-0.1471578</v>
      </c>
      <c r="AK20" s="7163" t="n">
        <v>143.739</v>
      </c>
      <c r="AL20" s="7161" t="s">
        <v>467</v>
      </c>
      <c r="AM20" s="7163" t="n">
        <v>36.1713</v>
      </c>
    </row>
    <row r="21" spans="1:39" ht="13" customHeight="1">
      <c r="A21" s="29" t="s">
        <v>866</v>
      </c>
      <c r="B21" s="29" t="s">
        <v>689</v>
      </c>
      <c r="C21" s="19">
        <v>0.12152777777777778</v>
      </c>
      <c r="D21" s="19"/>
      <c r="E21" s="23">
        <v>60</v>
      </c>
      <c r="F21" s="20" t="s">
        <v>483</v>
      </c>
      <c r="G21" s="20">
        <v>1190</v>
      </c>
      <c r="H21" s="20">
        <v>1105</v>
      </c>
      <c r="I21" s="59" t="s">
        <v>325</v>
      </c>
      <c r="J21" s="20" t="s">
        <v>343</v>
      </c>
      <c r="K21" s="20">
        <v>4</v>
      </c>
      <c r="L21" s="20">
        <v>180</v>
      </c>
      <c r="M21" s="8">
        <v>5889.9508999999998</v>
      </c>
      <c r="N21" s="29" t="s">
        <v>405</v>
      </c>
      <c r="O21" s="20"/>
      <c r="P21" s="20"/>
      <c r="Q21" s="20"/>
      <c r="R21" s="20" t="s">
        <v>795</v>
      </c>
      <c r="S21" s="7166" t="n">
        <v>43.73896</v>
      </c>
      <c r="T21" s="7166" t="n">
        <v>15.47084</v>
      </c>
      <c r="U21" s="7163" t="n">
        <v>115.5815</v>
      </c>
      <c r="V21" s="7163" t="n">
        <v>59.2619</v>
      </c>
      <c r="W21" s="7165" t="n">
        <v>1.0236406204</v>
      </c>
      <c r="X21" s="7163" t="n">
        <v>1.163</v>
      </c>
      <c r="Y21" s="7163" t="n">
        <v>0.184</v>
      </c>
      <c r="Z21" s="7163" t="n">
        <v>4.18</v>
      </c>
      <c r="AA21" s="7163" t="n">
        <v>90.377</v>
      </c>
      <c r="AB21" s="7162" t="n">
        <v>1836.688</v>
      </c>
      <c r="AC21" s="7163" t="n">
        <v>5.76715</v>
      </c>
      <c r="AD21" s="7163" t="n">
        <v>1.48623</v>
      </c>
      <c r="AE21" s="7163" t="n">
        <v>41.92014</v>
      </c>
      <c r="AF21" s="7163" t="n">
        <v>1.15448</v>
      </c>
      <c r="AG21" s="7161" t="n">
        <v>1.475742257E8</v>
      </c>
      <c r="AH21" s="7164" t="n">
        <v>0.3851615</v>
      </c>
      <c r="AI21" s="7161" t="n">
        <v>390230.24111</v>
      </c>
      <c r="AJ21" s="7164" t="n">
        <v>-0.1389421</v>
      </c>
      <c r="AK21" s="7163" t="n">
        <v>143.7705</v>
      </c>
      <c r="AL21" s="7161" t="s">
        <v>467</v>
      </c>
      <c r="AM21" s="7163" t="n">
        <v>36.1398</v>
      </c>
    </row>
    <row r="22" spans="1:39" ht="13" customHeight="1">
      <c r="A22" s="29" t="s">
        <v>115</v>
      </c>
      <c r="B22" s="29" t="s">
        <v>778</v>
      </c>
      <c r="C22" s="19">
        <v>0.12569444444444444</v>
      </c>
      <c r="D22" s="19"/>
      <c r="E22" s="23">
        <v>60</v>
      </c>
      <c r="F22" s="20" t="s">
        <v>483</v>
      </c>
      <c r="G22" s="20">
        <v>1190</v>
      </c>
      <c r="H22" s="20">
        <v>1105</v>
      </c>
      <c r="I22" s="59" t="s">
        <v>114</v>
      </c>
      <c r="J22" s="20" t="s">
        <v>343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7166" t="n">
        <v>43.77321</v>
      </c>
      <c r="T22" s="7166" t="n">
        <v>15.48403</v>
      </c>
      <c r="U22" s="7163" t="n">
        <v>117.2938</v>
      </c>
      <c r="V22" s="7163" t="n">
        <v>60.3866</v>
      </c>
      <c r="W22" s="7165" t="n">
        <v>1.1239144132</v>
      </c>
      <c r="X22" s="7163" t="n">
        <v>1.149</v>
      </c>
      <c r="Y22" s="7163" t="n">
        <v>0.182</v>
      </c>
      <c r="Z22" s="7163" t="n">
        <v>4.18</v>
      </c>
      <c r="AA22" s="7163" t="n">
        <v>90.393</v>
      </c>
      <c r="AB22" s="7162" t="n">
        <v>1836.917</v>
      </c>
      <c r="AC22" s="7163" t="n">
        <v>5.74773</v>
      </c>
      <c r="AD22" s="7163" t="n">
        <v>1.48403</v>
      </c>
      <c r="AE22" s="7163" t="n">
        <v>41.86957</v>
      </c>
      <c r="AF22" s="7163" t="n">
        <v>1.15459</v>
      </c>
      <c r="AG22" s="7161" t="n">
        <v>1.475743643E8</v>
      </c>
      <c r="AH22" s="7164" t="n">
        <v>0.3845773</v>
      </c>
      <c r="AI22" s="7161" t="n">
        <v>390181.71525</v>
      </c>
      <c r="AJ22" s="7164" t="n">
        <v>-0.130611</v>
      </c>
      <c r="AK22" s="7163" t="n">
        <v>143.8017</v>
      </c>
      <c r="AL22" s="7161" t="s">
        <v>467</v>
      </c>
      <c r="AM22" s="7163" t="n">
        <v>36.1087</v>
      </c>
    </row>
    <row r="23" spans="1:39" ht="13" customHeight="1">
      <c r="A23" s="29" t="s">
        <v>113</v>
      </c>
      <c r="B23" s="29" t="s">
        <v>709</v>
      </c>
      <c r="C23" s="19">
        <v>0.12847222222222224</v>
      </c>
      <c r="D23" s="19"/>
      <c r="E23" s="23">
        <v>60</v>
      </c>
      <c r="F23" s="20" t="s">
        <v>483</v>
      </c>
      <c r="G23" s="20">
        <v>1190</v>
      </c>
      <c r="H23" s="20">
        <v>1105</v>
      </c>
      <c r="I23" s="59" t="s">
        <v>206</v>
      </c>
      <c r="J23" s="20" t="s">
        <v>343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7166" t="n">
        <v>43.79591</v>
      </c>
      <c r="T23" s="7166" t="n">
        <v>15.49274</v>
      </c>
      <c r="U23" s="7163" t="n">
        <v>118.4935</v>
      </c>
      <c r="V23" s="7163" t="n">
        <v>61.127</v>
      </c>
      <c r="W23" s="7165" t="n">
        <v>1.1907636085</v>
      </c>
      <c r="X23" s="7163" t="n">
        <v>1.141</v>
      </c>
      <c r="Y23" s="7163" t="n">
        <v>0.18</v>
      </c>
      <c r="Z23" s="7163" t="n">
        <v>4.18</v>
      </c>
      <c r="AA23" s="7163" t="n">
        <v>90.403</v>
      </c>
      <c r="AB23" s="7162" t="n">
        <v>1837.061</v>
      </c>
      <c r="AC23" s="7163" t="n">
        <v>5.73464</v>
      </c>
      <c r="AD23" s="7163" t="n">
        <v>1.48259</v>
      </c>
      <c r="AE23" s="7163" t="n">
        <v>41.83585</v>
      </c>
      <c r="AF23" s="7163" t="n">
        <v>1.15467</v>
      </c>
      <c r="AG23" s="7161" t="n">
        <v>1.475744565E8</v>
      </c>
      <c r="AH23" s="7164" t="n">
        <v>0.3841877</v>
      </c>
      <c r="AI23" s="7161" t="n">
        <v>390151.03966</v>
      </c>
      <c r="AJ23" s="7164" t="n">
        <v>-0.1249956</v>
      </c>
      <c r="AK23" s="7163" t="n">
        <v>143.8224</v>
      </c>
      <c r="AL23" s="7161" t="s">
        <v>467</v>
      </c>
      <c r="AM23" s="7163" t="n">
        <v>36.0881</v>
      </c>
    </row>
    <row r="24" spans="1:39" ht="13" customHeight="1">
      <c r="A24" s="29" t="s">
        <v>112</v>
      </c>
      <c r="B24" s="29" t="s">
        <v>710</v>
      </c>
      <c r="C24" s="19">
        <v>0.14305555555555557</v>
      </c>
      <c r="D24" s="19"/>
      <c r="E24" s="23">
        <v>60</v>
      </c>
      <c r="F24" s="20" t="s">
        <v>483</v>
      </c>
      <c r="G24" s="20">
        <v>1190</v>
      </c>
      <c r="H24" s="20">
        <v>1105</v>
      </c>
      <c r="I24" s="59" t="s">
        <v>206</v>
      </c>
      <c r="J24" s="20" t="s">
        <v>343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7166" t="n">
        <v>43.91343</v>
      </c>
      <c r="T24" s="7166" t="n">
        <v>15.53751</v>
      </c>
      <c r="U24" s="7163" t="n">
        <v>125.701</v>
      </c>
      <c r="V24" s="7163" t="n">
        <v>64.859</v>
      </c>
      <c r="W24" s="7165" t="n">
        <v>1.5417218837</v>
      </c>
      <c r="X24" s="7163" t="n">
        <v>1.104</v>
      </c>
      <c r="Y24" s="7163" t="n">
        <v>0.175</v>
      </c>
      <c r="Z24" s="7163" t="n">
        <v>4.17</v>
      </c>
      <c r="AA24" s="7163" t="n">
        <v>90.458</v>
      </c>
      <c r="AB24" s="7162" t="n">
        <v>1837.714</v>
      </c>
      <c r="AC24" s="7163" t="n">
        <v>5.66406</v>
      </c>
      <c r="AD24" s="7163" t="n">
        <v>1.47543</v>
      </c>
      <c r="AE24" s="7163" t="n">
        <v>41.65886</v>
      </c>
      <c r="AF24" s="7163" t="n">
        <v>1.15508</v>
      </c>
      <c r="AG24" s="7161" t="n">
        <v>1.475749393E8</v>
      </c>
      <c r="AH24" s="7164" t="n">
        <v>0.3821398</v>
      </c>
      <c r="AI24" s="7161" t="n">
        <v>390012.44968</v>
      </c>
      <c r="AJ24" s="7164" t="n">
        <v>-0.0947788</v>
      </c>
      <c r="AK24" s="7163" t="n">
        <v>143.9291</v>
      </c>
      <c r="AL24" s="7161" t="s">
        <v>467</v>
      </c>
      <c r="AM24" s="7163" t="n">
        <v>35.9817</v>
      </c>
    </row>
    <row r="25" spans="1:39" ht="13" customHeight="1">
      <c r="A25" s="29" t="s">
        <v>111</v>
      </c>
      <c r="B25" s="29" t="s">
        <v>712</v>
      </c>
      <c r="C25" s="19">
        <v>0.14861111111111111</v>
      </c>
      <c r="D25" s="19"/>
      <c r="E25" s="23">
        <v>60</v>
      </c>
      <c r="F25" s="20" t="s">
        <v>483</v>
      </c>
      <c r="G25" s="20">
        <v>1190</v>
      </c>
      <c r="H25" s="20">
        <v>1105</v>
      </c>
      <c r="I25" s="59" t="s">
        <v>206</v>
      </c>
      <c r="J25" s="20" t="s">
        <v>343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7166" t="n">
        <v>43.95755</v>
      </c>
      <c r="T25" s="7166" t="n">
        <v>15.55412</v>
      </c>
      <c r="U25" s="7163" t="n">
        <v>128.9276</v>
      </c>
      <c r="V25" s="7163" t="n">
        <v>66.1945</v>
      </c>
      <c r="W25" s="7165" t="n">
        <v>1.6754202743</v>
      </c>
      <c r="X25" s="7163" t="n">
        <v>1.092</v>
      </c>
      <c r="Y25" s="7163" t="n">
        <v>0.173</v>
      </c>
      <c r="Z25" s="7163" t="n">
        <v>4.17</v>
      </c>
      <c r="AA25" s="7163" t="n">
        <v>90.478</v>
      </c>
      <c r="AB25" s="7162" t="n">
        <v>1837.915</v>
      </c>
      <c r="AC25" s="7163" t="n">
        <v>5.63643</v>
      </c>
      <c r="AD25" s="7163" t="n">
        <v>1.47291</v>
      </c>
      <c r="AE25" s="7163" t="n">
        <v>41.59143</v>
      </c>
      <c r="AF25" s="7163" t="n">
        <v>1.15523</v>
      </c>
      <c r="AG25" s="7161" t="n">
        <v>1.475751225E8</v>
      </c>
      <c r="AH25" s="7164" t="n">
        <v>0.3813586</v>
      </c>
      <c r="AI25" s="7161" t="n">
        <v>389969.78002</v>
      </c>
      <c r="AJ25" s="7164" t="n">
        <v>-0.0829765</v>
      </c>
      <c r="AK25" s="7163" t="n">
        <v>143.9689</v>
      </c>
      <c r="AL25" s="7161" t="s">
        <v>467</v>
      </c>
      <c r="AM25" s="7163" t="n">
        <v>35.9419</v>
      </c>
    </row>
    <row r="26" spans="1:39" ht="13" customHeight="1">
      <c r="A26" s="29" t="s">
        <v>110</v>
      </c>
      <c r="B26" s="29" t="s">
        <v>713</v>
      </c>
      <c r="C26" s="19">
        <v>0.15486111111111112</v>
      </c>
      <c r="D26" s="19"/>
      <c r="E26" s="23">
        <v>60</v>
      </c>
      <c r="F26" s="20" t="s">
        <v>483</v>
      </c>
      <c r="G26" s="20">
        <v>1190</v>
      </c>
      <c r="H26" s="20">
        <v>1105</v>
      </c>
      <c r="I26" s="59" t="s">
        <v>206</v>
      </c>
      <c r="J26" s="20" t="s">
        <v>343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7166" t="n">
        <v>44.00681</v>
      </c>
      <c r="T26" s="7166" t="n">
        <v>15.57249</v>
      </c>
      <c r="U26" s="7163" t="n">
        <v>132.9426</v>
      </c>
      <c r="V26" s="7163" t="n">
        <v>67.6232</v>
      </c>
      <c r="W26" s="7165" t="n">
        <v>1.8258309637</v>
      </c>
      <c r="X26" s="7163" t="n">
        <v>1.081</v>
      </c>
      <c r="Y26" s="7163" t="n">
        <v>0.171</v>
      </c>
      <c r="Z26" s="7163" t="n">
        <v>4.17</v>
      </c>
      <c r="AA26" s="7163" t="n">
        <v>90.501</v>
      </c>
      <c r="AB26" s="7162" t="n">
        <v>1838.109</v>
      </c>
      <c r="AC26" s="7163" t="n">
        <v>5.60491</v>
      </c>
      <c r="AD26" s="7163" t="n">
        <v>1.47024</v>
      </c>
      <c r="AE26" s="7163" t="n">
        <v>41.51558</v>
      </c>
      <c r="AF26" s="7163" t="n">
        <v>1.15541</v>
      </c>
      <c r="AG26" s="7161" t="n">
        <v>1.475753282E8</v>
      </c>
      <c r="AH26" s="7164" t="n">
        <v>0.3804791</v>
      </c>
      <c r="AI26" s="7161" t="n">
        <v>389928.59248</v>
      </c>
      <c r="AJ26" s="7164" t="n">
        <v>-0.0695332</v>
      </c>
      <c r="AK26" s="7163" t="n">
        <v>144.0134</v>
      </c>
      <c r="AL26" s="7161" t="s">
        <v>467</v>
      </c>
      <c r="AM26" s="7163" t="n">
        <v>35.8975</v>
      </c>
    </row>
    <row r="27" spans="1:39" ht="13" customHeight="1">
      <c r="A27" s="29" t="s">
        <v>109</v>
      </c>
      <c r="B27" s="29" t="s">
        <v>714</v>
      </c>
      <c r="C27" s="19">
        <v>0.15902777777777777</v>
      </c>
      <c r="D27" s="19"/>
      <c r="E27" s="23">
        <v>60</v>
      </c>
      <c r="F27" s="20" t="s">
        <v>483</v>
      </c>
      <c r="G27" s="20">
        <v>1190</v>
      </c>
      <c r="H27" s="20">
        <v>1105</v>
      </c>
      <c r="I27" s="59" t="s">
        <v>206</v>
      </c>
      <c r="J27" s="20" t="s">
        <v>343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7166" t="n">
        <v>44.03945</v>
      </c>
      <c r="T27" s="7166" t="n">
        <v>15.58456</v>
      </c>
      <c r="U27" s="7163" t="n">
        <v>135.8716</v>
      </c>
      <c r="V27" s="7163" t="n">
        <v>68.5246</v>
      </c>
      <c r="W27" s="7165" t="n">
        <v>1.9261047566</v>
      </c>
      <c r="X27" s="7163" t="n">
        <v>1.074</v>
      </c>
      <c r="Y27" s="7163" t="n">
        <v>0.17</v>
      </c>
      <c r="Z27" s="7163" t="n">
        <v>4.17</v>
      </c>
      <c r="AA27" s="7163" t="n">
        <v>90.516</v>
      </c>
      <c r="AB27" s="7162" t="n">
        <v>1838.22</v>
      </c>
      <c r="AC27" s="7163" t="n">
        <v>5.58365</v>
      </c>
      <c r="AD27" s="7163" t="n">
        <v>1.46856</v>
      </c>
      <c r="AE27" s="7163" t="n">
        <v>41.46501</v>
      </c>
      <c r="AF27" s="7163" t="n">
        <v>1.15553</v>
      </c>
      <c r="AG27" s="7161" t="n">
        <v>1.475754651E8</v>
      </c>
      <c r="AH27" s="7164" t="n">
        <v>0.3798924</v>
      </c>
      <c r="AI27" s="7161" t="n">
        <v>389905.18618</v>
      </c>
      <c r="AJ27" s="7164" t="n">
        <v>-0.060483</v>
      </c>
      <c r="AK27" s="7163" t="n">
        <v>144.0428</v>
      </c>
      <c r="AL27" s="7161" t="s">
        <v>467</v>
      </c>
      <c r="AM27" s="7163" t="n">
        <v>35.8682</v>
      </c>
    </row>
    <row r="28" spans="1:39" ht="13" customHeight="1">
      <c r="A28" s="29" t="s">
        <v>109</v>
      </c>
      <c r="B28" s="29" t="s">
        <v>715</v>
      </c>
      <c r="C28" s="19">
        <v>0.16250000000000001</v>
      </c>
      <c r="D28" s="19"/>
      <c r="E28" s="23">
        <v>60</v>
      </c>
      <c r="F28" s="20" t="s">
        <v>483</v>
      </c>
      <c r="G28" s="20">
        <v>1190</v>
      </c>
      <c r="H28" s="20">
        <v>1105</v>
      </c>
      <c r="I28" s="59" t="s">
        <v>206</v>
      </c>
      <c r="J28" s="20" t="s">
        <v>343</v>
      </c>
      <c r="K28" s="20">
        <v>4</v>
      </c>
      <c r="L28" s="20">
        <v>120</v>
      </c>
      <c r="M28" s="8">
        <v>5889.9508999999998</v>
      </c>
      <c r="N28" s="29" t="s">
        <v>253</v>
      </c>
      <c r="O28" s="20"/>
      <c r="P28" s="20"/>
      <c r="Q28" s="20"/>
      <c r="R28" s="20"/>
      <c r="S28" s="7166" t="n">
        <v>44.06655</v>
      </c>
      <c r="T28" s="7166" t="n">
        <v>15.59451</v>
      </c>
      <c r="U28" s="7163" t="n">
        <v>138.4802</v>
      </c>
      <c r="V28" s="7163" t="n">
        <v>69.2399</v>
      </c>
      <c r="W28" s="7165" t="n">
        <v>2.0096662508</v>
      </c>
      <c r="X28" s="7163" t="n">
        <v>1.069</v>
      </c>
      <c r="Y28" s="7163" t="n">
        <v>0.169</v>
      </c>
      <c r="Z28" s="7163" t="n">
        <v>4.17</v>
      </c>
      <c r="AA28" s="7163" t="n">
        <v>90.528</v>
      </c>
      <c r="AB28" s="7162" t="n">
        <v>1838.3</v>
      </c>
      <c r="AC28" s="7163" t="n">
        <v>5.5658</v>
      </c>
      <c r="AD28" s="7163" t="n">
        <v>1.46723</v>
      </c>
      <c r="AE28" s="7163" t="n">
        <v>41.42287</v>
      </c>
      <c r="AF28" s="7163" t="n">
        <v>1.15562</v>
      </c>
      <c r="AG28" s="7161" t="n">
        <v>1.47575579E8</v>
      </c>
      <c r="AH28" s="7164" t="n">
        <v>0.3794033</v>
      </c>
      <c r="AI28" s="7161" t="n">
        <v>389888.17777</v>
      </c>
      <c r="AJ28" s="7164" t="n">
        <v>-0.0528926</v>
      </c>
      <c r="AK28" s="7163" t="n">
        <v>144.0671</v>
      </c>
      <c r="AL28" s="7161" t="s">
        <v>467</v>
      </c>
      <c r="AM28" s="7163" t="n">
        <v>35.8439</v>
      </c>
    </row>
    <row r="29" spans="1:39" ht="13" customHeight="1">
      <c r="A29" s="29" t="s">
        <v>525</v>
      </c>
      <c r="B29" s="29" t="s">
        <v>903</v>
      </c>
      <c r="C29" s="19">
        <v>0.16458333333333333</v>
      </c>
      <c r="D29" s="19"/>
      <c r="E29" s="23">
        <v>60</v>
      </c>
      <c r="F29" s="20" t="s">
        <v>483</v>
      </c>
      <c r="G29" s="20">
        <v>1190</v>
      </c>
      <c r="H29" s="20">
        <v>1105</v>
      </c>
      <c r="I29" s="59" t="s">
        <v>206</v>
      </c>
      <c r="J29" s="20" t="s">
        <v>343</v>
      </c>
      <c r="K29" s="20">
        <v>4</v>
      </c>
      <c r="L29" s="20">
        <v>120</v>
      </c>
      <c r="M29" s="8">
        <v>5889.9508999999998</v>
      </c>
      <c r="N29" s="29" t="s">
        <v>253</v>
      </c>
      <c r="O29" s="20"/>
      <c r="P29" s="20"/>
      <c r="Q29" s="20"/>
      <c r="R29" s="20"/>
      <c r="S29" s="7166" t="n">
        <v>44.08276</v>
      </c>
      <c r="T29" s="7166" t="n">
        <v>15.60043</v>
      </c>
      <c r="U29" s="7163" t="n">
        <v>140.1224</v>
      </c>
      <c r="V29" s="7163" t="n">
        <v>69.6518</v>
      </c>
      <c r="W29" s="7165" t="n">
        <v>2.0598031473</v>
      </c>
      <c r="X29" s="7163" t="n">
        <v>1.066</v>
      </c>
      <c r="Y29" s="7163" t="n">
        <v>0.169</v>
      </c>
      <c r="Z29" s="7163" t="n">
        <v>4.17</v>
      </c>
      <c r="AA29" s="7163" t="n">
        <v>90.536</v>
      </c>
      <c r="AB29" s="7162" t="n">
        <v>1838.343</v>
      </c>
      <c r="AC29" s="7163" t="n">
        <v>5.55503</v>
      </c>
      <c r="AD29" s="7163" t="n">
        <v>1.46647</v>
      </c>
      <c r="AE29" s="7163" t="n">
        <v>41.39758</v>
      </c>
      <c r="AF29" s="7163" t="n">
        <v>1.15568</v>
      </c>
      <c r="AG29" s="7161" t="n">
        <v>1.475756473E8</v>
      </c>
      <c r="AH29" s="7164" t="n">
        <v>0.3791096</v>
      </c>
      <c r="AI29" s="7161" t="n">
        <v>389879.068</v>
      </c>
      <c r="AJ29" s="7164" t="n">
        <v>-0.0483187</v>
      </c>
      <c r="AK29" s="7163" t="n">
        <v>144.0817</v>
      </c>
      <c r="AL29" s="7161" t="s">
        <v>467</v>
      </c>
      <c r="AM29" s="7163" t="n">
        <v>35.8294</v>
      </c>
    </row>
    <row r="30" spans="1:39" ht="13" customHeight="1">
      <c r="A30" s="29" t="s">
        <v>525</v>
      </c>
      <c r="B30" s="29" t="s">
        <v>904</v>
      </c>
      <c r="C30" s="19">
        <v>0.1673611111111111</v>
      </c>
      <c r="D30" s="19"/>
      <c r="E30" s="23">
        <v>300</v>
      </c>
      <c r="F30" s="20" t="s">
        <v>483</v>
      </c>
      <c r="G30" s="20">
        <v>1190</v>
      </c>
      <c r="H30" s="20">
        <v>1105</v>
      </c>
      <c r="I30" s="59" t="s">
        <v>237</v>
      </c>
      <c r="J30" s="20" t="s">
        <v>343</v>
      </c>
      <c r="K30" s="20">
        <v>4</v>
      </c>
      <c r="L30" s="20">
        <v>120</v>
      </c>
      <c r="M30" s="8">
        <v>5889.9508999999998</v>
      </c>
      <c r="N30" s="29" t="s">
        <v>253</v>
      </c>
      <c r="O30" s="20"/>
      <c r="P30" s="20"/>
      <c r="Q30" s="20"/>
      <c r="R30" s="20"/>
      <c r="S30" s="7166" t="n">
        <v>44.11509</v>
      </c>
      <c r="T30" s="7166" t="n">
        <v>15.61215</v>
      </c>
      <c r="U30" s="7163" t="n">
        <v>143.5874</v>
      </c>
      <c r="V30" s="7163" t="n">
        <v>70.4331</v>
      </c>
      <c r="W30" s="7165" t="n">
        <v>2.1600769403</v>
      </c>
      <c r="X30" s="7163" t="n">
        <v>1.061</v>
      </c>
      <c r="Y30" s="7163" t="n">
        <v>0.168</v>
      </c>
      <c r="Z30" s="7163" t="n">
        <v>4.17</v>
      </c>
      <c r="AA30" s="7163" t="n">
        <v>90.551</v>
      </c>
      <c r="AB30" s="7162" t="n">
        <v>1838.417</v>
      </c>
      <c r="AC30" s="7163" t="n">
        <v>5.53338</v>
      </c>
      <c r="AD30" s="7163" t="n">
        <v>1.46501</v>
      </c>
      <c r="AE30" s="7163" t="n">
        <v>41.34701</v>
      </c>
      <c r="AF30" s="7163" t="n">
        <v>1.1558</v>
      </c>
      <c r="AG30" s="7161" t="n">
        <v>1.475757836E8</v>
      </c>
      <c r="AH30" s="7164" t="n">
        <v>0.3785222</v>
      </c>
      <c r="AI30" s="7161" t="n">
        <v>389863.32469</v>
      </c>
      <c r="AJ30" s="7164" t="n">
        <v>-0.0391302</v>
      </c>
      <c r="AK30" s="7163" t="n">
        <v>144.1106</v>
      </c>
      <c r="AL30" s="7161" t="s">
        <v>467</v>
      </c>
      <c r="AM30" s="7163" t="n">
        <v>35.8005</v>
      </c>
    </row>
    <row r="31" spans="1:39" ht="13" customHeight="1">
      <c r="A31" s="29" t="s">
        <v>540</v>
      </c>
      <c r="B31" s="29" t="s">
        <v>664</v>
      </c>
      <c r="C31" s="19">
        <v>0.17291666666666669</v>
      </c>
      <c r="D31" s="19">
        <v>0</v>
      </c>
      <c r="E31" s="23">
        <v>30</v>
      </c>
      <c r="F31" s="20" t="s">
        <v>483</v>
      </c>
      <c r="G31" s="20">
        <v>1190</v>
      </c>
      <c r="H31" s="20">
        <v>998</v>
      </c>
      <c r="I31" s="41" t="s">
        <v>482</v>
      </c>
      <c r="J31" s="20" t="s">
        <v>481</v>
      </c>
      <c r="K31" s="20">
        <v>4</v>
      </c>
      <c r="L31" s="20">
        <v>120</v>
      </c>
      <c r="M31" s="8">
        <v>5891.451</v>
      </c>
      <c r="N31" s="29" t="s">
        <v>253</v>
      </c>
      <c r="O31" s="20"/>
      <c r="P31" s="20"/>
      <c r="Q31" s="20"/>
      <c r="R31" s="20"/>
    </row>
    <row r="32" spans="1:39" ht="13" customHeight="1">
      <c r="A32" s="29" t="s">
        <v>540</v>
      </c>
      <c r="B32" s="29" t="s">
        <v>821</v>
      </c>
      <c r="C32" s="19">
        <v>0.17430555555555557</v>
      </c>
      <c r="D32" s="19">
        <v>0</v>
      </c>
      <c r="E32" s="23">
        <v>30</v>
      </c>
      <c r="F32" s="20" t="s">
        <v>483</v>
      </c>
      <c r="G32" s="20">
        <v>1190</v>
      </c>
      <c r="H32" s="20">
        <v>998</v>
      </c>
      <c r="I32" s="41" t="s">
        <v>482</v>
      </c>
      <c r="J32" s="20" t="s">
        <v>481</v>
      </c>
      <c r="K32" s="20">
        <v>4</v>
      </c>
      <c r="L32" s="20">
        <v>120</v>
      </c>
      <c r="M32" s="8">
        <v>5891.451</v>
      </c>
      <c r="N32" s="29" t="s">
        <v>253</v>
      </c>
      <c r="O32" s="20"/>
      <c r="P32" s="20"/>
      <c r="Q32" s="20"/>
      <c r="R32" s="20"/>
    </row>
    <row r="33" spans="1:39" ht="13" customHeight="1">
      <c r="A33" s="29" t="s">
        <v>540</v>
      </c>
      <c r="B33" s="29" t="s">
        <v>516</v>
      </c>
      <c r="C33" s="19">
        <v>0.17569444444444446</v>
      </c>
      <c r="D33" s="19">
        <v>0</v>
      </c>
      <c r="E33" s="23">
        <v>30</v>
      </c>
      <c r="F33" s="20" t="s">
        <v>483</v>
      </c>
      <c r="G33" s="20">
        <v>1190</v>
      </c>
      <c r="H33" s="20">
        <v>998</v>
      </c>
      <c r="I33" s="41" t="s">
        <v>482</v>
      </c>
      <c r="J33" s="20" t="s">
        <v>481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3" customHeight="1">
      <c r="A34" s="29" t="s">
        <v>108</v>
      </c>
      <c r="B34" s="29" t="s">
        <v>909</v>
      </c>
      <c r="C34" s="19">
        <v>0.18124999999999999</v>
      </c>
      <c r="D34" s="19"/>
      <c r="E34" s="23">
        <v>300</v>
      </c>
      <c r="F34" s="20" t="s">
        <v>483</v>
      </c>
      <c r="G34" s="20">
        <v>1190</v>
      </c>
      <c r="H34" s="20">
        <v>1105</v>
      </c>
      <c r="I34" s="59" t="s">
        <v>325</v>
      </c>
      <c r="J34" s="20" t="s">
        <v>343</v>
      </c>
      <c r="K34" s="20">
        <v>4</v>
      </c>
      <c r="L34" s="20">
        <v>120</v>
      </c>
      <c r="M34" s="8">
        <v>5889.9508999999998</v>
      </c>
      <c r="N34" s="29" t="s">
        <v>253</v>
      </c>
      <c r="O34" s="20"/>
      <c r="P34" s="20"/>
      <c r="Q34" s="20"/>
      <c r="R34" s="20"/>
      <c r="S34" s="7166" t="n">
        <v>44.22213</v>
      </c>
      <c r="T34" s="7166" t="n">
        <v>15.65016</v>
      </c>
      <c r="U34" s="7163" t="n">
        <v>156.9489</v>
      </c>
      <c r="V34" s="7163" t="n">
        <v>72.5416</v>
      </c>
      <c r="W34" s="7165" t="n">
        <v>2.494322917</v>
      </c>
      <c r="X34" s="7163" t="n">
        <v>1.048</v>
      </c>
      <c r="Y34" s="7163" t="n">
        <v>0.166</v>
      </c>
      <c r="Z34" s="7163" t="n">
        <v>4.17</v>
      </c>
      <c r="AA34" s="7163" t="n">
        <v>90.599</v>
      </c>
      <c r="AB34" s="7162" t="n">
        <v>1838.551</v>
      </c>
      <c r="AC34" s="7163" t="n">
        <v>5.46019</v>
      </c>
      <c r="AD34" s="7163" t="n">
        <v>1.46092</v>
      </c>
      <c r="AE34" s="7163" t="n">
        <v>41.17845</v>
      </c>
      <c r="AF34" s="7163" t="n">
        <v>1.15618</v>
      </c>
      <c r="AG34" s="7161" t="n">
        <v>1.475762367E8</v>
      </c>
      <c r="AH34" s="7164" t="n">
        <v>0.3765618</v>
      </c>
      <c r="AI34" s="7161" t="n">
        <v>389834.8924</v>
      </c>
      <c r="AJ34" s="7164" t="n">
        <v>-0.0081823</v>
      </c>
      <c r="AK34" s="7163" t="n">
        <v>144.2062</v>
      </c>
      <c r="AL34" s="7161" t="s">
        <v>467</v>
      </c>
      <c r="AM34" s="7163" t="n">
        <v>35.7052</v>
      </c>
    </row>
    <row r="35" spans="1:39" ht="13" customHeight="1">
      <c r="A35" s="29" t="s">
        <v>531</v>
      </c>
      <c r="B35" s="29" t="s">
        <v>910</v>
      </c>
      <c r="C35" s="19">
        <v>0.18888888888888888</v>
      </c>
      <c r="D35" s="19"/>
      <c r="E35" s="23">
        <v>300</v>
      </c>
      <c r="F35" s="20" t="s">
        <v>483</v>
      </c>
      <c r="G35" s="20">
        <v>1190</v>
      </c>
      <c r="H35" s="20">
        <v>1105</v>
      </c>
      <c r="I35" s="59" t="s">
        <v>325</v>
      </c>
      <c r="J35" s="20" t="s">
        <v>343</v>
      </c>
      <c r="K35" s="20">
        <v>4</v>
      </c>
      <c r="L35" s="20">
        <v>120</v>
      </c>
      <c r="M35" s="8">
        <v>5889.9508999999998</v>
      </c>
      <c r="N35" s="29" t="s">
        <v>253</v>
      </c>
      <c r="O35" s="20"/>
      <c r="P35" s="20"/>
      <c r="Q35" s="20"/>
      <c r="R35" s="20"/>
      <c r="S35" s="7166" t="n">
        <v>44.28067</v>
      </c>
      <c r="T35" s="7166" t="n">
        <v>15.67035</v>
      </c>
      <c r="U35" s="7163" t="n">
        <v>165.4183</v>
      </c>
      <c r="V35" s="7163" t="n">
        <v>73.3009</v>
      </c>
      <c r="W35" s="7165" t="n">
        <v>2.6781582042</v>
      </c>
      <c r="X35" s="7163" t="n">
        <v>1.044</v>
      </c>
      <c r="Y35" s="7163" t="n">
        <v>0.165</v>
      </c>
      <c r="Z35" s="7163" t="n">
        <v>4.17</v>
      </c>
      <c r="AA35" s="7163" t="n">
        <v>90.626</v>
      </c>
      <c r="AB35" s="7162" t="n">
        <v>1838.55</v>
      </c>
      <c r="AC35" s="7163" t="n">
        <v>5.41939</v>
      </c>
      <c r="AD35" s="7163" t="n">
        <v>1.45923</v>
      </c>
      <c r="AE35" s="7163" t="n">
        <v>41.08574</v>
      </c>
      <c r="AF35" s="7163" t="n">
        <v>1.1564</v>
      </c>
      <c r="AG35" s="7161" t="n">
        <v>1.475764849E8</v>
      </c>
      <c r="AH35" s="7164" t="n">
        <v>0.3754821</v>
      </c>
      <c r="AI35" s="7161" t="n">
        <v>389835.15418</v>
      </c>
      <c r="AJ35" s="7164" t="n">
        <v>0.0089882</v>
      </c>
      <c r="AK35" s="7163" t="n">
        <v>144.2582</v>
      </c>
      <c r="AL35" s="7161" t="s">
        <v>467</v>
      </c>
      <c r="AM35" s="7163" t="n">
        <v>35.6533</v>
      </c>
    </row>
    <row r="36" spans="1:39" ht="13" customHeight="1">
      <c r="A36" s="29" t="s">
        <v>555</v>
      </c>
      <c r="B36" s="29" t="s">
        <v>911</v>
      </c>
      <c r="C36" s="19">
        <v>0.19583333333333333</v>
      </c>
      <c r="D36" s="19"/>
      <c r="E36" s="23">
        <v>300</v>
      </c>
      <c r="F36" s="20" t="s">
        <v>483</v>
      </c>
      <c r="G36" s="20">
        <v>1190</v>
      </c>
      <c r="H36" s="20">
        <v>1105</v>
      </c>
      <c r="I36" s="59" t="s">
        <v>325</v>
      </c>
      <c r="J36" s="20" t="s">
        <v>343</v>
      </c>
      <c r="K36" s="20">
        <v>4</v>
      </c>
      <c r="L36" s="20">
        <v>120</v>
      </c>
      <c r="M36" s="8">
        <v>5889.9508999999998</v>
      </c>
      <c r="N36" s="29" t="s">
        <v>253</v>
      </c>
      <c r="O36" s="20"/>
      <c r="P36" s="20"/>
      <c r="Q36" s="20"/>
      <c r="R36" s="20"/>
      <c r="S36" s="7166" t="n">
        <v>44.33377</v>
      </c>
      <c r="T36" s="7166" t="n">
        <v>15.68825</v>
      </c>
      <c r="U36" s="7163" t="n">
        <v>173.6225</v>
      </c>
      <c r="V36" s="7163" t="n">
        <v>73.698</v>
      </c>
      <c r="W36" s="7165" t="n">
        <v>2.8452811927</v>
      </c>
      <c r="X36" s="7163" t="n">
        <v>1.041</v>
      </c>
      <c r="Y36" s="7163" t="n">
        <v>0.165</v>
      </c>
      <c r="Z36" s="7163" t="n">
        <v>4.17</v>
      </c>
      <c r="AA36" s="7163" t="n">
        <v>90.649</v>
      </c>
      <c r="AB36" s="7162" t="n">
        <v>1838.502</v>
      </c>
      <c r="AC36" s="7163" t="n">
        <v>5.38205</v>
      </c>
      <c r="AD36" s="7163" t="n">
        <v>1.45806</v>
      </c>
      <c r="AE36" s="7163" t="n">
        <v>41.00146</v>
      </c>
      <c r="AF36" s="7163" t="n">
        <v>1.15659</v>
      </c>
      <c r="AG36" s="7161" t="n">
        <v>1.475767099E8</v>
      </c>
      <c r="AH36" s="7164" t="n">
        <v>0.3744997</v>
      </c>
      <c r="AI36" s="7161" t="n">
        <v>389845.24407</v>
      </c>
      <c r="AJ36" s="7164" t="n">
        <v>0.0246481</v>
      </c>
      <c r="AK36" s="7163" t="n">
        <v>144.3053</v>
      </c>
      <c r="AL36" s="7161" t="s">
        <v>467</v>
      </c>
      <c r="AM36" s="7163" t="n">
        <v>35.6063</v>
      </c>
    </row>
    <row r="37" spans="1:39" ht="13" customHeight="1">
      <c r="A37" s="29" t="s">
        <v>866</v>
      </c>
      <c r="B37" s="29" t="s">
        <v>912</v>
      </c>
      <c r="C37" s="19">
        <v>0.20208333333333331</v>
      </c>
      <c r="D37" s="19"/>
      <c r="E37" s="23">
        <v>300</v>
      </c>
      <c r="F37" s="20" t="s">
        <v>483</v>
      </c>
      <c r="G37" s="20">
        <v>1190</v>
      </c>
      <c r="H37" s="20">
        <v>1105</v>
      </c>
      <c r="I37" s="59" t="s">
        <v>325</v>
      </c>
      <c r="J37" s="20" t="s">
        <v>343</v>
      </c>
      <c r="K37" s="20">
        <v>4</v>
      </c>
      <c r="L37" s="20">
        <v>120</v>
      </c>
      <c r="M37" s="8">
        <v>5889.9508999999998</v>
      </c>
      <c r="N37" s="29" t="s">
        <v>253</v>
      </c>
      <c r="O37" s="20"/>
      <c r="P37" s="20"/>
      <c r="Q37" s="20"/>
      <c r="R37" s="20"/>
      <c r="S37" s="7166" t="n">
        <v>44.38151</v>
      </c>
      <c r="T37" s="7166" t="n">
        <v>15.704</v>
      </c>
      <c r="U37" s="7163" t="n">
        <v>181.214</v>
      </c>
      <c r="V37" s="7163" t="n">
        <v>73.7982</v>
      </c>
      <c r="W37" s="7165" t="n">
        <v>2.9956918823</v>
      </c>
      <c r="X37" s="7163" t="n">
        <v>1.041</v>
      </c>
      <c r="Y37" s="7163" t="n">
        <v>0.165</v>
      </c>
      <c r="Z37" s="7163" t="n">
        <v>4.17</v>
      </c>
      <c r="AA37" s="7163" t="n">
        <v>90.671</v>
      </c>
      <c r="AB37" s="7162" t="n">
        <v>1838.421</v>
      </c>
      <c r="AC37" s="7163" t="n">
        <v>5.34829</v>
      </c>
      <c r="AD37" s="7163" t="n">
        <v>1.45733</v>
      </c>
      <c r="AE37" s="7163" t="n">
        <v>40.9256</v>
      </c>
      <c r="AF37" s="7163" t="n">
        <v>1.15676</v>
      </c>
      <c r="AG37" s="7161" t="n">
        <v>1.475769118E8</v>
      </c>
      <c r="AH37" s="7164" t="n">
        <v>0.3736147</v>
      </c>
      <c r="AI37" s="7161" t="n">
        <v>389862.36462</v>
      </c>
      <c r="AJ37" s="7164" t="n">
        <v>0.0387582</v>
      </c>
      <c r="AK37" s="7163" t="n">
        <v>144.3474</v>
      </c>
      <c r="AL37" s="7161" t="s">
        <v>467</v>
      </c>
      <c r="AM37" s="7163" t="n">
        <v>35.5642</v>
      </c>
    </row>
    <row r="38" spans="1:39" ht="13" customHeight="1">
      <c r="A38" s="29" t="s">
        <v>256</v>
      </c>
      <c r="B38" s="29" t="s">
        <v>936</v>
      </c>
      <c r="C38" s="19">
        <v>0.20833333333333334</v>
      </c>
      <c r="D38" s="19"/>
      <c r="E38" s="23">
        <v>300</v>
      </c>
      <c r="F38" s="20" t="s">
        <v>483</v>
      </c>
      <c r="G38" s="20">
        <v>1190</v>
      </c>
      <c r="H38" s="20">
        <v>1105</v>
      </c>
      <c r="I38" s="59" t="s">
        <v>325</v>
      </c>
      <c r="J38" s="20" t="s">
        <v>343</v>
      </c>
      <c r="K38" s="20">
        <v>4</v>
      </c>
      <c r="L38" s="20">
        <v>120</v>
      </c>
      <c r="M38" s="8">
        <v>5889.9508999999998</v>
      </c>
      <c r="N38" s="29" t="s">
        <v>253</v>
      </c>
      <c r="O38" s="20"/>
      <c r="P38" s="20"/>
      <c r="Q38" s="20"/>
      <c r="R38" s="20"/>
      <c r="S38" s="7166" t="n">
        <v>44.42927</v>
      </c>
      <c r="T38" s="7166" t="n">
        <v>15.7194</v>
      </c>
      <c r="U38" s="7163" t="n">
        <v>188.784</v>
      </c>
      <c r="V38" s="7163" t="n">
        <v>73.65</v>
      </c>
      <c r="W38" s="7165" t="n">
        <v>3.1461025719</v>
      </c>
      <c r="X38" s="7163" t="n">
        <v>1.042</v>
      </c>
      <c r="Y38" s="7163" t="n">
        <v>0.165</v>
      </c>
      <c r="Z38" s="7163" t="n">
        <v>4.16</v>
      </c>
      <c r="AA38" s="7163" t="n">
        <v>90.692</v>
      </c>
      <c r="AB38" s="7162" t="n">
        <v>1838.305</v>
      </c>
      <c r="AC38" s="7163" t="n">
        <v>5.31443</v>
      </c>
      <c r="AD38" s="7163" t="n">
        <v>1.45692</v>
      </c>
      <c r="AE38" s="7163" t="n">
        <v>40.84975</v>
      </c>
      <c r="AF38" s="7163" t="n">
        <v>1.15694</v>
      </c>
      <c r="AG38" s="7161" t="n">
        <v>1.475771134E8</v>
      </c>
      <c r="AH38" s="7164" t="n">
        <v>0.3727291</v>
      </c>
      <c r="AI38" s="7161" t="n">
        <v>389887.10415</v>
      </c>
      <c r="AJ38" s="7164" t="n">
        <v>0.0528614</v>
      </c>
      <c r="AK38" s="7163" t="n">
        <v>144.3895</v>
      </c>
      <c r="AL38" s="7161" t="s">
        <v>467</v>
      </c>
      <c r="AM38" s="7163" t="n">
        <v>35.5222</v>
      </c>
    </row>
    <row r="39" spans="1:39" ht="13" customHeight="1">
      <c r="A39" s="29" t="s">
        <v>255</v>
      </c>
      <c r="B39" s="29" t="s">
        <v>938</v>
      </c>
      <c r="C39" s="19">
        <v>0.21458333333333335</v>
      </c>
      <c r="D39" s="19"/>
      <c r="E39" s="23">
        <v>300</v>
      </c>
      <c r="F39" s="20" t="s">
        <v>483</v>
      </c>
      <c r="G39" s="20">
        <v>1190</v>
      </c>
      <c r="H39" s="20">
        <v>1105</v>
      </c>
      <c r="I39" s="59" t="s">
        <v>325</v>
      </c>
      <c r="J39" s="20" t="s">
        <v>343</v>
      </c>
      <c r="K39" s="20">
        <v>4</v>
      </c>
      <c r="L39" s="20">
        <v>120</v>
      </c>
      <c r="M39" s="8">
        <v>5889.9508999999998</v>
      </c>
      <c r="N39" s="29" t="s">
        <v>253</v>
      </c>
      <c r="O39" s="20"/>
      <c r="P39" s="20"/>
      <c r="Q39" s="20"/>
      <c r="R39" s="20"/>
      <c r="S39" s="7166" t="n">
        <v>44.47709</v>
      </c>
      <c r="T39" s="7166" t="n">
        <v>15.73445</v>
      </c>
      <c r="U39" s="7163" t="n">
        <v>196.125</v>
      </c>
      <c r="V39" s="7163" t="n">
        <v>73.2601</v>
      </c>
      <c r="W39" s="7165" t="n">
        <v>3.2965132616</v>
      </c>
      <c r="X39" s="7163" t="n">
        <v>1.044</v>
      </c>
      <c r="Y39" s="7163" t="n">
        <v>0.165</v>
      </c>
      <c r="Z39" s="7163" t="n">
        <v>4.16</v>
      </c>
      <c r="AA39" s="7163" t="n">
        <v>90.713</v>
      </c>
      <c r="AB39" s="7162" t="n">
        <v>1838.152</v>
      </c>
      <c r="AC39" s="7163" t="n">
        <v>5.28052</v>
      </c>
      <c r="AD39" s="7163" t="n">
        <v>1.45685</v>
      </c>
      <c r="AE39" s="7163" t="n">
        <v>40.7739</v>
      </c>
      <c r="AF39" s="7163" t="n">
        <v>1.15711</v>
      </c>
      <c r="AG39" s="7161" t="n">
        <v>1.475773144E8</v>
      </c>
      <c r="AH39" s="7164" t="n">
        <v>0.3718428</v>
      </c>
      <c r="AI39" s="7161" t="n">
        <v>389919.45327</v>
      </c>
      <c r="AJ39" s="7164" t="n">
        <v>0.0669367</v>
      </c>
      <c r="AK39" s="7163" t="n">
        <v>144.4315</v>
      </c>
      <c r="AL39" s="7161" t="s">
        <v>467</v>
      </c>
      <c r="AM39" s="7163" t="n">
        <v>35.4803</v>
      </c>
    </row>
    <row r="40" spans="1:39" ht="13" customHeight="1">
      <c r="A40" s="29" t="s">
        <v>870</v>
      </c>
      <c r="B40" s="29" t="s">
        <v>914</v>
      </c>
      <c r="C40" s="19">
        <v>0.21944444444444444</v>
      </c>
      <c r="D40" s="19"/>
      <c r="E40" s="23">
        <v>300</v>
      </c>
      <c r="F40" s="20" t="s">
        <v>483</v>
      </c>
      <c r="G40" s="20">
        <v>1190</v>
      </c>
      <c r="H40" s="20">
        <v>1105</v>
      </c>
      <c r="I40" s="59" t="s">
        <v>254</v>
      </c>
      <c r="J40" s="20" t="s">
        <v>343</v>
      </c>
      <c r="K40" s="20">
        <v>4</v>
      </c>
      <c r="L40" s="20">
        <v>120</v>
      </c>
      <c r="M40" s="8">
        <v>5889.9508999999998</v>
      </c>
      <c r="N40" s="29" t="s">
        <v>253</v>
      </c>
      <c r="O40" s="20"/>
      <c r="P40" s="20"/>
      <c r="Q40" s="20"/>
      <c r="R40" s="20"/>
      <c r="S40" s="7166" t="n">
        <v>44.51435</v>
      </c>
      <c r="T40" s="7166" t="n">
        <v>15.74592</v>
      </c>
      <c r="U40" s="7163" t="n">
        <v>201.5659</v>
      </c>
      <c r="V40" s="7163" t="n">
        <v>72.8</v>
      </c>
      <c r="W40" s="7165" t="n">
        <v>3.4134993535</v>
      </c>
      <c r="X40" s="7163" t="n">
        <v>1.046</v>
      </c>
      <c r="Y40" s="7163" t="n">
        <v>0.165</v>
      </c>
      <c r="Z40" s="7163" t="n">
        <v>4.16</v>
      </c>
      <c r="AA40" s="7163" t="n">
        <v>90.73</v>
      </c>
      <c r="AB40" s="7162" t="n">
        <v>1838.009</v>
      </c>
      <c r="AC40" s="7163" t="n">
        <v>5.25412</v>
      </c>
      <c r="AD40" s="7163" t="n">
        <v>1.45703</v>
      </c>
      <c r="AE40" s="7163" t="n">
        <v>40.7149</v>
      </c>
      <c r="AF40" s="7163" t="n">
        <v>1.15725</v>
      </c>
      <c r="AG40" s="7161" t="n">
        <v>1.475774704E8</v>
      </c>
      <c r="AH40" s="7164" t="n">
        <v>0.371153</v>
      </c>
      <c r="AI40" s="7161" t="n">
        <v>389949.86173</v>
      </c>
      <c r="AJ40" s="7164" t="n">
        <v>0.0778512</v>
      </c>
      <c r="AK40" s="7163" t="n">
        <v>144.4642</v>
      </c>
      <c r="AL40" s="7161" t="s">
        <v>467</v>
      </c>
      <c r="AM40" s="7163" t="n">
        <v>35.4477</v>
      </c>
    </row>
    <row r="41" spans="1:39" ht="13" customHeight="1">
      <c r="A41" s="29" t="s">
        <v>540</v>
      </c>
      <c r="B41" s="29" t="s">
        <v>498</v>
      </c>
      <c r="C41" s="19">
        <v>0.22500000000000001</v>
      </c>
      <c r="D41" s="19">
        <v>0</v>
      </c>
      <c r="E41" s="23">
        <v>30</v>
      </c>
      <c r="F41" s="20" t="s">
        <v>483</v>
      </c>
      <c r="G41" s="20">
        <v>1190</v>
      </c>
      <c r="H41" s="20">
        <v>998</v>
      </c>
      <c r="I41" s="41" t="s">
        <v>482</v>
      </c>
      <c r="J41" s="20" t="s">
        <v>481</v>
      </c>
      <c r="K41" s="20">
        <v>4</v>
      </c>
      <c r="L41" s="20">
        <v>120</v>
      </c>
      <c r="M41" s="8">
        <v>5889.9508999999998</v>
      </c>
      <c r="N41" s="29" t="s">
        <v>252</v>
      </c>
      <c r="O41" s="20"/>
      <c r="P41" s="20"/>
      <c r="Q41" s="20"/>
      <c r="R41" s="20"/>
    </row>
    <row r="42" spans="1:39" ht="13" customHeight="1">
      <c r="A42" s="29" t="s">
        <v>540</v>
      </c>
      <c r="B42" s="29" t="s">
        <v>762</v>
      </c>
      <c r="C42" s="19">
        <v>0.22638888888888889</v>
      </c>
      <c r="D42" s="19">
        <v>0</v>
      </c>
      <c r="E42" s="23">
        <v>30</v>
      </c>
      <c r="F42" s="20" t="s">
        <v>483</v>
      </c>
      <c r="G42" s="20">
        <v>1190</v>
      </c>
      <c r="H42" s="20">
        <v>998</v>
      </c>
      <c r="I42" s="41" t="s">
        <v>482</v>
      </c>
      <c r="J42" s="20" t="s">
        <v>481</v>
      </c>
      <c r="K42" s="20">
        <v>4</v>
      </c>
      <c r="L42" s="20">
        <v>180</v>
      </c>
      <c r="M42" s="8">
        <v>5889.9508999999998</v>
      </c>
      <c r="N42" s="29" t="s">
        <v>251</v>
      </c>
      <c r="O42" s="20"/>
      <c r="P42" s="20"/>
      <c r="Q42" s="20"/>
      <c r="R42" s="20"/>
    </row>
    <row r="43" spans="1:39" ht="13" customHeight="1">
      <c r="A43" s="29" t="s">
        <v>870</v>
      </c>
      <c r="B43" s="29" t="s">
        <v>917</v>
      </c>
      <c r="C43" s="19">
        <v>0.22916666666666666</v>
      </c>
      <c r="D43" s="19"/>
      <c r="E43" s="23">
        <v>300</v>
      </c>
      <c r="F43" s="20" t="s">
        <v>483</v>
      </c>
      <c r="G43" s="20">
        <v>1190</v>
      </c>
      <c r="H43" s="20">
        <v>1105</v>
      </c>
      <c r="I43" s="59" t="s">
        <v>250</v>
      </c>
      <c r="J43" s="20" t="s">
        <v>343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7166" t="n">
        <v>44.58916</v>
      </c>
      <c r="T43" s="7166" t="n">
        <v>15.76822</v>
      </c>
      <c r="U43" s="7163" t="n">
        <v>211.5202</v>
      </c>
      <c r="V43" s="7163" t="n">
        <v>71.5148</v>
      </c>
      <c r="W43" s="7165" t="n">
        <v>3.6474715376</v>
      </c>
      <c r="X43" s="7163" t="n">
        <v>1.054</v>
      </c>
      <c r="Y43" s="7163" t="n">
        <v>0.167</v>
      </c>
      <c r="Z43" s="7163" t="n">
        <v>4.16</v>
      </c>
      <c r="AA43" s="7163" t="n">
        <v>90.763</v>
      </c>
      <c r="AB43" s="7162" t="n">
        <v>1837.658</v>
      </c>
      <c r="AC43" s="7163" t="n">
        <v>5.2014</v>
      </c>
      <c r="AD43" s="7163" t="n">
        <v>1.45806</v>
      </c>
      <c r="AE43" s="7163" t="n">
        <v>40.59691</v>
      </c>
      <c r="AF43" s="7163" t="n">
        <v>1.15752</v>
      </c>
      <c r="AG43" s="7161" t="n">
        <v>1.475777816E8</v>
      </c>
      <c r="AH43" s="7164" t="n">
        <v>0.369772</v>
      </c>
      <c r="AI43" s="7161" t="n">
        <v>390024.38904</v>
      </c>
      <c r="AJ43" s="7164" t="n">
        <v>0.0995513</v>
      </c>
      <c r="AK43" s="7163" t="n">
        <v>144.5296</v>
      </c>
      <c r="AL43" s="7161" t="s">
        <v>467</v>
      </c>
      <c r="AM43" s="7163" t="n">
        <v>35.3825</v>
      </c>
    </row>
    <row r="44" spans="1:39" ht="13" customHeight="1">
      <c r="A44" s="29" t="s">
        <v>870</v>
      </c>
      <c r="B44" s="29" t="s">
        <v>918</v>
      </c>
      <c r="C44" s="19">
        <v>0.23333333333333331</v>
      </c>
      <c r="D44" s="19"/>
      <c r="E44" s="23">
        <v>300</v>
      </c>
      <c r="F44" s="20" t="s">
        <v>483</v>
      </c>
      <c r="G44" s="20">
        <v>1190</v>
      </c>
      <c r="H44" s="20">
        <v>1105</v>
      </c>
      <c r="I44" s="59" t="s">
        <v>249</v>
      </c>
      <c r="J44" s="20" t="s">
        <v>343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7166" t="n">
        <v>44.62137</v>
      </c>
      <c r="T44" s="7166" t="n">
        <v>15.77752</v>
      </c>
      <c r="U44" s="7163" t="n">
        <v>215.3701</v>
      </c>
      <c r="V44" s="7163" t="n">
        <v>70.8344</v>
      </c>
      <c r="W44" s="7165" t="n">
        <v>3.7477453307</v>
      </c>
      <c r="X44" s="7163" t="n">
        <v>1.058</v>
      </c>
      <c r="Y44" s="7163" t="n">
        <v>0.167</v>
      </c>
      <c r="Z44" s="7163" t="n">
        <v>4.16</v>
      </c>
      <c r="AA44" s="7163" t="n">
        <v>90.777</v>
      </c>
      <c r="AB44" s="7162" t="n">
        <v>1837.481</v>
      </c>
      <c r="AC44" s="7163" t="n">
        <v>5.17886</v>
      </c>
      <c r="AD44" s="7163" t="n">
        <v>1.45878</v>
      </c>
      <c r="AE44" s="7163" t="n">
        <v>40.54634</v>
      </c>
      <c r="AF44" s="7163" t="n">
        <v>1.15763</v>
      </c>
      <c r="AG44" s="7161" t="n">
        <v>1.475779146E8</v>
      </c>
      <c r="AH44" s="7164" t="n">
        <v>0.3691797</v>
      </c>
      <c r="AI44" s="7161" t="n">
        <v>390061.89286</v>
      </c>
      <c r="AJ44" s="7164" t="n">
        <v>0.1087832</v>
      </c>
      <c r="AK44" s="7163" t="n">
        <v>144.5576</v>
      </c>
      <c r="AL44" s="7161" t="s">
        <v>467</v>
      </c>
      <c r="AM44" s="7163" t="n">
        <v>35.3544</v>
      </c>
    </row>
    <row r="45" spans="1:39" ht="13" customHeight="1">
      <c r="A45" s="29" t="s">
        <v>866</v>
      </c>
      <c r="B45" s="29" t="s">
        <v>919</v>
      </c>
      <c r="C45" s="19">
        <v>0.24166666666666667</v>
      </c>
      <c r="D45" s="19"/>
      <c r="E45" s="23">
        <v>300</v>
      </c>
      <c r="F45" s="20" t="s">
        <v>483</v>
      </c>
      <c r="G45" s="20">
        <v>1190</v>
      </c>
      <c r="H45" s="20">
        <v>1105</v>
      </c>
      <c r="I45" s="59" t="s">
        <v>248</v>
      </c>
      <c r="J45" s="20" t="s">
        <v>343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7166" t="n">
        <v>44.68613</v>
      </c>
      <c r="T45" s="7166" t="n">
        <v>15.79567</v>
      </c>
      <c r="U45" s="7163" t="n">
        <v>222.321</v>
      </c>
      <c r="V45" s="7163" t="n">
        <v>69.2813</v>
      </c>
      <c r="W45" s="7165" t="n">
        <v>3.9482929171</v>
      </c>
      <c r="X45" s="7163" t="n">
        <v>1.069</v>
      </c>
      <c r="Y45" s="7163" t="n">
        <v>0.169</v>
      </c>
      <c r="Z45" s="7163" t="n">
        <v>4.16</v>
      </c>
      <c r="AA45" s="7163" t="n">
        <v>90.805</v>
      </c>
      <c r="AB45" s="7162" t="n">
        <v>1837.081</v>
      </c>
      <c r="AC45" s="7163" t="n">
        <v>5.13394</v>
      </c>
      <c r="AD45" s="7163" t="n">
        <v>1.46073</v>
      </c>
      <c r="AE45" s="7163" t="n">
        <v>40.4452</v>
      </c>
      <c r="AF45" s="7163" t="n">
        <v>1.15786</v>
      </c>
      <c r="AG45" s="7161" t="n">
        <v>1.4757818E8</v>
      </c>
      <c r="AH45" s="7164" t="n">
        <v>0.3679941</v>
      </c>
      <c r="AI45" s="7161" t="n">
        <v>390146.8262</v>
      </c>
      <c r="AJ45" s="7164" t="n">
        <v>0.1270916</v>
      </c>
      <c r="AK45" s="7163" t="n">
        <v>144.6139</v>
      </c>
      <c r="AL45" s="7161" t="s">
        <v>467</v>
      </c>
      <c r="AM45" s="7163" t="n">
        <v>35.2982</v>
      </c>
    </row>
    <row r="46" spans="1:39" ht="13" customHeight="1">
      <c r="A46" s="29" t="s">
        <v>866</v>
      </c>
      <c r="B46" s="29" t="s">
        <v>939</v>
      </c>
      <c r="C46" s="19">
        <v>0.24652777777777779</v>
      </c>
      <c r="D46" s="19"/>
      <c r="E46" s="23">
        <v>300</v>
      </c>
      <c r="F46" s="20" t="s">
        <v>483</v>
      </c>
      <c r="G46" s="20">
        <v>1190</v>
      </c>
      <c r="H46" s="20">
        <v>1105</v>
      </c>
      <c r="I46" s="59" t="s">
        <v>247</v>
      </c>
      <c r="J46" s="20" t="s">
        <v>343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7166" t="n">
        <v>44.72415</v>
      </c>
      <c r="T46" s="7166" t="n">
        <v>15.80597</v>
      </c>
      <c r="U46" s="7163" t="n">
        <v>225.9397</v>
      </c>
      <c r="V46" s="7163" t="n">
        <v>68.2749</v>
      </c>
      <c r="W46" s="7165" t="n">
        <v>4.0652790091</v>
      </c>
      <c r="X46" s="7163" t="n">
        <v>1.076</v>
      </c>
      <c r="Y46" s="7163" t="n">
        <v>0.17</v>
      </c>
      <c r="Z46" s="7163" t="n">
        <v>4.16</v>
      </c>
      <c r="AA46" s="7163" t="n">
        <v>90.822</v>
      </c>
      <c r="AB46" s="7162" t="n">
        <v>1836.819</v>
      </c>
      <c r="AC46" s="7163" t="n">
        <v>5.10788</v>
      </c>
      <c r="AD46" s="7163" t="n">
        <v>1.46221</v>
      </c>
      <c r="AE46" s="7163" t="n">
        <v>40.38621</v>
      </c>
      <c r="AF46" s="7163" t="n">
        <v>1.158</v>
      </c>
      <c r="AG46" s="7161" t="n">
        <v>1.475783344E8</v>
      </c>
      <c r="AH46" s="7164" t="n">
        <v>0.367302</v>
      </c>
      <c r="AI46" s="7161" t="n">
        <v>390202.43044</v>
      </c>
      <c r="AJ46" s="7164" t="n">
        <v>0.1376601</v>
      </c>
      <c r="AK46" s="7163" t="n">
        <v>144.6469</v>
      </c>
      <c r="AL46" s="7161" t="s">
        <v>467</v>
      </c>
      <c r="AM46" s="7163" t="n">
        <v>35.2653</v>
      </c>
    </row>
    <row r="47" spans="1:39" ht="13" customHeight="1">
      <c r="A47" s="29" t="s">
        <v>866</v>
      </c>
      <c r="B47" s="29" t="s">
        <v>940</v>
      </c>
      <c r="C47" s="19">
        <v>0.25347222222222221</v>
      </c>
      <c r="D47" s="19"/>
      <c r="E47" s="23">
        <v>300</v>
      </c>
      <c r="F47" s="20" t="s">
        <v>483</v>
      </c>
      <c r="G47" s="20">
        <v>1190</v>
      </c>
      <c r="H47" s="20">
        <v>1105</v>
      </c>
      <c r="I47" s="59" t="s">
        <v>243</v>
      </c>
      <c r="J47" s="20" t="s">
        <v>343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7166" t="n">
        <v>44.77883</v>
      </c>
      <c r="T47" s="7166" t="n">
        <v>15.82033</v>
      </c>
      <c r="U47" s="7163" t="n">
        <v>230.6068</v>
      </c>
      <c r="V47" s="7163" t="n">
        <v>66.7322</v>
      </c>
      <c r="W47" s="7165" t="n">
        <v>4.2324019978</v>
      </c>
      <c r="X47" s="7163" t="n">
        <v>1.088</v>
      </c>
      <c r="Y47" s="7163" t="n">
        <v>0.172</v>
      </c>
      <c r="Z47" s="7163" t="n">
        <v>4.16</v>
      </c>
      <c r="AA47" s="7163" t="n">
        <v>90.846</v>
      </c>
      <c r="AB47" s="7162" t="n">
        <v>1836.409</v>
      </c>
      <c r="AC47" s="7163" t="n">
        <v>5.07086</v>
      </c>
      <c r="AD47" s="7163" t="n">
        <v>1.46474</v>
      </c>
      <c r="AE47" s="7163" t="n">
        <v>40.30193</v>
      </c>
      <c r="AF47" s="7163" t="n">
        <v>1.15819</v>
      </c>
      <c r="AG47" s="7161" t="n">
        <v>1.475785545E8</v>
      </c>
      <c r="AH47" s="7164" t="n">
        <v>0.3663125</v>
      </c>
      <c r="AI47" s="7161" t="n">
        <v>390289.52163</v>
      </c>
      <c r="AJ47" s="7164" t="n">
        <v>0.1525926</v>
      </c>
      <c r="AK47" s="7163" t="n">
        <v>144.6943</v>
      </c>
      <c r="AL47" s="7161" t="s">
        <v>467</v>
      </c>
      <c r="AM47" s="7163" t="n">
        <v>35.2181</v>
      </c>
    </row>
    <row r="48" spans="1:39" ht="13" customHeight="1">
      <c r="A48" s="29" t="s">
        <v>866</v>
      </c>
      <c r="B48" s="29" t="s">
        <v>921</v>
      </c>
      <c r="C48" s="19">
        <v>0.26250000000000001</v>
      </c>
      <c r="D48" s="19"/>
      <c r="E48" s="23">
        <v>300</v>
      </c>
      <c r="F48" s="20" t="s">
        <v>483</v>
      </c>
      <c r="G48" s="20">
        <v>1190</v>
      </c>
      <c r="H48" s="20">
        <v>1105</v>
      </c>
      <c r="I48" s="59" t="s">
        <v>242</v>
      </c>
      <c r="J48" s="20" t="s">
        <v>343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7166" t="n">
        <v>44.85065</v>
      </c>
      <c r="T48" s="7166" t="n">
        <v>15.83838</v>
      </c>
      <c r="U48" s="7163" t="n">
        <v>235.9012</v>
      </c>
      <c r="V48" s="7163" t="n">
        <v>64.5771</v>
      </c>
      <c r="W48" s="7165" t="n">
        <v>4.4496618831</v>
      </c>
      <c r="X48" s="7163" t="n">
        <v>1.107</v>
      </c>
      <c r="Y48" s="7163" t="n">
        <v>0.175</v>
      </c>
      <c r="Z48" s="7163" t="n">
        <v>4.16</v>
      </c>
      <c r="AA48" s="7163" t="n">
        <v>90.877</v>
      </c>
      <c r="AB48" s="7162" t="n">
        <v>1835.814</v>
      </c>
      <c r="AC48" s="7163" t="n">
        <v>5.02323</v>
      </c>
      <c r="AD48" s="7163" t="n">
        <v>1.46882</v>
      </c>
      <c r="AE48" s="7163" t="n">
        <v>40.19236</v>
      </c>
      <c r="AF48" s="7163" t="n">
        <v>1.15844</v>
      </c>
      <c r="AG48" s="7161" t="n">
        <v>1.475788397E8</v>
      </c>
      <c r="AH48" s="7164" t="n">
        <v>0.3650249</v>
      </c>
      <c r="AI48" s="7161" t="n">
        <v>390416.01869</v>
      </c>
      <c r="AJ48" s="7164" t="n">
        <v>0.1716731</v>
      </c>
      <c r="AK48" s="7163" t="n">
        <v>144.7563</v>
      </c>
      <c r="AL48" s="7161" t="s">
        <v>467</v>
      </c>
      <c r="AM48" s="7163" t="n">
        <v>35.1562</v>
      </c>
    </row>
    <row r="49" spans="1:39" ht="13" customHeight="1">
      <c r="A49" s="29" t="s">
        <v>866</v>
      </c>
      <c r="B49" s="29" t="s">
        <v>922</v>
      </c>
      <c r="C49" s="19">
        <v>0.26805555555555555</v>
      </c>
      <c r="D49" s="19"/>
      <c r="E49" s="23">
        <v>300</v>
      </c>
      <c r="F49" s="20" t="s">
        <v>483</v>
      </c>
      <c r="G49" s="20">
        <v>1190</v>
      </c>
      <c r="H49" s="20">
        <v>1105</v>
      </c>
      <c r="I49" s="59" t="s">
        <v>240</v>
      </c>
      <c r="J49" s="20" t="s">
        <v>343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7166" t="n">
        <v>44.89532</v>
      </c>
      <c r="T49" s="7166" t="n">
        <v>15.84915</v>
      </c>
      <c r="U49" s="7163" t="n">
        <v>238.7882</v>
      </c>
      <c r="V49" s="7163" t="n">
        <v>63.1835</v>
      </c>
      <c r="W49" s="7165" t="n">
        <v>4.5833602741</v>
      </c>
      <c r="X49" s="7163" t="n">
        <v>1.12</v>
      </c>
      <c r="Y49" s="7163" t="n">
        <v>0.177</v>
      </c>
      <c r="Z49" s="7163" t="n">
        <v>4.16</v>
      </c>
      <c r="AA49" s="7163" t="n">
        <v>90.896</v>
      </c>
      <c r="AB49" s="7162" t="n">
        <v>1835.414</v>
      </c>
      <c r="AC49" s="7163" t="n">
        <v>4.99423</v>
      </c>
      <c r="AD49" s="7163" t="n">
        <v>1.47178</v>
      </c>
      <c r="AE49" s="7163" t="n">
        <v>40.12494</v>
      </c>
      <c r="AF49" s="7163" t="n">
        <v>1.1586</v>
      </c>
      <c r="AG49" s="7161" t="n">
        <v>1.475790147E8</v>
      </c>
      <c r="AH49" s="7164" t="n">
        <v>0.3642318</v>
      </c>
      <c r="AI49" s="7161" t="n">
        <v>390501.2012</v>
      </c>
      <c r="AJ49" s="7164" t="n">
        <v>0.183205</v>
      </c>
      <c r="AK49" s="7163" t="n">
        <v>144.7948</v>
      </c>
      <c r="AL49" s="7161" t="s">
        <v>467</v>
      </c>
      <c r="AM49" s="7163" t="n">
        <v>35.1177</v>
      </c>
    </row>
    <row r="50" spans="1:39" ht="13" customHeight="1">
      <c r="A50" s="29" t="s">
        <v>866</v>
      </c>
      <c r="B50" s="29" t="s">
        <v>700</v>
      </c>
      <c r="C50" s="19">
        <v>0.27361111111111108</v>
      </c>
      <c r="D50" s="19"/>
      <c r="E50" s="23">
        <v>300</v>
      </c>
      <c r="F50" s="20" t="s">
        <v>483</v>
      </c>
      <c r="G50" s="20">
        <v>1190</v>
      </c>
      <c r="H50" s="20">
        <v>1105</v>
      </c>
      <c r="I50" s="59" t="s">
        <v>239</v>
      </c>
      <c r="J50" s="20" t="s">
        <v>343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7166" t="n">
        <v>44.94037</v>
      </c>
      <c r="T50" s="7166" t="n">
        <v>15.85965</v>
      </c>
      <c r="U50" s="7163" t="n">
        <v>241.4332</v>
      </c>
      <c r="V50" s="7163" t="n">
        <v>61.7481</v>
      </c>
      <c r="W50" s="7165" t="n">
        <v>4.7170586651</v>
      </c>
      <c r="X50" s="7163" t="n">
        <v>1.134</v>
      </c>
      <c r="Y50" s="7163" t="n">
        <v>0.179</v>
      </c>
      <c r="Z50" s="7163" t="n">
        <v>4.16</v>
      </c>
      <c r="AA50" s="7163" t="n">
        <v>90.916</v>
      </c>
      <c r="AB50" s="7162" t="n">
        <v>1834.988</v>
      </c>
      <c r="AC50" s="7163" t="n">
        <v>4.96551</v>
      </c>
      <c r="AD50" s="7163" t="n">
        <v>1.47509</v>
      </c>
      <c r="AE50" s="7163" t="n">
        <v>40.05752</v>
      </c>
      <c r="AF50" s="7163" t="n">
        <v>1.15875</v>
      </c>
      <c r="AG50" s="7161" t="n">
        <v>1.475791894E8</v>
      </c>
      <c r="AH50" s="7164" t="n">
        <v>0.3634382</v>
      </c>
      <c r="AI50" s="7161" t="n">
        <v>390591.87755</v>
      </c>
      <c r="AJ50" s="7164" t="n">
        <v>0.1945605</v>
      </c>
      <c r="AK50" s="7163" t="n">
        <v>144.8335</v>
      </c>
      <c r="AL50" s="7161" t="s">
        <v>467</v>
      </c>
      <c r="AM50" s="7163" t="n">
        <v>35.079</v>
      </c>
    </row>
    <row r="51" spans="1:39" ht="13" customHeight="1">
      <c r="A51" s="2" t="s">
        <v>954</v>
      </c>
      <c r="B51" s="2" t="s">
        <v>701</v>
      </c>
      <c r="C51" s="19">
        <v>0.27916666666666667</v>
      </c>
      <c r="D51" s="44"/>
      <c r="E51" s="8">
        <v>30</v>
      </c>
      <c r="F51" s="20" t="s">
        <v>483</v>
      </c>
      <c r="G51" s="20">
        <v>1190</v>
      </c>
      <c r="H51" s="20">
        <v>1105</v>
      </c>
      <c r="I51" s="59" t="s">
        <v>941</v>
      </c>
      <c r="J51" s="20" t="s">
        <v>343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7166" t="n">
        <v>44.96874</v>
      </c>
      <c r="T51" s="7166" t="n">
        <v>15.86609</v>
      </c>
      <c r="U51" s="7163" t="n">
        <v>242.977</v>
      </c>
      <c r="V51" s="7163" t="n">
        <v>60.8326</v>
      </c>
      <c r="W51" s="7165" t="n">
        <v>4.8006201595</v>
      </c>
      <c r="X51" s="7163" t="n">
        <v>1.144</v>
      </c>
      <c r="Y51" s="7163" t="n">
        <v>0.181</v>
      </c>
      <c r="Z51" s="7163" t="n">
        <v>4.15</v>
      </c>
      <c r="AA51" s="7163" t="n">
        <v>90.928</v>
      </c>
      <c r="AB51" s="7162" t="n">
        <v>1834.709</v>
      </c>
      <c r="AC51" s="7163" t="n">
        <v>4.94771</v>
      </c>
      <c r="AD51" s="7163" t="n">
        <v>1.47734</v>
      </c>
      <c r="AE51" s="7163" t="n">
        <v>40.01538</v>
      </c>
      <c r="AF51" s="7163" t="n">
        <v>1.15885</v>
      </c>
      <c r="AG51" s="7161" t="n">
        <v>1.475792983E8</v>
      </c>
      <c r="AH51" s="7164" t="n">
        <v>0.3629419</v>
      </c>
      <c r="AI51" s="7161" t="n">
        <v>390651.30134</v>
      </c>
      <c r="AJ51" s="7164" t="n">
        <v>0.2015623</v>
      </c>
      <c r="AK51" s="7163" t="n">
        <v>144.8579</v>
      </c>
      <c r="AL51" s="7161" t="s">
        <v>467</v>
      </c>
      <c r="AM51" s="7163" t="n">
        <v>35.0547</v>
      </c>
    </row>
    <row r="52" spans="1:39" ht="13" customHeight="1">
      <c r="A52" s="2" t="s">
        <v>780</v>
      </c>
      <c r="B52" s="6834" t="s">
        <v>246</v>
      </c>
      <c r="C52" s="85">
        <v>0.28055555555555556</v>
      </c>
      <c r="D52" s="58"/>
      <c r="E52" s="8">
        <v>300</v>
      </c>
      <c r="F52" s="20" t="s">
        <v>483</v>
      </c>
      <c r="G52" s="20">
        <v>1190</v>
      </c>
      <c r="H52" s="20">
        <v>1105</v>
      </c>
      <c r="I52" s="6834" t="s">
        <v>361</v>
      </c>
      <c r="J52" s="20" t="s">
        <v>343</v>
      </c>
      <c r="K52" s="20">
        <v>4</v>
      </c>
      <c r="L52" s="20">
        <v>180</v>
      </c>
      <c r="M52" s="8">
        <v>5889.9508999999998</v>
      </c>
      <c r="N52" s="29"/>
    </row>
    <row r="53" spans="1:39" ht="13" customHeight="1">
      <c r="A53" s="2" t="s">
        <v>540</v>
      </c>
      <c r="B53" s="6834" t="s">
        <v>845</v>
      </c>
      <c r="C53" s="6884">
        <v>0.28819444444444448</v>
      </c>
      <c r="D53" s="19">
        <v>0</v>
      </c>
      <c r="E53" s="8">
        <v>30</v>
      </c>
      <c r="F53" s="20" t="s">
        <v>483</v>
      </c>
      <c r="G53" s="8">
        <v>1190</v>
      </c>
      <c r="H53" s="8">
        <v>998</v>
      </c>
      <c r="I53" s="41" t="s">
        <v>482</v>
      </c>
      <c r="J53" s="20" t="s">
        <v>481</v>
      </c>
      <c r="K53" s="20">
        <v>4</v>
      </c>
      <c r="L53" s="20">
        <v>180</v>
      </c>
      <c r="M53" s="8">
        <v>5891.451</v>
      </c>
      <c r="N53" s="29"/>
    </row>
    <row r="54" spans="1:39" ht="13" customHeight="1">
      <c r="A54" s="2" t="s">
        <v>954</v>
      </c>
      <c r="B54" s="6880" t="s">
        <v>925</v>
      </c>
      <c r="C54" s="85">
        <v>0.29236111111111113</v>
      </c>
      <c r="D54" s="6883"/>
      <c r="E54" s="8">
        <v>60</v>
      </c>
      <c r="F54" s="20" t="s">
        <v>775</v>
      </c>
      <c r="G54" s="8">
        <v>870</v>
      </c>
      <c r="H54" s="8">
        <v>781</v>
      </c>
      <c r="I54" s="6882" t="s">
        <v>941</v>
      </c>
      <c r="J54" s="20" t="s">
        <v>343</v>
      </c>
      <c r="K54" s="20">
        <v>4</v>
      </c>
      <c r="L54" s="20">
        <v>180</v>
      </c>
      <c r="M54" s="115">
        <v>7698.9647000000004</v>
      </c>
      <c r="N54" s="29"/>
      <c r="S54" s="7166" t="n">
        <v>45.08401</v>
      </c>
      <c r="T54" s="7166" t="n">
        <v>15.89086</v>
      </c>
      <c r="U54" s="7163" t="n">
        <v>248.4493</v>
      </c>
      <c r="V54" s="7163" t="n">
        <v>57.058</v>
      </c>
      <c r="W54" s="7165" t="n">
        <v>5.1348661372</v>
      </c>
      <c r="X54" s="7163" t="n">
        <v>1.191</v>
      </c>
      <c r="Y54" s="7163" t="n">
        <v>0.188</v>
      </c>
      <c r="Z54" s="7163" t="n">
        <v>4.15</v>
      </c>
      <c r="AA54" s="7163" t="n">
        <v>90.977</v>
      </c>
      <c r="AB54" s="7162" t="n">
        <v>1833.496</v>
      </c>
      <c r="AC54" s="7163" t="n">
        <v>4.87786</v>
      </c>
      <c r="AD54" s="7163" t="n">
        <v>1.48775</v>
      </c>
      <c r="AE54" s="7163" t="n">
        <v>39.84682</v>
      </c>
      <c r="AF54" s="7163" t="n">
        <v>1.15923</v>
      </c>
      <c r="AG54" s="7161" t="n">
        <v>1.475797327E8</v>
      </c>
      <c r="AH54" s="7164" t="n">
        <v>0.3609547</v>
      </c>
      <c r="AI54" s="7161" t="n">
        <v>390909.64629</v>
      </c>
      <c r="AJ54" s="7164" t="n">
        <v>0.2287647</v>
      </c>
      <c r="AK54" s="7163" t="n">
        <v>144.9567</v>
      </c>
      <c r="AL54" s="7161" t="s">
        <v>467</v>
      </c>
      <c r="AM54" s="7163" t="n">
        <v>34.956</v>
      </c>
    </row>
    <row r="55" spans="1:39" ht="13" customHeight="1">
      <c r="A55" s="2" t="s">
        <v>540</v>
      </c>
      <c r="B55" s="6879" t="s">
        <v>360</v>
      </c>
      <c r="C55" s="85">
        <v>0.30624999999999997</v>
      </c>
      <c r="D55" s="19">
        <v>0</v>
      </c>
      <c r="E55" s="8">
        <v>30</v>
      </c>
      <c r="F55" s="20" t="s">
        <v>774</v>
      </c>
      <c r="G55" s="8">
        <v>880</v>
      </c>
      <c r="H55" s="8">
        <v>867</v>
      </c>
      <c r="I55" s="41" t="s">
        <v>482</v>
      </c>
      <c r="J55" s="20" t="s">
        <v>481</v>
      </c>
      <c r="K55" s="20">
        <v>4</v>
      </c>
      <c r="L55" s="20">
        <v>180</v>
      </c>
      <c r="M55" s="6857">
        <v>7647.38</v>
      </c>
      <c r="N55" s="29" t="s">
        <v>245</v>
      </c>
      <c r="O55">
        <v>262.2</v>
      </c>
      <c r="P55">
        <v>259.7</v>
      </c>
    </row>
    <row r="56" spans="1:39" ht="13" customHeight="1">
      <c r="A56" s="2" t="s">
        <v>531</v>
      </c>
      <c r="B56" s="6881" t="s">
        <v>926</v>
      </c>
      <c r="C56" s="54">
        <v>0.33888888888888885</v>
      </c>
      <c r="D56" s="6807"/>
      <c r="E56" s="8">
        <v>300</v>
      </c>
      <c r="F56" s="20" t="s">
        <v>483</v>
      </c>
      <c r="G56" s="6800">
        <v>1190</v>
      </c>
      <c r="H56" s="6800">
        <v>1105</v>
      </c>
      <c r="I56" s="59" t="s">
        <v>325</v>
      </c>
      <c r="J56" s="20" t="s">
        <v>343</v>
      </c>
      <c r="K56" s="20">
        <v>4</v>
      </c>
      <c r="L56" s="20">
        <v>180</v>
      </c>
      <c r="M56" s="8">
        <v>5889.9508999999998</v>
      </c>
      <c r="N56" s="29"/>
      <c r="S56" s="7166" t="n">
        <v>45.50874</v>
      </c>
      <c r="T56" s="7166" t="n">
        <v>15.96519</v>
      </c>
      <c r="U56" s="7163" t="n">
        <v>261.93</v>
      </c>
      <c r="V56" s="7163" t="n">
        <v>43.2566</v>
      </c>
      <c r="W56" s="7165" t="n">
        <v>6.288014761</v>
      </c>
      <c r="X56" s="7163" t="n">
        <v>1.457</v>
      </c>
      <c r="Y56" s="7163" t="n">
        <v>0.23</v>
      </c>
      <c r="Z56" s="7163" t="n">
        <v>4.15</v>
      </c>
      <c r="AA56" s="7163" t="n">
        <v>91.157</v>
      </c>
      <c r="AB56" s="7162" t="n">
        <v>1828.242</v>
      </c>
      <c r="AC56" s="7163" t="n">
        <v>4.65822</v>
      </c>
      <c r="AD56" s="7163" t="n">
        <v>1.54161</v>
      </c>
      <c r="AE56" s="7163" t="n">
        <v>39.2653</v>
      </c>
      <c r="AF56" s="7163" t="n">
        <v>1.16056</v>
      </c>
      <c r="AG56" s="7161" t="n">
        <v>1.475812128E8</v>
      </c>
      <c r="AH56" s="7164" t="n">
        <v>0.3540735</v>
      </c>
      <c r="AI56" s="7161" t="n">
        <v>392033.07733</v>
      </c>
      <c r="AJ56" s="7164" t="n">
        <v>0.310462</v>
      </c>
      <c r="AK56" s="7163" t="n">
        <v>145.3189</v>
      </c>
      <c r="AL56" s="7161" t="s">
        <v>467</v>
      </c>
      <c r="AM56" s="7163" t="n">
        <v>34.5944</v>
      </c>
    </row>
    <row r="57" spans="1:39" ht="13" customHeight="1">
      <c r="A57" s="2" t="s">
        <v>531</v>
      </c>
      <c r="B57" s="6880" t="s">
        <v>359</v>
      </c>
      <c r="C57" s="54">
        <v>0.34375</v>
      </c>
      <c r="D57" s="6807"/>
      <c r="E57" s="8">
        <v>300</v>
      </c>
      <c r="F57" s="20" t="s">
        <v>483</v>
      </c>
      <c r="G57" s="6800">
        <v>1190</v>
      </c>
      <c r="H57" s="6800">
        <v>1105</v>
      </c>
      <c r="I57" s="59" t="s">
        <v>244</v>
      </c>
      <c r="J57" s="20" t="s">
        <v>343</v>
      </c>
      <c r="K57" s="20">
        <v>4</v>
      </c>
      <c r="L57" s="20">
        <v>180</v>
      </c>
      <c r="M57" s="8">
        <v>5889.9508999999998</v>
      </c>
      <c r="N57" s="29"/>
      <c r="S57" s="7166" t="n">
        <v>45.55459</v>
      </c>
      <c r="T57" s="7166" t="n">
        <v>15.97185</v>
      </c>
      <c r="U57" s="7163" t="n">
        <v>263.0167</v>
      </c>
      <c r="V57" s="7163" t="n">
        <v>41.8224</v>
      </c>
      <c r="W57" s="7165" t="n">
        <v>6.4050008533</v>
      </c>
      <c r="X57" s="7163" t="n">
        <v>1.497</v>
      </c>
      <c r="Y57" s="7163" t="n">
        <v>0.237</v>
      </c>
      <c r="Z57" s="7163" t="n">
        <v>4.14</v>
      </c>
      <c r="AA57" s="7163" t="n">
        <v>91.177</v>
      </c>
      <c r="AB57" s="7162" t="n">
        <v>1827.627</v>
      </c>
      <c r="AC57" s="7163" t="n">
        <v>4.6382</v>
      </c>
      <c r="AD57" s="7163" t="n">
        <v>1.54866</v>
      </c>
      <c r="AE57" s="7163" t="n">
        <v>39.2063</v>
      </c>
      <c r="AF57" s="7163" t="n">
        <v>1.16069</v>
      </c>
      <c r="AG57" s="7161" t="n">
        <v>1.475813614E8</v>
      </c>
      <c r="AH57" s="7164" t="n">
        <v>0.3533733</v>
      </c>
      <c r="AI57" s="7161" t="n">
        <v>392164.96872</v>
      </c>
      <c r="AJ57" s="7164" t="n">
        <v>0.3175142</v>
      </c>
      <c r="AK57" s="7163" t="n">
        <v>145.3579</v>
      </c>
      <c r="AL57" s="7161" t="s">
        <v>467</v>
      </c>
      <c r="AM57" s="7163" t="n">
        <v>34.5555</v>
      </c>
    </row>
    <row r="58" spans="1:39" ht="13" customHeight="1">
      <c r="A58" s="2" t="s">
        <v>531</v>
      </c>
      <c r="B58" s="6880" t="s">
        <v>357</v>
      </c>
      <c r="C58" s="54">
        <v>0.35069444444444442</v>
      </c>
      <c r="D58" s="6807"/>
      <c r="E58" s="8">
        <v>300</v>
      </c>
      <c r="F58" s="20" t="s">
        <v>483</v>
      </c>
      <c r="G58" s="6800">
        <v>1190</v>
      </c>
      <c r="H58" s="6800">
        <v>1105</v>
      </c>
      <c r="I58" s="59" t="s">
        <v>243</v>
      </c>
      <c r="J58" s="20" t="s">
        <v>343</v>
      </c>
      <c r="K58" s="20">
        <v>4</v>
      </c>
      <c r="L58" s="20">
        <v>180</v>
      </c>
      <c r="M58" s="8">
        <v>5889.9508999999998</v>
      </c>
      <c r="N58" s="29"/>
      <c r="S58" s="7166" t="n">
        <v>45.62106</v>
      </c>
      <c r="T58" s="7166" t="n">
        <v>15.98112</v>
      </c>
      <c r="U58" s="7163" t="n">
        <v>264.5133</v>
      </c>
      <c r="V58" s="7163" t="n">
        <v>39.7686</v>
      </c>
      <c r="W58" s="7165" t="n">
        <v>6.5721238424</v>
      </c>
      <c r="X58" s="7163" t="n">
        <v>1.56</v>
      </c>
      <c r="Y58" s="7163" t="n">
        <v>0.247</v>
      </c>
      <c r="Z58" s="7163" t="n">
        <v>4.14</v>
      </c>
      <c r="AA58" s="7163" t="n">
        <v>91.204</v>
      </c>
      <c r="AB58" s="7162" t="n">
        <v>1826.726</v>
      </c>
      <c r="AC58" s="7163" t="n">
        <v>4.61042</v>
      </c>
      <c r="AD58" s="7163" t="n">
        <v>1.55923</v>
      </c>
      <c r="AE58" s="7163" t="n">
        <v>39.12203</v>
      </c>
      <c r="AF58" s="7163" t="n">
        <v>1.16088</v>
      </c>
      <c r="AG58" s="7161" t="n">
        <v>1.475815731E8</v>
      </c>
      <c r="AH58" s="7164" t="n">
        <v>0.3523722</v>
      </c>
      <c r="AI58" s="7161" t="n">
        <v>392358.40458</v>
      </c>
      <c r="AJ58" s="7164" t="n">
        <v>0.3271471</v>
      </c>
      <c r="AK58" s="7163" t="n">
        <v>145.4144</v>
      </c>
      <c r="AL58" s="7161" t="s">
        <v>467</v>
      </c>
      <c r="AM58" s="7163" t="n">
        <v>34.499</v>
      </c>
    </row>
    <row r="59" spans="1:39" ht="13" customHeight="1">
      <c r="A59" s="2" t="s">
        <v>531</v>
      </c>
      <c r="B59" s="6880" t="s">
        <v>355</v>
      </c>
      <c r="C59" s="54">
        <v>0.35555555555555557</v>
      </c>
      <c r="D59" s="6807"/>
      <c r="E59" s="8">
        <v>300</v>
      </c>
      <c r="F59" s="20" t="s">
        <v>483</v>
      </c>
      <c r="G59" s="6800">
        <v>1190</v>
      </c>
      <c r="H59" s="6800">
        <v>1105</v>
      </c>
      <c r="I59" s="59" t="s">
        <v>242</v>
      </c>
      <c r="J59" s="20" t="s">
        <v>343</v>
      </c>
      <c r="K59" s="20">
        <v>4</v>
      </c>
      <c r="L59" s="20">
        <v>180</v>
      </c>
      <c r="M59" s="8">
        <v>5889.9508999999998</v>
      </c>
      <c r="N59" s="29" t="s">
        <v>241</v>
      </c>
      <c r="S59" s="7166" t="n">
        <v>45.6683</v>
      </c>
      <c r="T59" s="7166" t="n">
        <v>15.98745</v>
      </c>
      <c r="U59" s="7163" t="n">
        <v>265.5263</v>
      </c>
      <c r="V59" s="7163" t="n">
        <v>38.3284</v>
      </c>
      <c r="W59" s="7165" t="n">
        <v>6.6891099348</v>
      </c>
      <c r="X59" s="7163" t="n">
        <v>1.609</v>
      </c>
      <c r="Y59" s="7163" t="n">
        <v>0.254</v>
      </c>
      <c r="Z59" s="7163" t="n">
        <v>4.14</v>
      </c>
      <c r="AA59" s="7163" t="n">
        <v>91.224</v>
      </c>
      <c r="AB59" s="7162" t="n">
        <v>1826.08</v>
      </c>
      <c r="AC59" s="7163" t="n">
        <v>4.59157</v>
      </c>
      <c r="AD59" s="7163" t="n">
        <v>1.56699</v>
      </c>
      <c r="AE59" s="7163" t="n">
        <v>39.06303</v>
      </c>
      <c r="AF59" s="7163" t="n">
        <v>1.16102</v>
      </c>
      <c r="AG59" s="7161" t="n">
        <v>1.475817209E8</v>
      </c>
      <c r="AH59" s="7164" t="n">
        <v>0.351671</v>
      </c>
      <c r="AI59" s="7161" t="n">
        <v>392497.17307</v>
      </c>
      <c r="AJ59" s="7164" t="n">
        <v>0.333573</v>
      </c>
      <c r="AK59" s="7163" t="n">
        <v>145.4546</v>
      </c>
      <c r="AL59" s="7161" t="s">
        <v>467</v>
      </c>
      <c r="AM59" s="7163" t="n">
        <v>34.4589</v>
      </c>
    </row>
    <row r="60" spans="1:39" ht="13" customHeight="1">
      <c r="A60" s="2" t="s">
        <v>531</v>
      </c>
      <c r="B60" s="2" t="s">
        <v>353</v>
      </c>
      <c r="C60" s="19">
        <v>0.36041666666666666</v>
      </c>
      <c r="D60" s="44"/>
      <c r="E60" s="8">
        <v>300</v>
      </c>
      <c r="F60" s="20" t="s">
        <v>483</v>
      </c>
      <c r="G60" s="6800">
        <v>1190</v>
      </c>
      <c r="H60" s="6800">
        <v>1105</v>
      </c>
      <c r="I60" s="59" t="s">
        <v>240</v>
      </c>
      <c r="J60" s="20" t="s">
        <v>343</v>
      </c>
      <c r="K60" s="20">
        <v>4</v>
      </c>
      <c r="L60" s="20">
        <v>180</v>
      </c>
      <c r="M60" s="8">
        <v>5889.9508999999998</v>
      </c>
      <c r="N60" s="29"/>
      <c r="S60" s="7166" t="n">
        <v>45.71614</v>
      </c>
      <c r="T60" s="7166" t="n">
        <v>15.99363</v>
      </c>
      <c r="U60" s="7163" t="n">
        <v>266.5141</v>
      </c>
      <c r="V60" s="7163" t="n">
        <v>36.8866</v>
      </c>
      <c r="W60" s="7165" t="n">
        <v>6.8060960272</v>
      </c>
      <c r="X60" s="7163" t="n">
        <v>1.662</v>
      </c>
      <c r="Y60" s="7163" t="n">
        <v>0.263</v>
      </c>
      <c r="Z60" s="7163" t="n">
        <v>4.14</v>
      </c>
      <c r="AA60" s="7163" t="n">
        <v>91.244</v>
      </c>
      <c r="AB60" s="7162" t="n">
        <v>1825.422</v>
      </c>
      <c r="AC60" s="7163" t="n">
        <v>4.57323</v>
      </c>
      <c r="AD60" s="7163" t="n">
        <v>1.57503</v>
      </c>
      <c r="AE60" s="7163" t="n">
        <v>39.00404</v>
      </c>
      <c r="AF60" s="7163" t="n">
        <v>1.16115</v>
      </c>
      <c r="AG60" s="7161" t="n">
        <v>1.475818685E8</v>
      </c>
      <c r="AH60" s="7164" t="n">
        <v>0.3509694</v>
      </c>
      <c r="AI60" s="7161" t="n">
        <v>392638.58462</v>
      </c>
      <c r="AJ60" s="7164" t="n">
        <v>0.3397315</v>
      </c>
      <c r="AK60" s="7163" t="n">
        <v>145.4952</v>
      </c>
      <c r="AL60" s="7161" t="s">
        <v>467</v>
      </c>
      <c r="AM60" s="7163" t="n">
        <v>34.4183</v>
      </c>
    </row>
    <row r="61" spans="1:39" ht="13" customHeight="1">
      <c r="A61" s="2" t="s">
        <v>531</v>
      </c>
      <c r="B61" s="6879" t="s">
        <v>351</v>
      </c>
      <c r="C61" s="85">
        <v>0.3666666666666667</v>
      </c>
      <c r="D61" s="49"/>
      <c r="E61" s="8">
        <v>300</v>
      </c>
      <c r="F61" s="20" t="s">
        <v>483</v>
      </c>
      <c r="G61" s="6800">
        <v>1190</v>
      </c>
      <c r="H61" s="6800">
        <v>1105</v>
      </c>
      <c r="I61" s="59" t="s">
        <v>239</v>
      </c>
      <c r="J61" s="20" t="s">
        <v>343</v>
      </c>
      <c r="K61" s="20">
        <v>4</v>
      </c>
      <c r="L61" s="20">
        <v>180</v>
      </c>
      <c r="M61" s="8">
        <v>5889.9508999999998</v>
      </c>
      <c r="N61" s="29"/>
      <c r="S61" s="7166" t="n">
        <v>45.77854</v>
      </c>
      <c r="T61" s="7166" t="n">
        <v>16.0014</v>
      </c>
      <c r="U61" s="7163" t="n">
        <v>267.7513</v>
      </c>
      <c r="V61" s="7163" t="n">
        <v>35.0313</v>
      </c>
      <c r="W61" s="7165" t="n">
        <v>6.9565067175</v>
      </c>
      <c r="X61" s="7163" t="n">
        <v>1.738</v>
      </c>
      <c r="Y61" s="7163" t="n">
        <v>0.275</v>
      </c>
      <c r="Z61" s="7163" t="n">
        <v>4.14</v>
      </c>
      <c r="AA61" s="7163" t="n">
        <v>91.27</v>
      </c>
      <c r="AB61" s="7162" t="n">
        <v>1824.56</v>
      </c>
      <c r="AC61" s="7163" t="n">
        <v>4.55042</v>
      </c>
      <c r="AD61" s="7163" t="n">
        <v>1.5858</v>
      </c>
      <c r="AE61" s="7163" t="n">
        <v>38.92819</v>
      </c>
      <c r="AF61" s="7163" t="n">
        <v>1.16132</v>
      </c>
      <c r="AG61" s="7161" t="n">
        <v>1.475820578E8</v>
      </c>
      <c r="AH61" s="7164" t="n">
        <v>0.3500667</v>
      </c>
      <c r="AI61" s="7161" t="n">
        <v>392824.10032</v>
      </c>
      <c r="AJ61" s="7164" t="n">
        <v>0.3472482</v>
      </c>
      <c r="AK61" s="7163" t="n">
        <v>145.5483</v>
      </c>
      <c r="AL61" s="7161" t="s">
        <v>467</v>
      </c>
      <c r="AM61" s="7163" t="n">
        <v>34.3653</v>
      </c>
    </row>
    <row r="62" spans="1:39" ht="13" customHeight="1">
      <c r="A62" s="2" t="s">
        <v>954</v>
      </c>
      <c r="B62" s="6879" t="s">
        <v>349</v>
      </c>
      <c r="C62" s="85">
        <v>0.36944444444444446</v>
      </c>
      <c r="D62" s="49"/>
      <c r="E62" s="8">
        <v>30</v>
      </c>
      <c r="F62" s="20" t="s">
        <v>483</v>
      </c>
      <c r="G62" s="6800">
        <v>1190</v>
      </c>
      <c r="H62" s="6800">
        <v>1105</v>
      </c>
      <c r="I62" s="21" t="s">
        <v>941</v>
      </c>
      <c r="J62" s="20" t="s">
        <v>343</v>
      </c>
      <c r="K62" s="20">
        <v>4</v>
      </c>
      <c r="L62" s="20">
        <v>180</v>
      </c>
      <c r="M62" s="8">
        <v>5889.9508999999998</v>
      </c>
      <c r="N62" s="29"/>
      <c r="S62" s="7166" t="n">
        <v>45.78554</v>
      </c>
      <c r="T62" s="7166" t="n">
        <v>16.00225</v>
      </c>
      <c r="U62" s="7163" t="n">
        <v>267.8867</v>
      </c>
      <c r="V62" s="7163" t="n">
        <v>34.8251</v>
      </c>
      <c r="W62" s="7165" t="n">
        <v>6.9732190164</v>
      </c>
      <c r="X62" s="7163" t="n">
        <v>1.746</v>
      </c>
      <c r="Y62" s="7163" t="n">
        <v>0.276</v>
      </c>
      <c r="Z62" s="7163" t="n">
        <v>4.14</v>
      </c>
      <c r="AA62" s="7163" t="n">
        <v>91.273</v>
      </c>
      <c r="AB62" s="7162" t="n">
        <v>1824.463</v>
      </c>
      <c r="AC62" s="7163" t="n">
        <v>4.54794</v>
      </c>
      <c r="AD62" s="7163" t="n">
        <v>1.58702</v>
      </c>
      <c r="AE62" s="7163" t="n">
        <v>38.91976</v>
      </c>
      <c r="AF62" s="7163" t="n">
        <v>1.16134</v>
      </c>
      <c r="AG62" s="7161" t="n">
        <v>1.475820788E8</v>
      </c>
      <c r="AH62" s="7164" t="n">
        <v>0.3499663</v>
      </c>
      <c r="AI62" s="7161" t="n">
        <v>392844.96064</v>
      </c>
      <c r="AJ62" s="7164" t="n">
        <v>0.3480551</v>
      </c>
      <c r="AK62" s="7163" t="n">
        <v>145.5542</v>
      </c>
      <c r="AL62" s="7161" t="s">
        <v>467</v>
      </c>
      <c r="AM62" s="7163" t="n">
        <v>34.3594</v>
      </c>
    </row>
    <row r="63" spans="1:39" ht="13" customHeight="1">
      <c r="A63" s="2" t="s">
        <v>780</v>
      </c>
      <c r="B63" s="2" t="s">
        <v>238</v>
      </c>
      <c r="C63" s="19">
        <v>0.37361111111111112</v>
      </c>
      <c r="D63" s="44"/>
      <c r="E63" s="8">
        <v>300</v>
      </c>
      <c r="F63" s="20" t="s">
        <v>483</v>
      </c>
      <c r="G63" s="6800">
        <v>1190</v>
      </c>
      <c r="H63" s="6800">
        <v>1105</v>
      </c>
      <c r="I63" s="6834" t="s">
        <v>361</v>
      </c>
      <c r="J63" s="20" t="s">
        <v>343</v>
      </c>
      <c r="K63" s="20">
        <v>4</v>
      </c>
      <c r="L63" s="20">
        <v>180</v>
      </c>
      <c r="M63" s="8">
        <v>5889.9508999999998</v>
      </c>
      <c r="N63" s="29"/>
    </row>
    <row r="64" spans="1:39" ht="13" customHeight="1">
      <c r="A64" s="2" t="s">
        <v>525</v>
      </c>
      <c r="B64" s="6879" t="s">
        <v>345</v>
      </c>
      <c r="C64" s="6876">
        <v>0.37916666666666665</v>
      </c>
      <c r="D64" s="6875"/>
      <c r="E64" s="8">
        <v>300</v>
      </c>
      <c r="F64" s="20" t="s">
        <v>483</v>
      </c>
      <c r="G64" s="6800">
        <v>1190</v>
      </c>
      <c r="H64" s="6800">
        <v>1105</v>
      </c>
      <c r="I64" s="59" t="s">
        <v>237</v>
      </c>
      <c r="J64" s="20" t="s">
        <v>343</v>
      </c>
      <c r="K64" s="20">
        <v>4</v>
      </c>
      <c r="L64" s="20">
        <v>180</v>
      </c>
      <c r="M64" s="8">
        <v>5889.9508999999998</v>
      </c>
      <c r="N64" s="29"/>
      <c r="S64" s="7166" t="n">
        <v>45.90646</v>
      </c>
      <c r="T64" s="7166" t="n">
        <v>16.01634</v>
      </c>
      <c r="U64" s="7163" t="n">
        <v>270.1333</v>
      </c>
      <c r="V64" s="7163" t="n">
        <v>31.3194</v>
      </c>
      <c r="W64" s="7165" t="n">
        <v>7.257328098</v>
      </c>
      <c r="X64" s="7163" t="n">
        <v>1.917</v>
      </c>
      <c r="Y64" s="7163" t="n">
        <v>0.303</v>
      </c>
      <c r="Z64" s="7163" t="n">
        <v>4.14</v>
      </c>
      <c r="AA64" s="7163" t="n">
        <v>91.324</v>
      </c>
      <c r="AB64" s="7162" t="n">
        <v>1822.785</v>
      </c>
      <c r="AC64" s="7163" t="n">
        <v>4.50747</v>
      </c>
      <c r="AD64" s="7163" t="n">
        <v>1.60874</v>
      </c>
      <c r="AE64" s="7163" t="n">
        <v>38.77649</v>
      </c>
      <c r="AF64" s="7163" t="n">
        <v>1.16167</v>
      </c>
      <c r="AG64" s="7161" t="n">
        <v>1.475824349E8</v>
      </c>
      <c r="AH64" s="7164" t="n">
        <v>0.3482594</v>
      </c>
      <c r="AI64" s="7161" t="n">
        <v>393206.68538</v>
      </c>
      <c r="AJ64" s="7164" t="n">
        <v>0.3608881</v>
      </c>
      <c r="AK64" s="7163" t="n">
        <v>145.657</v>
      </c>
      <c r="AL64" s="7161" t="s">
        <v>467</v>
      </c>
      <c r="AM64" s="7163" t="n">
        <v>34.2567</v>
      </c>
    </row>
    <row r="65" spans="1:39" ht="13" customHeight="1">
      <c r="A65" s="2" t="s">
        <v>525</v>
      </c>
      <c r="B65" s="6833" t="s">
        <v>342</v>
      </c>
      <c r="C65" s="6874">
        <v>0.38541666666666669</v>
      </c>
      <c r="D65" s="6875"/>
      <c r="E65" s="8">
        <v>300</v>
      </c>
      <c r="F65" s="20" t="s">
        <v>483</v>
      </c>
      <c r="G65" s="6800">
        <v>1190</v>
      </c>
      <c r="H65" s="6800">
        <v>1105</v>
      </c>
      <c r="I65" s="59" t="s">
        <v>236</v>
      </c>
      <c r="J65" s="20" t="s">
        <v>343</v>
      </c>
      <c r="K65" s="20">
        <v>4</v>
      </c>
      <c r="L65" s="20">
        <v>180</v>
      </c>
      <c r="M65" s="8">
        <v>5889.9508999999998</v>
      </c>
      <c r="N65" s="29"/>
      <c r="S65" s="7166" t="n">
        <v>45.97201</v>
      </c>
      <c r="T65" s="7166" t="n">
        <v>16.02353</v>
      </c>
      <c r="U65" s="7163" t="n">
        <v>271.2867</v>
      </c>
      <c r="V65" s="7163" t="n">
        <v>29.4643</v>
      </c>
      <c r="W65" s="7165" t="n">
        <v>7.4077387883</v>
      </c>
      <c r="X65" s="7163" t="n">
        <v>2.025</v>
      </c>
      <c r="Y65" s="7163" t="n">
        <v>0.32</v>
      </c>
      <c r="Z65" s="7163" t="n">
        <v>4.14</v>
      </c>
      <c r="AA65" s="7163" t="n">
        <v>91.351</v>
      </c>
      <c r="AB65" s="7162" t="n">
        <v>1821.874</v>
      </c>
      <c r="AC65" s="7163" t="n">
        <v>4.48738</v>
      </c>
      <c r="AD65" s="7163" t="n">
        <v>1.62091</v>
      </c>
      <c r="AE65" s="7163" t="n">
        <v>38.70064</v>
      </c>
      <c r="AF65" s="7163" t="n">
        <v>1.16184</v>
      </c>
      <c r="AG65" s="7161" t="n">
        <v>1.475826227E8</v>
      </c>
      <c r="AH65" s="7164" t="n">
        <v>0.3473548</v>
      </c>
      <c r="AI65" s="7161" t="n">
        <v>393403.24622</v>
      </c>
      <c r="AJ65" s="7164" t="n">
        <v>0.3669926</v>
      </c>
      <c r="AK65" s="7163" t="n">
        <v>145.7128</v>
      </c>
      <c r="AL65" s="7161" t="s">
        <v>467</v>
      </c>
      <c r="AM65" s="7163" t="n">
        <v>34.2011</v>
      </c>
    </row>
    <row r="66" spans="1:39" ht="13" customHeight="1">
      <c r="A66" s="2" t="s">
        <v>524</v>
      </c>
      <c r="B66" s="2" t="s">
        <v>235</v>
      </c>
      <c r="C66" s="6878">
        <v>0.39444444444444443</v>
      </c>
      <c r="D66" s="6874"/>
      <c r="E66" s="6872">
        <v>300</v>
      </c>
      <c r="F66" s="20" t="s">
        <v>483</v>
      </c>
      <c r="G66" s="6800">
        <v>1190</v>
      </c>
      <c r="H66" s="6800">
        <v>1105</v>
      </c>
      <c r="I66" s="59" t="s">
        <v>234</v>
      </c>
      <c r="J66" s="20" t="s">
        <v>343</v>
      </c>
      <c r="K66" s="20">
        <v>4</v>
      </c>
      <c r="L66" s="20">
        <v>180</v>
      </c>
      <c r="M66" s="8">
        <v>5889.9508999999998</v>
      </c>
      <c r="N66" s="29"/>
      <c r="S66" s="7166" t="n">
        <v>46.06863</v>
      </c>
      <c r="T66" s="7166" t="n">
        <v>16.03362</v>
      </c>
      <c r="U66" s="7163" t="n">
        <v>272.9181</v>
      </c>
      <c r="V66" s="7163" t="n">
        <v>26.788</v>
      </c>
      <c r="W66" s="7165" t="n">
        <v>7.6249986744</v>
      </c>
      <c r="X66" s="7163" t="n">
        <v>2.208</v>
      </c>
      <c r="Y66" s="7163" t="n">
        <v>0.349</v>
      </c>
      <c r="Z66" s="7163" t="n">
        <v>4.14</v>
      </c>
      <c r="AA66" s="7163" t="n">
        <v>91.391</v>
      </c>
      <c r="AB66" s="7162" t="n">
        <v>1820.535</v>
      </c>
      <c r="AC66" s="7163" t="n">
        <v>4.46004</v>
      </c>
      <c r="AD66" s="7163" t="n">
        <v>1.63929</v>
      </c>
      <c r="AE66" s="7163" t="n">
        <v>38.59108</v>
      </c>
      <c r="AF66" s="7163" t="n">
        <v>1.16209</v>
      </c>
      <c r="AG66" s="7161" t="n">
        <v>1.475828931E8</v>
      </c>
      <c r="AH66" s="7164" t="n">
        <v>0.3460469</v>
      </c>
      <c r="AI66" s="7161" t="n">
        <v>393692.68595</v>
      </c>
      <c r="AJ66" s="7164" t="n">
        <v>0.3749464</v>
      </c>
      <c r="AK66" s="7163" t="n">
        <v>145.795</v>
      </c>
      <c r="AL66" s="7161" t="s">
        <v>467</v>
      </c>
      <c r="AM66" s="7163" t="n">
        <v>34.119</v>
      </c>
    </row>
    <row r="67" spans="1:39" ht="13" customHeight="1">
      <c r="A67" s="2" t="s">
        <v>524</v>
      </c>
      <c r="B67" s="2" t="s">
        <v>233</v>
      </c>
      <c r="C67" s="6874">
        <v>0.40069444444444446</v>
      </c>
      <c r="D67" s="6872"/>
      <c r="E67" s="6872">
        <v>300</v>
      </c>
      <c r="F67" s="20" t="s">
        <v>483</v>
      </c>
      <c r="G67" s="6800">
        <v>1190</v>
      </c>
      <c r="H67" s="6800">
        <v>1105</v>
      </c>
      <c r="I67" s="59" t="s">
        <v>232</v>
      </c>
      <c r="J67" s="20" t="s">
        <v>343</v>
      </c>
      <c r="K67" s="20">
        <v>4</v>
      </c>
      <c r="L67" s="20">
        <v>180</v>
      </c>
      <c r="M67" s="8">
        <v>5889.9508999999998</v>
      </c>
      <c r="N67" s="29"/>
      <c r="S67" s="7166" t="n">
        <v>46.13689</v>
      </c>
      <c r="T67" s="7166" t="n">
        <v>16.04042</v>
      </c>
      <c r="U67" s="7163" t="n">
        <v>274.0283</v>
      </c>
      <c r="V67" s="7163" t="n">
        <v>24.9383</v>
      </c>
      <c r="W67" s="7165" t="n">
        <v>7.7754093648</v>
      </c>
      <c r="X67" s="7163" t="n">
        <v>2.358</v>
      </c>
      <c r="Y67" s="7163" t="n">
        <v>0.373</v>
      </c>
      <c r="Z67" s="7163" t="n">
        <v>4.13</v>
      </c>
      <c r="AA67" s="7163" t="n">
        <v>91.42</v>
      </c>
      <c r="AB67" s="7162" t="n">
        <v>1819.593</v>
      </c>
      <c r="AC67" s="7163" t="n">
        <v>4.44231</v>
      </c>
      <c r="AD67" s="7163" t="n">
        <v>1.65256</v>
      </c>
      <c r="AE67" s="7163" t="n">
        <v>38.51523</v>
      </c>
      <c r="AF67" s="7163" t="n">
        <v>1.16226</v>
      </c>
      <c r="AG67" s="7161" t="n">
        <v>1.475830797E8</v>
      </c>
      <c r="AH67" s="7164" t="n">
        <v>0.3451407</v>
      </c>
      <c r="AI67" s="7161" t="n">
        <v>393896.51369</v>
      </c>
      <c r="AJ67" s="7164" t="n">
        <v>0.3798444</v>
      </c>
      <c r="AK67" s="7163" t="n">
        <v>145.8531</v>
      </c>
      <c r="AL67" s="7161" t="s">
        <v>467</v>
      </c>
      <c r="AM67" s="7163" t="n">
        <v>34.061</v>
      </c>
    </row>
    <row r="68" spans="1:39" ht="13" customHeight="1">
      <c r="A68" s="2" t="s">
        <v>524</v>
      </c>
      <c r="B68" s="2" t="s">
        <v>231</v>
      </c>
      <c r="C68" s="6874">
        <v>0.40625</v>
      </c>
      <c r="D68" s="6875"/>
      <c r="E68" s="8">
        <v>300</v>
      </c>
      <c r="F68" s="20" t="s">
        <v>483</v>
      </c>
      <c r="G68" s="6800">
        <v>1190</v>
      </c>
      <c r="H68" s="6800">
        <v>1105</v>
      </c>
      <c r="I68" s="59" t="s">
        <v>230</v>
      </c>
      <c r="J68" s="20" t="s">
        <v>343</v>
      </c>
      <c r="K68" s="20">
        <v>4</v>
      </c>
      <c r="L68" s="20">
        <v>180</v>
      </c>
      <c r="M68" s="8">
        <v>5889.9508999999998</v>
      </c>
      <c r="N68" s="29"/>
      <c r="S68" s="7166" t="n">
        <v>46.1985</v>
      </c>
      <c r="T68" s="7166" t="n">
        <v>16.04634</v>
      </c>
      <c r="U68" s="7163" t="n">
        <v>275.0048</v>
      </c>
      <c r="V68" s="7163" t="n">
        <v>23.297</v>
      </c>
      <c r="W68" s="7165" t="n">
        <v>7.9091077562</v>
      </c>
      <c r="X68" s="7163" t="n">
        <v>2.512</v>
      </c>
      <c r="Y68" s="7163" t="n">
        <v>0.397</v>
      </c>
      <c r="Z68" s="7163" t="n">
        <v>4.13</v>
      </c>
      <c r="AA68" s="7163" t="n">
        <v>91.445</v>
      </c>
      <c r="AB68" s="7162" t="n">
        <v>1818.746</v>
      </c>
      <c r="AC68" s="7163" t="n">
        <v>4.42738</v>
      </c>
      <c r="AD68" s="7163" t="n">
        <v>1.66473</v>
      </c>
      <c r="AE68" s="7163" t="n">
        <v>38.44781</v>
      </c>
      <c r="AF68" s="7163" t="n">
        <v>1.16242</v>
      </c>
      <c r="AG68" s="7161" t="n">
        <v>1.475832452E8</v>
      </c>
      <c r="AH68" s="7164" t="n">
        <v>0.3443347</v>
      </c>
      <c r="AI68" s="7161" t="n">
        <v>394079.80865</v>
      </c>
      <c r="AJ68" s="7164" t="n">
        <v>0.3837742</v>
      </c>
      <c r="AK68" s="7163" t="n">
        <v>145.9056</v>
      </c>
      <c r="AL68" s="7161" t="s">
        <v>467</v>
      </c>
      <c r="AM68" s="7163" t="n">
        <v>34.0086</v>
      </c>
    </row>
    <row r="69" spans="1:39" ht="13" customHeight="1">
      <c r="A69" s="2" t="s">
        <v>524</v>
      </c>
      <c r="B69" s="2" t="s">
        <v>229</v>
      </c>
      <c r="C69" s="6878">
        <v>0.41250000000000003</v>
      </c>
      <c r="D69" s="6874"/>
      <c r="E69" s="6877">
        <v>300</v>
      </c>
      <c r="F69" s="20" t="s">
        <v>483</v>
      </c>
      <c r="G69" s="6800">
        <v>1190</v>
      </c>
      <c r="H69" s="6800">
        <v>1105</v>
      </c>
      <c r="I69" s="59" t="s">
        <v>228</v>
      </c>
      <c r="J69" s="20" t="s">
        <v>343</v>
      </c>
      <c r="K69" s="20">
        <v>4</v>
      </c>
      <c r="L69" s="20">
        <v>180</v>
      </c>
      <c r="M69" s="8">
        <v>5889.9508999999998</v>
      </c>
      <c r="N69" s="29"/>
      <c r="S69" s="7166" t="n">
        <v>46.2689</v>
      </c>
      <c r="T69" s="7166" t="n">
        <v>16.05288</v>
      </c>
      <c r="U69" s="7163" t="n">
        <v>276.0941</v>
      </c>
      <c r="V69" s="7163" t="n">
        <v>21.4544</v>
      </c>
      <c r="W69" s="7165" t="n">
        <v>8.0595184466</v>
      </c>
      <c r="X69" s="7163" t="n">
        <v>2.712</v>
      </c>
      <c r="Y69" s="7163" t="n">
        <v>0.429</v>
      </c>
      <c r="Z69" s="7163" t="n">
        <v>4.13</v>
      </c>
      <c r="AA69" s="7163" t="n">
        <v>91.475</v>
      </c>
      <c r="AB69" s="7162" t="n">
        <v>1817.785</v>
      </c>
      <c r="AC69" s="7163" t="n">
        <v>4.41155</v>
      </c>
      <c r="AD69" s="7163" t="n">
        <v>1.67882</v>
      </c>
      <c r="AE69" s="7163" t="n">
        <v>38.37196</v>
      </c>
      <c r="AF69" s="7163" t="n">
        <v>1.16259</v>
      </c>
      <c r="AG69" s="7161" t="n">
        <v>1.475834309E8</v>
      </c>
      <c r="AH69" s="7164" t="n">
        <v>0.3434273</v>
      </c>
      <c r="AI69" s="7161" t="n">
        <v>394288.14515</v>
      </c>
      <c r="AJ69" s="7164" t="n">
        <v>0.3877131</v>
      </c>
      <c r="AK69" s="7163" t="n">
        <v>145.9655</v>
      </c>
      <c r="AL69" s="7161" t="s">
        <v>467</v>
      </c>
      <c r="AM69" s="7163" t="n">
        <v>33.9487</v>
      </c>
    </row>
    <row r="70" spans="1:39" ht="13" customHeight="1">
      <c r="A70" s="2" t="s">
        <v>227</v>
      </c>
      <c r="B70" s="2" t="s">
        <v>226</v>
      </c>
      <c r="C70" s="6876">
        <v>0.41944444444444445</v>
      </c>
      <c r="D70" s="6875"/>
      <c r="E70" s="6872">
        <v>60</v>
      </c>
      <c r="F70" s="20" t="s">
        <v>483</v>
      </c>
      <c r="G70" s="6800">
        <v>1190</v>
      </c>
      <c r="H70" s="6800">
        <v>1105</v>
      </c>
      <c r="I70" s="59" t="s">
        <v>209</v>
      </c>
      <c r="J70" s="20" t="s">
        <v>343</v>
      </c>
      <c r="K70" s="20">
        <v>4</v>
      </c>
      <c r="L70" s="20">
        <v>180</v>
      </c>
      <c r="M70" s="8">
        <v>5889.9508999999998</v>
      </c>
      <c r="S70" s="7166" t="n">
        <v>46.33244</v>
      </c>
      <c r="T70" s="7166" t="n">
        <v>16.05858</v>
      </c>
      <c r="U70" s="7163" t="n">
        <v>277.0563</v>
      </c>
      <c r="V70" s="7163" t="n">
        <v>19.8204</v>
      </c>
      <c r="W70" s="7165" t="n">
        <v>8.1932168381</v>
      </c>
      <c r="X70" s="7163" t="n">
        <v>2.922</v>
      </c>
      <c r="Y70" s="7163" t="n">
        <v>0.462</v>
      </c>
      <c r="Z70" s="7163" t="n">
        <v>4.13</v>
      </c>
      <c r="AA70" s="7163" t="n">
        <v>91.501</v>
      </c>
      <c r="AB70" s="7162" t="n">
        <v>1816.924</v>
      </c>
      <c r="AC70" s="7163" t="n">
        <v>4.39833</v>
      </c>
      <c r="AD70" s="7163" t="n">
        <v>1.69169</v>
      </c>
      <c r="AE70" s="7163" t="n">
        <v>38.30454</v>
      </c>
      <c r="AF70" s="7163" t="n">
        <v>1.16274</v>
      </c>
      <c r="AG70" s="7161" t="n">
        <v>1.475835956E8</v>
      </c>
      <c r="AH70" s="7164" t="n">
        <v>0.3426201</v>
      </c>
      <c r="AI70" s="7161" t="n">
        <v>394475.01089</v>
      </c>
      <c r="AJ70" s="7164" t="n">
        <v>0.3907818</v>
      </c>
      <c r="AK70" s="7163" t="n">
        <v>146.0197</v>
      </c>
      <c r="AL70" s="7161" t="s">
        <v>467</v>
      </c>
      <c r="AM70" s="7163" t="n">
        <v>33.8946</v>
      </c>
    </row>
    <row r="71" spans="1:39" ht="13" customHeight="1">
      <c r="A71" s="2" t="s">
        <v>225</v>
      </c>
      <c r="B71" s="2" t="s">
        <v>224</v>
      </c>
      <c r="C71" s="6874">
        <v>0.42152777777777778</v>
      </c>
      <c r="D71" s="6873"/>
      <c r="E71" s="6872">
        <v>60</v>
      </c>
      <c r="F71" s="20" t="s">
        <v>483</v>
      </c>
      <c r="G71" s="6800">
        <v>1190</v>
      </c>
      <c r="H71" s="6800">
        <v>1105</v>
      </c>
      <c r="I71" s="59" t="s">
        <v>209</v>
      </c>
      <c r="J71" s="20" t="s">
        <v>343</v>
      </c>
      <c r="K71" s="20">
        <v>4</v>
      </c>
      <c r="L71" s="20">
        <v>180</v>
      </c>
      <c r="M71" s="8">
        <v>5889.9508999999998</v>
      </c>
      <c r="S71" s="7166" t="n">
        <v>46.3565</v>
      </c>
      <c r="T71" s="7166" t="n">
        <v>16.0607</v>
      </c>
      <c r="U71" s="7163" t="n">
        <v>277.416</v>
      </c>
      <c r="V71" s="7163" t="n">
        <v>19.2087</v>
      </c>
      <c r="W71" s="7165" t="n">
        <v>8.243353735</v>
      </c>
      <c r="X71" s="7163" t="n">
        <v>3.009</v>
      </c>
      <c r="Y71" s="7163" t="n">
        <v>0.476</v>
      </c>
      <c r="Z71" s="7163" t="n">
        <v>4.13</v>
      </c>
      <c r="AA71" s="7163" t="n">
        <v>91.511</v>
      </c>
      <c r="AB71" s="7162" t="n">
        <v>1816.6</v>
      </c>
      <c r="AC71" s="7163" t="n">
        <v>4.39358</v>
      </c>
      <c r="AD71" s="7163" t="n">
        <v>1.69661</v>
      </c>
      <c r="AE71" s="7163" t="n">
        <v>38.27926</v>
      </c>
      <c r="AF71" s="7163" t="n">
        <v>1.1628</v>
      </c>
      <c r="AG71" s="7161" t="n">
        <v>1.475836572E8</v>
      </c>
      <c r="AH71" s="7164" t="n">
        <v>0.3423173</v>
      </c>
      <c r="AI71" s="7161" t="n">
        <v>394545.45054</v>
      </c>
      <c r="AJ71" s="7164" t="n">
        <v>0.391827</v>
      </c>
      <c r="AK71" s="7163" t="n">
        <v>146.0402</v>
      </c>
      <c r="AL71" s="7161" t="s">
        <v>467</v>
      </c>
      <c r="AM71" s="7163" t="n">
        <v>33.8741</v>
      </c>
    </row>
    <row r="72" spans="1:39" ht="13" customHeight="1">
      <c r="A72" s="2" t="s">
        <v>223</v>
      </c>
      <c r="B72" s="2" t="s">
        <v>222</v>
      </c>
      <c r="C72" s="19">
        <v>0.42291666666666666</v>
      </c>
      <c r="D72" s="44"/>
      <c r="E72" s="6800">
        <v>60</v>
      </c>
      <c r="F72" s="20" t="s">
        <v>483</v>
      </c>
      <c r="G72" s="6800">
        <v>1190</v>
      </c>
      <c r="H72" s="6800">
        <v>1105</v>
      </c>
      <c r="I72" s="59" t="s">
        <v>209</v>
      </c>
      <c r="J72" s="20" t="s">
        <v>343</v>
      </c>
      <c r="K72" s="20">
        <v>4</v>
      </c>
      <c r="L72" s="20">
        <v>180</v>
      </c>
      <c r="M72" s="8">
        <v>5889.9508999999998</v>
      </c>
      <c r="S72" s="7166" t="n">
        <v>46.37262</v>
      </c>
      <c r="T72" s="7166" t="n">
        <v>16.06211</v>
      </c>
      <c r="U72" s="7163" t="n">
        <v>277.6555</v>
      </c>
      <c r="V72" s="7163" t="n">
        <v>18.8012</v>
      </c>
      <c r="W72" s="7165" t="n">
        <v>8.2767783328</v>
      </c>
      <c r="X72" s="7163" t="n">
        <v>3.07</v>
      </c>
      <c r="Y72" s="7163" t="n">
        <v>0.486</v>
      </c>
      <c r="Z72" s="7163" t="n">
        <v>4.13</v>
      </c>
      <c r="AA72" s="7163" t="n">
        <v>91.518</v>
      </c>
      <c r="AB72" s="7162" t="n">
        <v>1816.383</v>
      </c>
      <c r="AC72" s="7163" t="n">
        <v>4.39048</v>
      </c>
      <c r="AD72" s="7163" t="n">
        <v>1.69991</v>
      </c>
      <c r="AE72" s="7163" t="n">
        <v>38.2624</v>
      </c>
      <c r="AF72" s="7163" t="n">
        <v>1.16284</v>
      </c>
      <c r="AG72" s="7161" t="n">
        <v>1.475836983E8</v>
      </c>
      <c r="AH72" s="7164" t="n">
        <v>0.3421154</v>
      </c>
      <c r="AI72" s="7161" t="n">
        <v>394592.51259</v>
      </c>
      <c r="AJ72" s="7164" t="n">
        <v>0.3924917</v>
      </c>
      <c r="AK72" s="7163" t="n">
        <v>146.054</v>
      </c>
      <c r="AL72" s="7161" t="s">
        <v>467</v>
      </c>
      <c r="AM72" s="7163" t="n">
        <v>33.8604</v>
      </c>
    </row>
    <row r="73" spans="1:39" ht="13" customHeight="1">
      <c r="A73" s="2" t="s">
        <v>221</v>
      </c>
      <c r="B73" s="2" t="s">
        <v>220</v>
      </c>
      <c r="C73" s="19">
        <v>0.42430555555555555</v>
      </c>
      <c r="D73" s="44"/>
      <c r="E73" s="6800">
        <v>60</v>
      </c>
      <c r="F73" s="20" t="s">
        <v>483</v>
      </c>
      <c r="G73" s="6800">
        <v>1190</v>
      </c>
      <c r="H73" s="6800">
        <v>1105</v>
      </c>
      <c r="I73" s="59" t="s">
        <v>209</v>
      </c>
      <c r="J73" s="20" t="s">
        <v>343</v>
      </c>
      <c r="K73" s="20">
        <v>4</v>
      </c>
      <c r="L73" s="20">
        <v>180</v>
      </c>
      <c r="M73" s="8">
        <v>5889.9508999999998</v>
      </c>
      <c r="S73" s="7166" t="n">
        <v>46.38879</v>
      </c>
      <c r="T73" s="7166" t="n">
        <v>16.06351</v>
      </c>
      <c r="U73" s="7163" t="n">
        <v>277.8949</v>
      </c>
      <c r="V73" s="7163" t="n">
        <v>18.394</v>
      </c>
      <c r="W73" s="7165" t="n">
        <v>8.3102029307</v>
      </c>
      <c r="X73" s="7163" t="n">
        <v>3.134</v>
      </c>
      <c r="Y73" s="7163" t="n">
        <v>0.496</v>
      </c>
      <c r="Z73" s="7163" t="n">
        <v>4.13</v>
      </c>
      <c r="AA73" s="7163" t="n">
        <v>91.524</v>
      </c>
      <c r="AB73" s="7162" t="n">
        <v>1816.166</v>
      </c>
      <c r="AC73" s="7163" t="n">
        <v>4.38743</v>
      </c>
      <c r="AD73" s="7163" t="n">
        <v>1.70323</v>
      </c>
      <c r="AE73" s="7163" t="n">
        <v>38.24555</v>
      </c>
      <c r="AF73" s="7163" t="n">
        <v>1.16287</v>
      </c>
      <c r="AG73" s="7161" t="n">
        <v>1.475837393E8</v>
      </c>
      <c r="AH73" s="7164" t="n">
        <v>0.3419135</v>
      </c>
      <c r="AI73" s="7161" t="n">
        <v>394639.65286</v>
      </c>
      <c r="AJ73" s="7164" t="n">
        <v>0.3931306</v>
      </c>
      <c r="AK73" s="7163" t="n">
        <v>146.0678</v>
      </c>
      <c r="AL73" s="7161" t="s">
        <v>467</v>
      </c>
      <c r="AM73" s="7163" t="n">
        <v>33.8466</v>
      </c>
    </row>
    <row r="74" spans="1:39" ht="13" customHeight="1">
      <c r="A74" s="2" t="s">
        <v>219</v>
      </c>
      <c r="B74" s="2" t="s">
        <v>218</v>
      </c>
      <c r="C74" s="19">
        <v>0.42499999999999999</v>
      </c>
      <c r="D74" s="44"/>
      <c r="E74" s="6800">
        <v>60</v>
      </c>
      <c r="F74" s="20" t="s">
        <v>483</v>
      </c>
      <c r="G74" s="6800">
        <v>1190</v>
      </c>
      <c r="H74" s="6800">
        <v>1105</v>
      </c>
      <c r="I74" s="59" t="s">
        <v>209</v>
      </c>
      <c r="J74" s="20" t="s">
        <v>343</v>
      </c>
      <c r="K74" s="20">
        <v>4</v>
      </c>
      <c r="L74" s="20">
        <v>180</v>
      </c>
      <c r="M74" s="8">
        <v>5889.9508999999998</v>
      </c>
      <c r="S74" s="7166" t="n">
        <v>46.3969</v>
      </c>
      <c r="T74" s="7166" t="n">
        <v>16.06421</v>
      </c>
      <c r="U74" s="7163" t="n">
        <v>278.0145</v>
      </c>
      <c r="V74" s="7163" t="n">
        <v>18.1905</v>
      </c>
      <c r="W74" s="7165" t="n">
        <v>8.3269152297</v>
      </c>
      <c r="X74" s="7163" t="n">
        <v>3.167</v>
      </c>
      <c r="Y74" s="7163" t="n">
        <v>0.501</v>
      </c>
      <c r="Z74" s="7163" t="n">
        <v>4.13</v>
      </c>
      <c r="AA74" s="7163" t="n">
        <v>91.528</v>
      </c>
      <c r="AB74" s="7162" t="n">
        <v>1816.058</v>
      </c>
      <c r="AC74" s="7163" t="n">
        <v>4.38593</v>
      </c>
      <c r="AD74" s="7163" t="n">
        <v>1.7049</v>
      </c>
      <c r="AE74" s="7163" t="n">
        <v>38.23712</v>
      </c>
      <c r="AF74" s="7163" t="n">
        <v>1.16289</v>
      </c>
      <c r="AG74" s="7161" t="n">
        <v>1.475837598E8</v>
      </c>
      <c r="AH74" s="7164" t="n">
        <v>0.3418125</v>
      </c>
      <c r="AI74" s="7161" t="n">
        <v>394663.25136</v>
      </c>
      <c r="AJ74" s="7164" t="n">
        <v>0.3934404</v>
      </c>
      <c r="AK74" s="7163" t="n">
        <v>146.0747</v>
      </c>
      <c r="AL74" s="7161" t="s">
        <v>467</v>
      </c>
      <c r="AM74" s="7163" t="n">
        <v>33.8397</v>
      </c>
    </row>
    <row r="75" spans="1:39" ht="13" customHeight="1">
      <c r="A75" s="2" t="s">
        <v>217</v>
      </c>
      <c r="B75" s="2" t="s">
        <v>216</v>
      </c>
      <c r="C75" s="19">
        <v>0.42708333333333331</v>
      </c>
      <c r="D75" s="44"/>
      <c r="E75" s="6800">
        <v>60</v>
      </c>
      <c r="F75" s="20" t="s">
        <v>483</v>
      </c>
      <c r="G75" s="6800">
        <v>1190</v>
      </c>
      <c r="H75" s="6800">
        <v>1105</v>
      </c>
      <c r="I75" s="59" t="s">
        <v>209</v>
      </c>
      <c r="J75" s="20" t="s">
        <v>343</v>
      </c>
      <c r="K75" s="20">
        <v>4</v>
      </c>
      <c r="L75" s="20">
        <v>180</v>
      </c>
      <c r="M75" s="8">
        <v>5889.9508999999998</v>
      </c>
      <c r="S75" s="7166" t="n">
        <v>46.42131</v>
      </c>
      <c r="T75" s="7166" t="n">
        <v>16.06629</v>
      </c>
      <c r="U75" s="7163" t="n">
        <v>278.3731</v>
      </c>
      <c r="V75" s="7163" t="n">
        <v>17.5805</v>
      </c>
      <c r="W75" s="7165" t="n">
        <v>8.3770521265</v>
      </c>
      <c r="X75" s="7163" t="n">
        <v>3.271</v>
      </c>
      <c r="Y75" s="7163" t="n">
        <v>0.517</v>
      </c>
      <c r="Z75" s="7163" t="n">
        <v>4.13</v>
      </c>
      <c r="AA75" s="7163" t="n">
        <v>91.538</v>
      </c>
      <c r="AB75" s="7162" t="n">
        <v>1815.732</v>
      </c>
      <c r="AC75" s="7163" t="n">
        <v>4.38149</v>
      </c>
      <c r="AD75" s="7163" t="n">
        <v>1.70993</v>
      </c>
      <c r="AE75" s="7163" t="n">
        <v>38.21184</v>
      </c>
      <c r="AF75" s="7163" t="n">
        <v>1.16295</v>
      </c>
      <c r="AG75" s="7161" t="n">
        <v>1.475838213E8</v>
      </c>
      <c r="AH75" s="7164" t="n">
        <v>0.3415095</v>
      </c>
      <c r="AI75" s="7161" t="n">
        <v>394734.1557</v>
      </c>
      <c r="AJ75" s="7164" t="n">
        <v>0.3943312</v>
      </c>
      <c r="AK75" s="7163" t="n">
        <v>146.0955</v>
      </c>
      <c r="AL75" s="7161" t="s">
        <v>467</v>
      </c>
      <c r="AM75" s="7163" t="n">
        <v>33.8189</v>
      </c>
    </row>
    <row r="76" spans="1:39" ht="13" customHeight="1">
      <c r="A76" s="2" t="s">
        <v>215</v>
      </c>
      <c r="B76" s="2" t="s">
        <v>214</v>
      </c>
      <c r="C76" s="19">
        <v>0.4284722222222222</v>
      </c>
      <c r="D76" s="44"/>
      <c r="E76" s="6800">
        <v>64</v>
      </c>
      <c r="F76" s="20" t="s">
        <v>483</v>
      </c>
      <c r="G76" s="6800">
        <v>1190</v>
      </c>
      <c r="H76" s="6800">
        <v>1105</v>
      </c>
      <c r="I76" s="59" t="s">
        <v>209</v>
      </c>
      <c r="J76" s="20" t="s">
        <v>343</v>
      </c>
      <c r="K76" s="20">
        <v>4</v>
      </c>
      <c r="L76" s="20">
        <v>180</v>
      </c>
      <c r="M76" s="8">
        <v>5889.9508999999998</v>
      </c>
      <c r="S76" s="7166" t="n">
        <v>46.43765</v>
      </c>
      <c r="T76" s="7166" t="n">
        <v>16.06768</v>
      </c>
      <c r="U76" s="7163" t="n">
        <v>278.6121</v>
      </c>
      <c r="V76" s="7163" t="n">
        <v>17.1741</v>
      </c>
      <c r="W76" s="7165" t="n">
        <v>8.4104767244</v>
      </c>
      <c r="X76" s="7163" t="n">
        <v>3.343</v>
      </c>
      <c r="Y76" s="7163" t="n">
        <v>0.529</v>
      </c>
      <c r="Z76" s="7163" t="n">
        <v>4.13</v>
      </c>
      <c r="AA76" s="7163" t="n">
        <v>91.544</v>
      </c>
      <c r="AB76" s="7162" t="n">
        <v>1815.514</v>
      </c>
      <c r="AC76" s="7163" t="n">
        <v>4.3786</v>
      </c>
      <c r="AD76" s="7163" t="n">
        <v>1.71331</v>
      </c>
      <c r="AE76" s="7163" t="n">
        <v>38.19498</v>
      </c>
      <c r="AF76" s="7163" t="n">
        <v>1.16299</v>
      </c>
      <c r="AG76" s="7161" t="n">
        <v>1.475838623E8</v>
      </c>
      <c r="AH76" s="7164" t="n">
        <v>0.3413075</v>
      </c>
      <c r="AI76" s="7161" t="n">
        <v>394781.51207</v>
      </c>
      <c r="AJ76" s="7164" t="n">
        <v>0.3948927</v>
      </c>
      <c r="AK76" s="7163" t="n">
        <v>146.1094</v>
      </c>
      <c r="AL76" s="7161" t="s">
        <v>467</v>
      </c>
      <c r="AM76" s="7163" t="n">
        <v>33.805</v>
      </c>
    </row>
    <row r="77" spans="1:39" ht="13" customHeight="1">
      <c r="A77" s="2" t="s">
        <v>213</v>
      </c>
      <c r="B77" s="2" t="s">
        <v>212</v>
      </c>
      <c r="C77" s="19">
        <v>0.42986111111111108</v>
      </c>
      <c r="D77" s="44"/>
      <c r="E77" s="6800">
        <v>60</v>
      </c>
      <c r="F77" s="20" t="s">
        <v>483</v>
      </c>
      <c r="G77" s="6800">
        <v>1190</v>
      </c>
      <c r="H77" s="6800">
        <v>1105</v>
      </c>
      <c r="I77" s="59" t="s">
        <v>209</v>
      </c>
      <c r="J77" s="20" t="s">
        <v>343</v>
      </c>
      <c r="K77" s="20">
        <v>4</v>
      </c>
      <c r="L77" s="20">
        <v>180</v>
      </c>
      <c r="M77" s="8">
        <v>5889.9508999999998</v>
      </c>
      <c r="S77" s="7166" t="n">
        <v>46.45406</v>
      </c>
      <c r="T77" s="7166" t="n">
        <v>16.06906</v>
      </c>
      <c r="U77" s="7163" t="n">
        <v>278.851</v>
      </c>
      <c r="V77" s="7163" t="n">
        <v>16.7681</v>
      </c>
      <c r="W77" s="7165" t="n">
        <v>8.4439013223</v>
      </c>
      <c r="X77" s="7163" t="n">
        <v>3.42</v>
      </c>
      <c r="Y77" s="7163" t="n">
        <v>0.541</v>
      </c>
      <c r="Z77" s="7163" t="n">
        <v>4.13</v>
      </c>
      <c r="AA77" s="7163" t="n">
        <v>91.551</v>
      </c>
      <c r="AB77" s="7162" t="n">
        <v>1815.296</v>
      </c>
      <c r="AC77" s="7163" t="n">
        <v>4.37576</v>
      </c>
      <c r="AD77" s="7163" t="n">
        <v>1.71671</v>
      </c>
      <c r="AE77" s="7163" t="n">
        <v>38.17813</v>
      </c>
      <c r="AF77" s="7163" t="n">
        <v>1.16303</v>
      </c>
      <c r="AG77" s="7161" t="n">
        <v>1.475839032E8</v>
      </c>
      <c r="AH77" s="7164" t="n">
        <v>0.3411054</v>
      </c>
      <c r="AI77" s="7161" t="n">
        <v>394828.93427</v>
      </c>
      <c r="AJ77" s="7164" t="n">
        <v>0.3954283</v>
      </c>
      <c r="AK77" s="7163" t="n">
        <v>146.1234</v>
      </c>
      <c r="AL77" s="7161" t="s">
        <v>467</v>
      </c>
      <c r="AM77" s="7163" t="n">
        <v>33.791</v>
      </c>
    </row>
    <row r="78" spans="1:39" ht="13" customHeight="1">
      <c r="A78" s="2" t="s">
        <v>211</v>
      </c>
      <c r="B78" s="2" t="s">
        <v>210</v>
      </c>
      <c r="C78" s="19">
        <v>0.43124999999999997</v>
      </c>
      <c r="D78" s="44"/>
      <c r="E78" s="6800">
        <v>60</v>
      </c>
      <c r="F78" s="20" t="s">
        <v>483</v>
      </c>
      <c r="G78" s="6800">
        <v>1190</v>
      </c>
      <c r="H78" s="6800">
        <v>1105</v>
      </c>
      <c r="I78" s="59" t="s">
        <v>209</v>
      </c>
      <c r="J78" s="20" t="s">
        <v>343</v>
      </c>
      <c r="K78" s="20">
        <v>4</v>
      </c>
      <c r="L78" s="20">
        <v>180</v>
      </c>
      <c r="M78" s="8">
        <v>5889.9508999999998</v>
      </c>
      <c r="S78" s="7166" t="n">
        <v>46.47052</v>
      </c>
      <c r="T78" s="7166" t="n">
        <v>16.07044</v>
      </c>
      <c r="U78" s="7163" t="n">
        <v>279.0898</v>
      </c>
      <c r="V78" s="7163" t="n">
        <v>16.3624</v>
      </c>
      <c r="W78" s="7165" t="n">
        <v>8.4773259201</v>
      </c>
      <c r="X78" s="7163" t="n">
        <v>3.5</v>
      </c>
      <c r="Y78" s="7163" t="n">
        <v>0.553</v>
      </c>
      <c r="Z78" s="7163" t="n">
        <v>4.13</v>
      </c>
      <c r="AA78" s="7163" t="n">
        <v>91.558</v>
      </c>
      <c r="AB78" s="7162" t="n">
        <v>1815.077</v>
      </c>
      <c r="AC78" s="7163" t="n">
        <v>4.37297</v>
      </c>
      <c r="AD78" s="7163" t="n">
        <v>1.72013</v>
      </c>
      <c r="AE78" s="7163" t="n">
        <v>38.16127</v>
      </c>
      <c r="AF78" s="7163" t="n">
        <v>1.16306</v>
      </c>
      <c r="AG78" s="7161" t="n">
        <v>1.475839441E8</v>
      </c>
      <c r="AH78" s="7164" t="n">
        <v>0.3409033</v>
      </c>
      <c r="AI78" s="7161" t="n">
        <v>394876.4192</v>
      </c>
      <c r="AJ78" s="7164" t="n">
        <v>0.3959381</v>
      </c>
      <c r="AK78" s="7163" t="n">
        <v>146.1375</v>
      </c>
      <c r="AL78" s="7161" t="s">
        <v>467</v>
      </c>
      <c r="AM78" s="7163" t="n">
        <v>33.777</v>
      </c>
    </row>
    <row r="79" spans="1:39" ht="13" customHeight="1">
      <c r="A79" s="2" t="s">
        <v>208</v>
      </c>
      <c r="B79" s="2" t="s">
        <v>207</v>
      </c>
      <c r="C79" s="19">
        <v>0.43263888888888885</v>
      </c>
      <c r="D79" s="44"/>
      <c r="E79" s="6800">
        <v>60</v>
      </c>
      <c r="F79" s="20" t="s">
        <v>483</v>
      </c>
      <c r="G79" s="6800">
        <v>1190</v>
      </c>
      <c r="H79" s="6800">
        <v>1105</v>
      </c>
      <c r="I79" s="59" t="s">
        <v>206</v>
      </c>
      <c r="J79" s="20" t="s">
        <v>343</v>
      </c>
      <c r="K79" s="20">
        <v>4</v>
      </c>
      <c r="L79" s="20">
        <v>180</v>
      </c>
      <c r="M79" s="8">
        <v>5889.9508999999998</v>
      </c>
      <c r="S79" s="7166" t="n">
        <v>46.48704</v>
      </c>
      <c r="T79" s="7166" t="n">
        <v>16.07181</v>
      </c>
      <c r="U79" s="7163" t="n">
        <v>279.3286</v>
      </c>
      <c r="V79" s="7163" t="n">
        <v>15.957</v>
      </c>
      <c r="W79" s="7165" t="n">
        <v>8.510750518</v>
      </c>
      <c r="X79" s="7163" t="n">
        <v>3.583</v>
      </c>
      <c r="Y79" s="7163" t="n">
        <v>0.567</v>
      </c>
      <c r="Z79" s="7163" t="n">
        <v>4.13</v>
      </c>
      <c r="AA79" s="7163" t="n">
        <v>91.565</v>
      </c>
      <c r="AB79" s="7162" t="n">
        <v>1814.859</v>
      </c>
      <c r="AC79" s="7163" t="n">
        <v>4.37023</v>
      </c>
      <c r="AD79" s="7163" t="n">
        <v>1.72357</v>
      </c>
      <c r="AE79" s="7163" t="n">
        <v>38.14442</v>
      </c>
      <c r="AF79" s="7163" t="n">
        <v>1.1631</v>
      </c>
      <c r="AG79" s="7161" t="n">
        <v>1.47583985E8</v>
      </c>
      <c r="AH79" s="7164" t="n">
        <v>0.3407012</v>
      </c>
      <c r="AI79" s="7161" t="n">
        <v>394923.96375</v>
      </c>
      <c r="AJ79" s="7164" t="n">
        <v>0.3964219</v>
      </c>
      <c r="AK79" s="7163" t="n">
        <v>146.1516</v>
      </c>
      <c r="AL79" s="7161" t="s">
        <v>467</v>
      </c>
      <c r="AM79" s="7163" t="n">
        <v>33.7629</v>
      </c>
    </row>
    <row r="80" spans="1:39" ht="13" customHeight="1">
      <c r="A80" s="2" t="s">
        <v>954</v>
      </c>
      <c r="B80" s="2" t="s">
        <v>205</v>
      </c>
      <c r="C80" s="19">
        <v>0.43472222222222223</v>
      </c>
      <c r="D80" s="44"/>
      <c r="E80" s="6800">
        <v>60</v>
      </c>
      <c r="F80" s="20" t="s">
        <v>483</v>
      </c>
      <c r="G80" s="6800">
        <v>1190</v>
      </c>
      <c r="H80" s="6800">
        <v>1105</v>
      </c>
      <c r="I80" s="59" t="s">
        <v>941</v>
      </c>
      <c r="J80" s="20" t="s">
        <v>343</v>
      </c>
      <c r="K80" s="20">
        <v>4</v>
      </c>
      <c r="L80" s="20">
        <v>180</v>
      </c>
      <c r="M80" s="8">
        <v>5889.9508999999998</v>
      </c>
      <c r="S80" s="7166" t="n">
        <v>46.51193</v>
      </c>
      <c r="T80" s="7166" t="n">
        <v>16.07386</v>
      </c>
      <c r="U80" s="7163" t="n">
        <v>279.6867</v>
      </c>
      <c r="V80" s="7163" t="n">
        <v>15.3495</v>
      </c>
      <c r="W80" s="7165" t="n">
        <v>8.5608874149</v>
      </c>
      <c r="X80" s="7163" t="n">
        <v>3.717</v>
      </c>
      <c r="Y80" s="7163" t="n">
        <v>0.588</v>
      </c>
      <c r="Z80" s="7163" t="n">
        <v>4.13</v>
      </c>
      <c r="AA80" s="7163" t="n">
        <v>91.575</v>
      </c>
      <c r="AB80" s="7162" t="n">
        <v>1814.531</v>
      </c>
      <c r="AC80" s="7163" t="n">
        <v>4.36622</v>
      </c>
      <c r="AD80" s="7163" t="n">
        <v>1.72877</v>
      </c>
      <c r="AE80" s="7163" t="n">
        <v>38.11914</v>
      </c>
      <c r="AF80" s="7163" t="n">
        <v>1.16316</v>
      </c>
      <c r="AG80" s="7161" t="n">
        <v>1.475840463E8</v>
      </c>
      <c r="AH80" s="7164" t="n">
        <v>0.3403979</v>
      </c>
      <c r="AI80" s="7161" t="n">
        <v>394995.38553</v>
      </c>
      <c r="AJ80" s="7164" t="n">
        <v>0.3970989</v>
      </c>
      <c r="AK80" s="7163" t="n">
        <v>146.1729</v>
      </c>
      <c r="AL80" s="7161" t="s">
        <v>467</v>
      </c>
      <c r="AM80" s="7163" t="n">
        <v>33.7417</v>
      </c>
    </row>
    <row r="81" spans="1:14" ht="13" customHeight="1">
      <c r="A81" s="2" t="s">
        <v>927</v>
      </c>
      <c r="B81" s="2" t="s">
        <v>204</v>
      </c>
      <c r="C81" s="19">
        <v>0.45</v>
      </c>
      <c r="D81" s="19">
        <v>0</v>
      </c>
      <c r="E81" s="6800">
        <v>10</v>
      </c>
      <c r="F81" s="20" t="s">
        <v>483</v>
      </c>
      <c r="G81" s="6800">
        <v>1190</v>
      </c>
      <c r="H81" s="6800">
        <v>1105</v>
      </c>
      <c r="I81" s="59" t="s">
        <v>203</v>
      </c>
      <c r="J81" s="6800" t="s">
        <v>481</v>
      </c>
      <c r="K81" s="6800">
        <v>4</v>
      </c>
      <c r="L81" s="6800">
        <v>180</v>
      </c>
      <c r="M81" s="8">
        <v>5889.9508999999998</v>
      </c>
    </row>
    <row r="82" spans="1:14" ht="13" customHeight="1">
      <c r="A82" s="2" t="s">
        <v>540</v>
      </c>
      <c r="B82" s="2" t="s">
        <v>202</v>
      </c>
      <c r="C82" s="19">
        <v>0.45208333333333334</v>
      </c>
      <c r="D82" s="19">
        <v>0</v>
      </c>
      <c r="E82" s="6800">
        <v>30</v>
      </c>
      <c r="F82" s="20" t="s">
        <v>483</v>
      </c>
      <c r="G82" s="6800">
        <v>1190</v>
      </c>
      <c r="H82" s="6800">
        <v>998</v>
      </c>
      <c r="I82" s="41" t="s">
        <v>482</v>
      </c>
      <c r="J82" s="6800" t="s">
        <v>481</v>
      </c>
      <c r="K82" s="6800">
        <v>4</v>
      </c>
      <c r="L82" s="6800">
        <v>180</v>
      </c>
      <c r="M82" s="8">
        <v>5891.451</v>
      </c>
      <c r="N82" t="s">
        <v>201</v>
      </c>
    </row>
    <row r="83" spans="1:14" ht="13" customHeight="1">
      <c r="A83" s="2" t="s">
        <v>540</v>
      </c>
      <c r="B83" s="2" t="s">
        <v>200</v>
      </c>
      <c r="C83" s="19">
        <v>0.45416666666666666</v>
      </c>
      <c r="D83" s="19">
        <v>0</v>
      </c>
      <c r="E83" s="6800">
        <v>30</v>
      </c>
      <c r="F83" s="20" t="s">
        <v>483</v>
      </c>
      <c r="G83" s="6800">
        <v>1070</v>
      </c>
      <c r="H83" s="6800">
        <v>878</v>
      </c>
      <c r="I83" s="41" t="s">
        <v>513</v>
      </c>
      <c r="J83" s="6800" t="s">
        <v>481</v>
      </c>
      <c r="K83" s="6800">
        <v>4</v>
      </c>
      <c r="L83" s="6800">
        <v>180</v>
      </c>
      <c r="M83" s="8">
        <v>5891.451</v>
      </c>
    </row>
    <row r="84" spans="1:14" ht="13" customHeight="1">
      <c r="A84" s="2"/>
      <c r="B84"/>
      <c r="D84" s="44"/>
      <c r="F84" s="6800"/>
      <c r="G84" s="6800"/>
      <c r="H84" s="6800"/>
      <c r="I84" s="21"/>
      <c r="J84" s="6800"/>
      <c r="K84" s="6800"/>
      <c r="L84" s="6800"/>
      <c r="M84" s="45"/>
    </row>
    <row r="85" spans="1:14" ht="13" customHeight="1">
      <c r="A85" s="2"/>
      <c r="B85"/>
      <c r="D85" s="44"/>
      <c r="F85" s="6800"/>
      <c r="G85" s="6800"/>
      <c r="H85" s="6800"/>
      <c r="I85" s="21"/>
      <c r="J85" s="6800"/>
      <c r="K85" s="6800"/>
      <c r="L85" s="6800"/>
      <c r="M85" s="45"/>
    </row>
    <row r="86" spans="1:14" ht="13" customHeight="1">
      <c r="B86" s="3" t="s">
        <v>860</v>
      </c>
      <c r="C86" s="6812" t="s">
        <v>861</v>
      </c>
      <c r="D86" s="26">
        <v>5888.5839999999998</v>
      </c>
      <c r="E86" s="6814"/>
      <c r="F86" s="88" t="s">
        <v>862</v>
      </c>
      <c r="G86" s="88" t="s">
        <v>863</v>
      </c>
      <c r="H86" s="88" t="s">
        <v>864</v>
      </c>
      <c r="I86" s="26" t="s">
        <v>866</v>
      </c>
      <c r="J86" s="88" t="s">
        <v>867</v>
      </c>
      <c r="K86" s="88" t="s">
        <v>868</v>
      </c>
      <c r="L86" s="6800"/>
      <c r="M86" s="6800"/>
      <c r="N86" s="45"/>
    </row>
    <row r="87" spans="1:14" ht="13" customHeight="1">
      <c r="B87" s="2"/>
      <c r="C87" s="6812" t="s">
        <v>865</v>
      </c>
      <c r="D87" s="26">
        <v>5889.9508999999998</v>
      </c>
      <c r="E87" s="6814"/>
      <c r="F87" s="88" t="s">
        <v>524</v>
      </c>
      <c r="G87" s="88" t="s">
        <v>526</v>
      </c>
      <c r="H87" s="88" t="s">
        <v>527</v>
      </c>
      <c r="I87" s="26" t="s">
        <v>873</v>
      </c>
      <c r="J87" s="88" t="s">
        <v>874</v>
      </c>
      <c r="K87" s="88" t="s">
        <v>521</v>
      </c>
      <c r="L87" s="6800"/>
      <c r="M87" s="6800"/>
      <c r="N87" s="45"/>
    </row>
    <row r="88" spans="1:14" ht="13" customHeight="1">
      <c r="B88" s="2"/>
      <c r="C88" s="6812" t="s">
        <v>551</v>
      </c>
      <c r="D88" s="26">
        <v>5891.451</v>
      </c>
      <c r="E88" s="6814"/>
      <c r="F88" s="88" t="s">
        <v>537</v>
      </c>
      <c r="G88" s="88" t="s">
        <v>539</v>
      </c>
      <c r="H88" s="88" t="s">
        <v>538</v>
      </c>
      <c r="I88" s="26" t="s">
        <v>554</v>
      </c>
      <c r="J88" s="88" t="s">
        <v>522</v>
      </c>
      <c r="K88" s="88" t="s">
        <v>523</v>
      </c>
      <c r="L88" s="6800"/>
      <c r="M88" s="6800"/>
      <c r="N88" s="45"/>
    </row>
    <row r="89" spans="1:14" ht="13" customHeight="1">
      <c r="B89" s="2"/>
      <c r="C89" s="6812" t="s">
        <v>552</v>
      </c>
      <c r="D89" s="6815">
        <v>7647.38</v>
      </c>
      <c r="E89" s="6814"/>
      <c r="F89" s="88" t="s">
        <v>870</v>
      </c>
      <c r="G89" s="88" t="s">
        <v>871</v>
      </c>
      <c r="H89" s="88" t="s">
        <v>872</v>
      </c>
      <c r="I89" s="26" t="s">
        <v>555</v>
      </c>
      <c r="J89" s="88" t="s">
        <v>519</v>
      </c>
      <c r="K89" s="88" t="s">
        <v>520</v>
      </c>
      <c r="L89" s="6800"/>
      <c r="M89" s="6800"/>
      <c r="N89" s="45"/>
    </row>
    <row r="90" spans="1:14" ht="13" customHeight="1">
      <c r="B90" s="2"/>
      <c r="C90" s="6812" t="s">
        <v>553</v>
      </c>
      <c r="D90" s="26">
        <v>7698.9647000000004</v>
      </c>
      <c r="E90" s="6814"/>
      <c r="F90" s="88" t="s">
        <v>525</v>
      </c>
      <c r="G90" s="88" t="s">
        <v>528</v>
      </c>
      <c r="H90" s="88" t="s">
        <v>529</v>
      </c>
      <c r="I90" s="26" t="s">
        <v>531</v>
      </c>
      <c r="J90" s="88" t="s">
        <v>532</v>
      </c>
      <c r="K90" s="88" t="s">
        <v>533</v>
      </c>
      <c r="L90" s="6800"/>
      <c r="M90" s="6800"/>
      <c r="N90" s="45"/>
    </row>
    <row r="91" spans="1:14" ht="13" customHeight="1">
      <c r="B91" s="2"/>
      <c r="C91" s="6812"/>
      <c r="D91" s="26"/>
      <c r="E91" s="6814"/>
      <c r="F91" s="88"/>
      <c r="G91" s="6800"/>
      <c r="H91" s="6800"/>
      <c r="J91" s="20"/>
      <c r="K91" s="20"/>
      <c r="L91" s="6800"/>
      <c r="M91" s="6800"/>
      <c r="N91" s="45"/>
    </row>
    <row r="92" spans="1:14" ht="13" customHeight="1">
      <c r="B92" s="2"/>
      <c r="C92" s="6812" t="s">
        <v>797</v>
      </c>
      <c r="D92" s="6805" t="s">
        <v>876</v>
      </c>
      <c r="E92" s="6871"/>
      <c r="F92" s="88" t="s">
        <v>534</v>
      </c>
      <c r="G92" s="6800"/>
      <c r="H92" s="6800"/>
      <c r="I92" s="6799" t="s">
        <v>880</v>
      </c>
      <c r="J92" s="6806" t="s">
        <v>881</v>
      </c>
      <c r="K92" s="6806"/>
      <c r="L92" s="6813" t="s">
        <v>882</v>
      </c>
      <c r="M92" s="6800"/>
      <c r="N92" s="45"/>
    </row>
    <row r="93" spans="1:14" ht="13" customHeight="1">
      <c r="B93" s="2"/>
      <c r="C93" s="6812" t="s">
        <v>798</v>
      </c>
      <c r="D93" s="6805" t="s">
        <v>877</v>
      </c>
      <c r="E93" s="6871"/>
      <c r="F93" s="23"/>
      <c r="G93" s="6800"/>
      <c r="H93" s="6800"/>
      <c r="J93" s="6806" t="s">
        <v>479</v>
      </c>
      <c r="K93" s="6806"/>
      <c r="L93" s="6813" t="s">
        <v>884</v>
      </c>
      <c r="M93" s="6800"/>
      <c r="N93" s="45"/>
    </row>
    <row r="94" spans="1:14" ht="13" customHeight="1">
      <c r="B94" s="2"/>
      <c r="C94" s="6812" t="s">
        <v>799</v>
      </c>
      <c r="D94" s="6805" t="s">
        <v>878</v>
      </c>
      <c r="E94" s="6871"/>
      <c r="F94" s="23"/>
      <c r="G94" s="6800"/>
      <c r="H94" s="6800"/>
      <c r="J94" s="20"/>
      <c r="K94" s="20"/>
      <c r="L94" s="6800"/>
      <c r="M94" s="6800"/>
      <c r="N94" s="45"/>
    </row>
    <row r="95" spans="1:14" ht="13" customHeight="1">
      <c r="B95" s="2"/>
      <c r="C95" s="6812" t="s">
        <v>800</v>
      </c>
      <c r="D95" s="6805" t="s">
        <v>879</v>
      </c>
      <c r="E95" s="6871"/>
      <c r="F95" s="23"/>
      <c r="G95" s="6800"/>
      <c r="H95" s="20"/>
      <c r="I95" s="20"/>
      <c r="J95" s="20"/>
      <c r="K95" s="20"/>
      <c r="L95" s="6800"/>
      <c r="M95" s="6800"/>
      <c r="N95" s="45"/>
    </row>
    <row r="96" spans="1:14" ht="13" customHeight="1">
      <c r="B96" s="2"/>
      <c r="C96" s="6811"/>
      <c r="D96" s="6800"/>
      <c r="E96" s="19"/>
      <c r="F96" s="23"/>
      <c r="G96" s="6800"/>
      <c r="H96" s="20"/>
      <c r="I96" s="20"/>
      <c r="J96" s="20"/>
      <c r="K96" s="20"/>
      <c r="L96" s="6800"/>
      <c r="M96" s="6800"/>
      <c r="N96" s="45"/>
    </row>
    <row r="97" spans="2:14" ht="13" customHeight="1">
      <c r="B97" s="2"/>
      <c r="C97" s="32" t="s">
        <v>896</v>
      </c>
      <c r="D97" s="6804">
        <v>1</v>
      </c>
      <c r="E97" s="6808" t="s">
        <v>897</v>
      </c>
      <c r="F97" s="6795"/>
      <c r="G97" s="6795"/>
      <c r="H97" s="20"/>
      <c r="I97" s="20"/>
      <c r="J97" s="20"/>
      <c r="K97" s="20"/>
      <c r="L97" s="6800"/>
      <c r="M97" s="6800"/>
      <c r="N97" s="45"/>
    </row>
    <row r="98" spans="2:14" ht="13" customHeight="1">
      <c r="B98" s="2"/>
      <c r="C98" s="23"/>
      <c r="D98" s="71"/>
      <c r="E98" s="6801" t="s">
        <v>690</v>
      </c>
      <c r="F98" s="6802"/>
      <c r="G98" s="6802"/>
      <c r="H98" s="20"/>
      <c r="I98" s="20"/>
      <c r="J98" s="20"/>
      <c r="K98" s="20"/>
      <c r="L98" s="6800"/>
      <c r="M98" s="6800"/>
      <c r="N98" s="45"/>
    </row>
    <row r="99" spans="2:14" ht="13" customHeight="1">
      <c r="B99" s="2"/>
      <c r="C99" s="6811"/>
      <c r="D99" s="71">
        <v>2</v>
      </c>
      <c r="E99" s="6808" t="s">
        <v>957</v>
      </c>
      <c r="F99" s="6795"/>
      <c r="G99" s="6795"/>
      <c r="H99" s="20"/>
      <c r="I99" s="20"/>
      <c r="J99" s="20"/>
      <c r="K99" s="20"/>
      <c r="L99" s="6800"/>
      <c r="M99" s="6800"/>
      <c r="N99" s="45"/>
    </row>
    <row r="100" spans="2:14" ht="13" customHeight="1">
      <c r="B100" s="2"/>
      <c r="C100" s="6811"/>
      <c r="D100" s="71"/>
      <c r="E100" s="6801" t="s">
        <v>958</v>
      </c>
      <c r="F100" s="6802"/>
      <c r="G100" s="6802"/>
      <c r="H100" s="20"/>
      <c r="I100" s="20"/>
      <c r="J100" s="20"/>
      <c r="K100" s="20"/>
      <c r="L100" s="6800"/>
      <c r="M100" s="6800"/>
      <c r="N100" s="45"/>
    </row>
    <row r="101" spans="2:14" ht="13" customHeight="1">
      <c r="B101" s="2"/>
      <c r="D101" s="6804">
        <v>3</v>
      </c>
      <c r="E101" s="6804" t="s">
        <v>769</v>
      </c>
      <c r="F101" s="6803"/>
      <c r="G101" s="6803"/>
      <c r="H101" s="20"/>
      <c r="I101" s="20"/>
      <c r="J101" s="20"/>
      <c r="K101" s="20"/>
      <c r="L101" s="6800"/>
      <c r="M101" s="6800"/>
      <c r="N101" s="45"/>
    </row>
    <row r="102" spans="2:14" ht="13" customHeight="1">
      <c r="B102" s="2"/>
      <c r="D102" s="6804"/>
      <c r="E102" s="6800" t="s">
        <v>770</v>
      </c>
      <c r="F102" s="6800"/>
      <c r="G102" s="6800"/>
      <c r="H102" s="20"/>
      <c r="I102" s="20"/>
      <c r="J102" s="20"/>
      <c r="K102" s="20"/>
      <c r="L102" s="6800"/>
      <c r="M102" s="6800"/>
      <c r="N102" s="45"/>
    </row>
    <row r="103" spans="2:14" ht="13" customHeight="1">
      <c r="B103" s="2"/>
      <c r="D103" s="6804">
        <v>4</v>
      </c>
      <c r="E103" s="6804" t="s">
        <v>771</v>
      </c>
      <c r="F103" s="6803"/>
      <c r="G103" s="6803"/>
      <c r="H103" s="20"/>
      <c r="I103" s="20"/>
      <c r="J103" s="20"/>
      <c r="K103" s="20"/>
      <c r="L103" s="6800"/>
      <c r="M103" s="6800"/>
      <c r="N103" s="45"/>
    </row>
    <row r="104" spans="2:14" ht="13" customHeight="1">
      <c r="B104" s="2"/>
      <c r="D104" s="6800"/>
      <c r="E104" s="6800" t="s">
        <v>772</v>
      </c>
      <c r="F104" s="6800"/>
      <c r="G104" s="6800"/>
      <c r="H104" s="20"/>
      <c r="I104" s="20"/>
      <c r="J104" s="20"/>
      <c r="K104" s="20"/>
      <c r="L104" s="6800"/>
      <c r="M104" s="6800"/>
      <c r="N104" s="45"/>
    </row>
    <row r="105" spans="2:14" ht="13" customHeight="1">
      <c r="B105"/>
    </row>
    <row r="106" spans="2:14" ht="13" customHeight="1">
      <c r="B106"/>
    </row>
    <row r="107" spans="2:14" ht="13" customHeight="1">
      <c r="B107"/>
    </row>
  </sheetData>
  <sheetCalcPr fullCalcOnLoad="1"/>
  <mergeCells count="20">
    <mergeCell ref="F6:I6"/>
    <mergeCell ref="F7:I7"/>
    <mergeCell ref="O12:P12"/>
    <mergeCell ref="Q12:R12"/>
    <mergeCell ref="AE12:AF12"/>
    <mergeCell ref="G12:H12"/>
    <mergeCell ref="A1:H1"/>
    <mergeCell ref="A3:E3"/>
    <mergeCell ref="F3:I3"/>
    <mergeCell ref="F4:I4"/>
    <mergeCell ref="A5:E5"/>
    <mergeCell ref="K3:N3"/>
    <mergeCell ref="K6:P6"/>
    <mergeCell ref="K7:P7"/>
    <mergeCell ref="AC12:AD12"/>
    <mergeCell ref="F8:I8"/>
    <mergeCell ref="K8:P8"/>
    <mergeCell ref="F9:I9"/>
    <mergeCell ref="K9:P9"/>
    <mergeCell ref="F5:I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3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6800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6800" width="7.6640625" collapsed="true"/>
    <col min="9" max="9" customWidth="true" width="30.6640625" collapsed="true"/>
    <col min="10" max="10" customWidth="true" style="6800" width="7.6640625" collapsed="true"/>
    <col min="11" max="11" customWidth="true" style="6800" width="6.6640625" collapsed="true"/>
    <col min="12" max="12" customWidth="true" style="6800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M1"/>
      <c r="N1" s="83"/>
      <c r="O1" s="20"/>
      <c r="P1" s="20"/>
      <c r="Q1" s="6827"/>
      <c r="R1" s="6827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Q3"/>
      <c r="R3" s="6828"/>
    </row>
    <row r="4" spans="1:39" s="2" customFormat="1" ht="13" customHeight="1">
      <c r="A4" s="3" t="s">
        <v>52</v>
      </c>
      <c r="B4" s="3"/>
      <c r="C4" s="6806"/>
      <c r="D4" s="49"/>
      <c r="E4" s="6806"/>
      <c r="F4" s="6923" t="s">
        <v>51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Q4"/>
      <c r="R4" s="6828"/>
    </row>
    <row r="5" spans="1:39" s="2" customFormat="1" ht="13" customHeight="1">
      <c r="A5" s="6925"/>
      <c r="B5" s="6925"/>
      <c r="C5" s="6925"/>
      <c r="D5" s="6925"/>
      <c r="E5" s="6925"/>
      <c r="F5" s="6923" t="s">
        <v>50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Q5"/>
      <c r="R5" s="6828"/>
    </row>
    <row r="6" spans="1:39" s="2" customFormat="1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177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s="2" customFormat="1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176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s="2" customFormat="1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178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s="2" customFormat="1" ht="13" customHeight="1">
      <c r="A9" s="32"/>
      <c r="B9" s="32"/>
      <c r="C9" s="6806"/>
      <c r="D9" s="6813"/>
      <c r="E9" s="23"/>
      <c r="F9" s="6923" t="s">
        <v>116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s="2" customFormat="1" ht="13" customHeight="1">
      <c r="A10" s="71"/>
      <c r="B10" s="71"/>
      <c r="C10" s="6804"/>
      <c r="D10" s="49"/>
      <c r="E10" s="8"/>
      <c r="F10" s="6858" t="s">
        <v>795</v>
      </c>
      <c r="G10" s="26"/>
      <c r="H10" s="26"/>
      <c r="I10" s="6858"/>
      <c r="J10" s="6804"/>
      <c r="K10" s="6804"/>
      <c r="L10" s="6804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6901"/>
      <c r="E11" s="6865"/>
      <c r="F11" s="6899"/>
      <c r="G11" s="6900"/>
      <c r="H11" s="6900"/>
      <c r="I11" s="6899"/>
      <c r="J11" s="32"/>
      <c r="K11" s="6811"/>
      <c r="L11" s="6811"/>
      <c r="M11" s="59"/>
      <c r="N11" s="59"/>
      <c r="O11" s="59"/>
      <c r="P11" s="59"/>
      <c r="Q11" s="6898"/>
      <c r="R11" s="6898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4" t="s">
        <v>927</v>
      </c>
      <c r="B14" s="68" t="s">
        <v>175</v>
      </c>
      <c r="C14" s="37">
        <v>4.9999999999999996E-2</v>
      </c>
      <c r="D14" s="19">
        <v>0</v>
      </c>
      <c r="E14" s="6802">
        <v>10</v>
      </c>
      <c r="F14" s="20" t="s">
        <v>483</v>
      </c>
      <c r="G14" s="38">
        <v>1190</v>
      </c>
      <c r="H14" s="65">
        <v>1106</v>
      </c>
      <c r="I14" s="41" t="s">
        <v>485</v>
      </c>
      <c r="J14" s="70" t="s">
        <v>481</v>
      </c>
      <c r="K14" s="38">
        <v>4</v>
      </c>
      <c r="L14" s="20">
        <v>180</v>
      </c>
      <c r="M14" s="8">
        <v>5889.9508999999998</v>
      </c>
      <c r="N14" s="62"/>
      <c r="O14" s="6802"/>
      <c r="P14" s="6802"/>
      <c r="Q14" s="6802"/>
      <c r="R14" s="6802"/>
    </row>
    <row r="15" spans="1:39" ht="13" customHeight="1">
      <c r="A15" s="64" t="s">
        <v>540</v>
      </c>
      <c r="B15" s="29" t="s">
        <v>928</v>
      </c>
      <c r="C15" s="19">
        <v>6.0416666666666667E-2</v>
      </c>
      <c r="D15" s="19">
        <v>0</v>
      </c>
      <c r="E15" s="23">
        <v>30</v>
      </c>
      <c r="F15" s="20" t="s">
        <v>483</v>
      </c>
      <c r="G15" s="20">
        <v>1190</v>
      </c>
      <c r="H15" s="20">
        <v>1002</v>
      </c>
      <c r="I15" s="41" t="s">
        <v>482</v>
      </c>
      <c r="J15" s="70" t="s">
        <v>481</v>
      </c>
      <c r="K15" s="38">
        <v>4</v>
      </c>
      <c r="L15" s="20">
        <v>180</v>
      </c>
      <c r="M15" s="8">
        <v>5891.451</v>
      </c>
      <c r="N15" s="41"/>
      <c r="O15" s="20" t="s">
        <v>795</v>
      </c>
      <c r="P15" s="20" t="s">
        <v>795</v>
      </c>
      <c r="Q15" s="20" t="s">
        <v>795</v>
      </c>
      <c r="R15" s="20" t="s">
        <v>895</v>
      </c>
    </row>
    <row r="16" spans="1:39" ht="13" customHeight="1">
      <c r="A16" s="64" t="s">
        <v>540</v>
      </c>
      <c r="B16" s="29" t="s">
        <v>686</v>
      </c>
      <c r="C16" s="19">
        <v>6.1805555555555558E-2</v>
      </c>
      <c r="D16" s="19">
        <v>0</v>
      </c>
      <c r="E16" s="23">
        <v>30</v>
      </c>
      <c r="F16" s="20" t="s">
        <v>483</v>
      </c>
      <c r="G16" s="20">
        <v>1070</v>
      </c>
      <c r="H16" s="20">
        <v>882</v>
      </c>
      <c r="I16" s="41" t="s">
        <v>513</v>
      </c>
      <c r="J16" s="70" t="s">
        <v>481</v>
      </c>
      <c r="K16" s="38">
        <v>4</v>
      </c>
      <c r="L16" s="20">
        <v>180</v>
      </c>
      <c r="M16" s="8">
        <v>5891.451</v>
      </c>
      <c r="O16" s="20" t="s">
        <v>795</v>
      </c>
      <c r="P16" s="20" t="s">
        <v>795</v>
      </c>
      <c r="Q16" s="20" t="s">
        <v>795</v>
      </c>
      <c r="R16" s="20" t="s">
        <v>795</v>
      </c>
    </row>
    <row r="17" spans="1:39" ht="13" customHeight="1">
      <c r="A17" s="29" t="s">
        <v>540</v>
      </c>
      <c r="B17" s="29" t="s">
        <v>687</v>
      </c>
      <c r="C17" s="19"/>
      <c r="D17" s="19">
        <v>0</v>
      </c>
      <c r="E17" s="23">
        <v>30</v>
      </c>
      <c r="F17" s="20" t="s">
        <v>774</v>
      </c>
      <c r="G17" s="20">
        <v>880</v>
      </c>
      <c r="H17" s="20">
        <v>869</v>
      </c>
      <c r="I17" s="41" t="s">
        <v>482</v>
      </c>
      <c r="J17" s="70" t="s">
        <v>481</v>
      </c>
      <c r="K17" s="38">
        <v>4</v>
      </c>
      <c r="L17" s="20">
        <v>180</v>
      </c>
      <c r="M17" s="6857">
        <v>7647.38</v>
      </c>
      <c r="N17" s="29"/>
      <c r="O17" s="20"/>
      <c r="P17" s="20"/>
      <c r="Q17" s="20"/>
      <c r="R17" s="20"/>
    </row>
    <row r="18" spans="1:39" ht="13" customHeight="1">
      <c r="A18" s="29" t="s">
        <v>109</v>
      </c>
      <c r="B18" s="29" t="s">
        <v>930</v>
      </c>
      <c r="C18" s="19">
        <v>7.6388888888888895E-2</v>
      </c>
      <c r="D18" s="19"/>
      <c r="E18" s="23">
        <v>60</v>
      </c>
      <c r="F18" s="20" t="s">
        <v>483</v>
      </c>
      <c r="G18" s="20">
        <v>1190</v>
      </c>
      <c r="H18" s="20">
        <v>1106</v>
      </c>
      <c r="I18" s="59" t="s">
        <v>174</v>
      </c>
      <c r="J18" s="70" t="s">
        <v>343</v>
      </c>
      <c r="K18" s="38">
        <v>4</v>
      </c>
      <c r="L18" s="20">
        <v>120</v>
      </c>
      <c r="M18" s="8">
        <v>5889.9508999999998</v>
      </c>
      <c r="N18" t="s">
        <v>253</v>
      </c>
      <c r="O18" s="20"/>
      <c r="P18" s="20"/>
      <c r="Q18" s="20"/>
      <c r="R18" s="20"/>
      <c r="S18" s="7176" t="n">
        <v>56.17123</v>
      </c>
      <c r="T18" s="7176" t="n">
        <v>17.47676</v>
      </c>
      <c r="U18" s="7173" t="n">
        <v>91.7617</v>
      </c>
      <c r="V18" s="7173" t="n">
        <v>37.4349</v>
      </c>
      <c r="W18" s="7175" t="n">
        <v>0.0030517562</v>
      </c>
      <c r="X18" s="7173" t="n">
        <v>1.641</v>
      </c>
      <c r="Y18" s="7173" t="n">
        <v>0.26</v>
      </c>
      <c r="Z18" s="7173" t="n">
        <v>3.94</v>
      </c>
      <c r="AA18" s="7173" t="n">
        <v>95.25</v>
      </c>
      <c r="AB18" s="7172" t="n">
        <v>1815.772</v>
      </c>
      <c r="AC18" s="7173" t="n">
        <v>5.19712</v>
      </c>
      <c r="AD18" s="7173" t="n">
        <v>2.90483</v>
      </c>
      <c r="AE18" s="7173" t="n">
        <v>30.33271</v>
      </c>
      <c r="AF18" s="7173" t="n">
        <v>1.18045</v>
      </c>
      <c r="AG18" s="7171" t="n">
        <v>1.476002707E8</v>
      </c>
      <c r="AH18" s="7174" t="n">
        <v>0.2439226</v>
      </c>
      <c r="AI18" s="7171" t="n">
        <v>394725.3914</v>
      </c>
      <c r="AJ18" s="7174" t="n">
        <v>-0.2706079</v>
      </c>
      <c r="AK18" s="7173" t="n">
        <v>154.7622</v>
      </c>
      <c r="AL18" s="7171" t="s">
        <v>467</v>
      </c>
      <c r="AM18" s="7173" t="n">
        <v>25.1723</v>
      </c>
    </row>
    <row r="19" spans="1:39" ht="13" customHeight="1">
      <c r="A19" s="2" t="s">
        <v>109</v>
      </c>
      <c r="B19" s="2" t="s">
        <v>931</v>
      </c>
      <c r="C19" s="44">
        <v>7.9166666666666663E-2</v>
      </c>
      <c r="D19" s="44"/>
      <c r="E19" s="8">
        <v>300</v>
      </c>
      <c r="F19" s="20" t="s">
        <v>483</v>
      </c>
      <c r="G19" s="20">
        <v>1190</v>
      </c>
      <c r="H19" s="20">
        <v>1106</v>
      </c>
      <c r="I19" s="59" t="s">
        <v>173</v>
      </c>
      <c r="J19" s="70" t="s">
        <v>343</v>
      </c>
      <c r="K19" s="38">
        <v>4</v>
      </c>
      <c r="L19" s="20">
        <v>120</v>
      </c>
      <c r="M19" s="8">
        <v>5889.9508999999998</v>
      </c>
      <c r="N19" t="s">
        <v>253</v>
      </c>
      <c r="S19" s="7176" t="n">
        <v>56.21263</v>
      </c>
      <c r="T19" s="7176" t="n">
        <v>17.48908</v>
      </c>
      <c r="U19" s="7173" t="n">
        <v>92.5586</v>
      </c>
      <c r="V19" s="7173" t="n">
        <v>38.6807</v>
      </c>
      <c r="W19" s="7175" t="n">
        <v>0.1033255513</v>
      </c>
      <c r="X19" s="7173" t="n">
        <v>1.597</v>
      </c>
      <c r="Y19" s="7173" t="n">
        <v>0.253</v>
      </c>
      <c r="Z19" s="7173" t="n">
        <v>3.94</v>
      </c>
      <c r="AA19" s="7173" t="n">
        <v>95.263</v>
      </c>
      <c r="AB19" s="7172" t="n">
        <v>1816.216</v>
      </c>
      <c r="AC19" s="7173" t="n">
        <v>5.18358</v>
      </c>
      <c r="AD19" s="7173" t="n">
        <v>2.90258</v>
      </c>
      <c r="AE19" s="7173" t="n">
        <v>30.28215</v>
      </c>
      <c r="AF19" s="7173" t="n">
        <v>1.18056</v>
      </c>
      <c r="AG19" s="7171" t="n">
        <v>1.476003584E8</v>
      </c>
      <c r="AH19" s="7174" t="n">
        <v>0.243278</v>
      </c>
      <c r="AI19" s="7171" t="n">
        <v>394628.90829</v>
      </c>
      <c r="AJ19" s="7174" t="n">
        <v>-0.2653536</v>
      </c>
      <c r="AK19" s="7173" t="n">
        <v>154.7993</v>
      </c>
      <c r="AL19" s="7171" t="s">
        <v>467</v>
      </c>
      <c r="AM19" s="7173" t="n">
        <v>25.1353</v>
      </c>
    </row>
    <row r="20" spans="1:39" s="41" customFormat="1" ht="26.25" customHeight="1">
      <c r="A20" s="29" t="s">
        <v>109</v>
      </c>
      <c r="B20" s="29" t="s">
        <v>932</v>
      </c>
      <c r="C20" s="19">
        <v>8.6805555555555566E-2</v>
      </c>
      <c r="E20" s="23">
        <v>300</v>
      </c>
      <c r="F20" s="20" t="s">
        <v>483</v>
      </c>
      <c r="G20" s="20">
        <v>1190</v>
      </c>
      <c r="H20" s="20">
        <v>1106</v>
      </c>
      <c r="I20" s="6897" t="s">
        <v>172</v>
      </c>
      <c r="J20" s="6896" t="s">
        <v>343</v>
      </c>
      <c r="K20" s="6895">
        <v>4</v>
      </c>
      <c r="L20" s="6896">
        <v>120</v>
      </c>
      <c r="M20" s="6895">
        <v>5889.9508999999998</v>
      </c>
      <c r="N20" s="41" t="s">
        <v>253</v>
      </c>
      <c r="S20" s="7176" t="n">
        <v>56.2874</v>
      </c>
      <c r="T20" s="7176" t="n">
        <v>17.51142</v>
      </c>
      <c r="U20" s="7173" t="n">
        <v>94.0627</v>
      </c>
      <c r="V20" s="7173" t="n">
        <v>40.9631</v>
      </c>
      <c r="W20" s="7175" t="n">
        <v>0.2871608424</v>
      </c>
      <c r="X20" s="7173" t="n">
        <v>1.523</v>
      </c>
      <c r="Y20" s="7173" t="n">
        <v>0.241</v>
      </c>
      <c r="Z20" s="7173" t="n">
        <v>3.94</v>
      </c>
      <c r="AA20" s="7173" t="n">
        <v>95.288</v>
      </c>
      <c r="AB20" s="7172" t="n">
        <v>1817.007</v>
      </c>
      <c r="AC20" s="7173" t="n">
        <v>5.15762</v>
      </c>
      <c r="AD20" s="7173" t="n">
        <v>2.89843</v>
      </c>
      <c r="AE20" s="7173" t="n">
        <v>30.18946</v>
      </c>
      <c r="AF20" s="7173" t="n">
        <v>1.18077</v>
      </c>
      <c r="AG20" s="7171" t="n">
        <v>1.476005186E8</v>
      </c>
      <c r="AH20" s="7174" t="n">
        <v>0.2420956</v>
      </c>
      <c r="AI20" s="7171" t="n">
        <v>394457.07669</v>
      </c>
      <c r="AJ20" s="7174" t="n">
        <v>-0.2552188</v>
      </c>
      <c r="AK20" s="7173" t="n">
        <v>154.8663</v>
      </c>
      <c r="AL20" s="7171" t="s">
        <v>467</v>
      </c>
      <c r="AM20" s="7173" t="n">
        <v>25.0685</v>
      </c>
    </row>
    <row r="21" spans="1:39" s="41" customFormat="1" ht="26.25" customHeight="1">
      <c r="A21" s="59" t="s">
        <v>524</v>
      </c>
      <c r="B21" s="29" t="s">
        <v>689</v>
      </c>
      <c r="C21" s="19">
        <v>9.1666666666666674E-2</v>
      </c>
      <c r="E21" s="23">
        <v>300</v>
      </c>
      <c r="F21" s="20" t="s">
        <v>483</v>
      </c>
      <c r="G21" s="20">
        <v>1190</v>
      </c>
      <c r="H21" s="20">
        <v>1106</v>
      </c>
      <c r="I21" s="6894" t="s">
        <v>171</v>
      </c>
      <c r="J21" s="6893" t="s">
        <v>343</v>
      </c>
      <c r="K21" s="6892">
        <v>4</v>
      </c>
      <c r="L21" s="6893">
        <v>120</v>
      </c>
      <c r="M21" s="6892">
        <v>5889.9508999999998</v>
      </c>
      <c r="N21" s="41" t="s">
        <v>253</v>
      </c>
      <c r="S21" s="7176" t="n">
        <v>56.33424</v>
      </c>
      <c r="T21" s="7176" t="n">
        <v>17.52546</v>
      </c>
      <c r="U21" s="7173" t="n">
        <v>95.0527</v>
      </c>
      <c r="V21" s="7173" t="n">
        <v>42.414</v>
      </c>
      <c r="W21" s="7175" t="n">
        <v>0.4041469368</v>
      </c>
      <c r="X21" s="7173" t="n">
        <v>1.48</v>
      </c>
      <c r="Y21" s="7173" t="n">
        <v>0.234</v>
      </c>
      <c r="Z21" s="7173" t="n">
        <v>3.94</v>
      </c>
      <c r="AA21" s="7173" t="n">
        <v>95.304</v>
      </c>
      <c r="AB21" s="7172" t="n">
        <v>1817.494</v>
      </c>
      <c r="AC21" s="7173" t="n">
        <v>5.14036</v>
      </c>
      <c r="AD21" s="7173" t="n">
        <v>2.89577</v>
      </c>
      <c r="AE21" s="7173" t="n">
        <v>30.13048</v>
      </c>
      <c r="AF21" s="7173" t="n">
        <v>1.18089</v>
      </c>
      <c r="AG21" s="7171" t="n">
        <v>1.476006201E8</v>
      </c>
      <c r="AH21" s="7174" t="n">
        <v>0.2413429</v>
      </c>
      <c r="AI21" s="7171" t="n">
        <v>394351.29509</v>
      </c>
      <c r="AJ21" s="7174" t="n">
        <v>-0.2484393</v>
      </c>
      <c r="AK21" s="7173" t="n">
        <v>154.9082</v>
      </c>
      <c r="AL21" s="7171" t="s">
        <v>467</v>
      </c>
      <c r="AM21" s="7173" t="n">
        <v>25.0267</v>
      </c>
    </row>
    <row r="22" spans="1:39" ht="13" customHeight="1">
      <c r="A22" s="59" t="s">
        <v>870</v>
      </c>
      <c r="B22" s="29" t="s">
        <v>778</v>
      </c>
      <c r="C22" s="44">
        <v>0.10347222222222223</v>
      </c>
      <c r="E22" s="23">
        <v>300</v>
      </c>
      <c r="F22" s="20" t="s">
        <v>483</v>
      </c>
      <c r="G22" s="20">
        <v>1190</v>
      </c>
      <c r="H22" s="20">
        <v>1106</v>
      </c>
      <c r="I22" s="59" t="s">
        <v>254</v>
      </c>
      <c r="J22" s="70" t="s">
        <v>343</v>
      </c>
      <c r="K22" s="38">
        <v>4</v>
      </c>
      <c r="L22" s="20">
        <v>120</v>
      </c>
      <c r="M22" s="8">
        <v>5889.9508999999998</v>
      </c>
      <c r="N22" t="s">
        <v>253</v>
      </c>
      <c r="S22" s="7176" t="n">
        <v>56.44566</v>
      </c>
      <c r="T22" s="7176" t="n">
        <v>17.55893</v>
      </c>
      <c r="U22" s="7173" t="n">
        <v>97.5855</v>
      </c>
      <c r="V22" s="7173" t="n">
        <v>45.9291</v>
      </c>
      <c r="W22" s="7175" t="n">
        <v>0.6882560231</v>
      </c>
      <c r="X22" s="7173" t="n">
        <v>1.39</v>
      </c>
      <c r="Y22" s="7173" t="n">
        <v>0.22</v>
      </c>
      <c r="Z22" s="7173" t="n">
        <v>3.94</v>
      </c>
      <c r="AA22" s="7173" t="n">
        <v>95.34</v>
      </c>
      <c r="AB22" s="7172" t="n">
        <v>1818.623</v>
      </c>
      <c r="AC22" s="7173" t="n">
        <v>5.09613</v>
      </c>
      <c r="AD22" s="7173" t="n">
        <v>2.8893</v>
      </c>
      <c r="AE22" s="7173" t="n">
        <v>29.98724</v>
      </c>
      <c r="AF22" s="7173" t="n">
        <v>1.18121</v>
      </c>
      <c r="AG22" s="7171" t="n">
        <v>1.476008653E8</v>
      </c>
      <c r="AH22" s="7174" t="n">
        <v>0.2395135</v>
      </c>
      <c r="AI22" s="7171" t="n">
        <v>394106.67585</v>
      </c>
      <c r="AJ22" s="7174" t="n">
        <v>-0.2309475</v>
      </c>
      <c r="AK22" s="7173" t="n">
        <v>155.0076</v>
      </c>
      <c r="AL22" s="7171" t="s">
        <v>467</v>
      </c>
      <c r="AM22" s="7173" t="n">
        <v>24.9276</v>
      </c>
    </row>
    <row r="23" spans="1:39" ht="13" customHeight="1">
      <c r="A23" s="59" t="s">
        <v>170</v>
      </c>
      <c r="B23" s="29" t="s">
        <v>709</v>
      </c>
      <c r="C23" s="44">
        <v>0.11319444444444444</v>
      </c>
      <c r="E23" s="23">
        <v>300</v>
      </c>
      <c r="F23" s="20" t="s">
        <v>483</v>
      </c>
      <c r="G23" s="20">
        <v>1190</v>
      </c>
      <c r="H23" s="20">
        <v>1106</v>
      </c>
      <c r="I23" s="59" t="s">
        <v>325</v>
      </c>
      <c r="J23" s="70" t="s">
        <v>343</v>
      </c>
      <c r="K23" s="38">
        <v>4</v>
      </c>
      <c r="L23" s="20">
        <v>120</v>
      </c>
      <c r="M23" s="8">
        <v>5889.9508999999998</v>
      </c>
      <c r="N23" t="s">
        <v>253</v>
      </c>
      <c r="S23" s="7176" t="n">
        <v>56.53507</v>
      </c>
      <c r="T23" s="7176" t="n">
        <v>17.58579</v>
      </c>
      <c r="U23" s="7173" t="n">
        <v>99.839</v>
      </c>
      <c r="V23" s="7173" t="n">
        <v>48.81</v>
      </c>
      <c r="W23" s="7175" t="n">
        <v>0.9222282119</v>
      </c>
      <c r="X23" s="7173" t="n">
        <v>1.327</v>
      </c>
      <c r="Y23" s="7173" t="n">
        <v>0.21</v>
      </c>
      <c r="Z23" s="7173" t="n">
        <v>3.94</v>
      </c>
      <c r="AA23" s="7173" t="n">
        <v>95.369</v>
      </c>
      <c r="AB23" s="7172" t="n">
        <v>1819.489</v>
      </c>
      <c r="AC23" s="7173" t="n">
        <v>5.05734</v>
      </c>
      <c r="AD23" s="7173" t="n">
        <v>2.88405</v>
      </c>
      <c r="AE23" s="7173" t="n">
        <v>29.86927</v>
      </c>
      <c r="AF23" s="7173" t="n">
        <v>1.18146</v>
      </c>
      <c r="AG23" s="7171" t="n">
        <v>1.476010659E8</v>
      </c>
      <c r="AH23" s="7174" t="n">
        <v>0.2380058</v>
      </c>
      <c r="AI23" s="7171" t="n">
        <v>393919.09595</v>
      </c>
      <c r="AJ23" s="7174" t="n">
        <v>-0.2155003</v>
      </c>
      <c r="AK23" s="7173" t="n">
        <v>155.0871</v>
      </c>
      <c r="AL23" s="7171" t="s">
        <v>467</v>
      </c>
      <c r="AM23" s="7173" t="n">
        <v>24.8483</v>
      </c>
    </row>
    <row r="24" spans="1:39" ht="13" customHeight="1">
      <c r="A24" s="59" t="s">
        <v>169</v>
      </c>
      <c r="B24" s="29" t="s">
        <v>710</v>
      </c>
      <c r="C24" s="44">
        <v>0.11875000000000001</v>
      </c>
      <c r="E24" s="23">
        <v>300</v>
      </c>
      <c r="F24" s="20" t="s">
        <v>483</v>
      </c>
      <c r="G24" s="20">
        <v>1190</v>
      </c>
      <c r="H24" s="20">
        <v>1106</v>
      </c>
      <c r="I24" s="59" t="s">
        <v>325</v>
      </c>
      <c r="J24" s="70" t="s">
        <v>343</v>
      </c>
      <c r="K24" s="38">
        <v>4</v>
      </c>
      <c r="L24" s="20">
        <v>120</v>
      </c>
      <c r="M24" s="8">
        <v>5889.9508999999998</v>
      </c>
      <c r="N24" t="s">
        <v>253</v>
      </c>
      <c r="S24" s="7176" t="n">
        <v>56.58525</v>
      </c>
      <c r="T24" s="7176" t="n">
        <v>17.60084</v>
      </c>
      <c r="U24" s="7173" t="n">
        <v>101.2102</v>
      </c>
      <c r="V24" s="7173" t="n">
        <v>50.4482</v>
      </c>
      <c r="W24" s="7175" t="n">
        <v>1.0559266056</v>
      </c>
      <c r="X24" s="7173" t="n">
        <v>1.296</v>
      </c>
      <c r="Y24" s="7173" t="n">
        <v>0.205</v>
      </c>
      <c r="Z24" s="7173" t="n">
        <v>3.94</v>
      </c>
      <c r="AA24" s="7173" t="n">
        <v>95.386</v>
      </c>
      <c r="AB24" s="7172" t="n">
        <v>1819.956</v>
      </c>
      <c r="AC24" s="7173" t="n">
        <v>5.03425</v>
      </c>
      <c r="AD24" s="7173" t="n">
        <v>2.88111</v>
      </c>
      <c r="AE24" s="7173" t="n">
        <v>29.80186</v>
      </c>
      <c r="AF24" s="7173" t="n">
        <v>1.18161</v>
      </c>
      <c r="AG24" s="7171" t="n">
        <v>1.476011799E8</v>
      </c>
      <c r="AH24" s="7174" t="n">
        <v>0.2371437</v>
      </c>
      <c r="AI24" s="7171" t="n">
        <v>393817.85468</v>
      </c>
      <c r="AJ24" s="7174" t="n">
        <v>-0.2062731</v>
      </c>
      <c r="AK24" s="7173" t="n">
        <v>155.1316</v>
      </c>
      <c r="AL24" s="7171" t="s">
        <v>467</v>
      </c>
      <c r="AM24" s="7173" t="n">
        <v>24.8039</v>
      </c>
    </row>
    <row r="25" spans="1:39" ht="13" customHeight="1">
      <c r="A25" s="59" t="s">
        <v>866</v>
      </c>
      <c r="B25" s="29" t="s">
        <v>712</v>
      </c>
      <c r="C25" s="44">
        <v>0.125</v>
      </c>
      <c r="E25" s="23">
        <v>300</v>
      </c>
      <c r="F25" s="20" t="s">
        <v>483</v>
      </c>
      <c r="G25" s="20">
        <v>1190</v>
      </c>
      <c r="H25" s="20">
        <v>1106</v>
      </c>
      <c r="I25" s="59" t="s">
        <v>325</v>
      </c>
      <c r="J25" s="70" t="s">
        <v>343</v>
      </c>
      <c r="K25" s="38">
        <v>4</v>
      </c>
      <c r="L25" s="20">
        <v>120</v>
      </c>
      <c r="M25" s="8">
        <v>5889.9508999999998</v>
      </c>
      <c r="N25" t="s">
        <v>253</v>
      </c>
      <c r="S25" s="7176" t="n">
        <v>56.64096</v>
      </c>
      <c r="T25" s="7176" t="n">
        <v>17.6175</v>
      </c>
      <c r="U25" s="7173" t="n">
        <v>102.8384</v>
      </c>
      <c r="V25" s="7173" t="n">
        <v>52.2823</v>
      </c>
      <c r="W25" s="7175" t="n">
        <v>1.2063372984</v>
      </c>
      <c r="X25" s="7173" t="n">
        <v>1.263</v>
      </c>
      <c r="Y25" s="7173" t="n">
        <v>0.2</v>
      </c>
      <c r="Z25" s="7173" t="n">
        <v>3.93</v>
      </c>
      <c r="AA25" s="7173" t="n">
        <v>95.404</v>
      </c>
      <c r="AB25" s="7172" t="n">
        <v>1820.458</v>
      </c>
      <c r="AC25" s="7173" t="n">
        <v>5.00751</v>
      </c>
      <c r="AD25" s="7173" t="n">
        <v>2.87787</v>
      </c>
      <c r="AE25" s="7173" t="n">
        <v>29.72603</v>
      </c>
      <c r="AF25" s="7173" t="n">
        <v>1.18177</v>
      </c>
      <c r="AG25" s="7171" t="n">
        <v>1.476013077E8</v>
      </c>
      <c r="AH25" s="7174" t="n">
        <v>0.2361735</v>
      </c>
      <c r="AI25" s="7171" t="n">
        <v>393709.33938</v>
      </c>
      <c r="AJ25" s="7174" t="n">
        <v>-0.1955609</v>
      </c>
      <c r="AK25" s="7173" t="n">
        <v>155.1809</v>
      </c>
      <c r="AL25" s="7171" t="s">
        <v>467</v>
      </c>
      <c r="AM25" s="7173" t="n">
        <v>24.7547</v>
      </c>
    </row>
    <row r="26" spans="1:39" ht="13" customHeight="1">
      <c r="A26" s="59" t="s">
        <v>168</v>
      </c>
      <c r="B26" s="29" t="s">
        <v>713</v>
      </c>
      <c r="C26" s="44">
        <v>0.1277777777777778</v>
      </c>
      <c r="E26" s="23">
        <v>300</v>
      </c>
      <c r="F26" s="20" t="s">
        <v>483</v>
      </c>
      <c r="G26" s="20">
        <v>1190</v>
      </c>
      <c r="H26" s="20">
        <v>1106</v>
      </c>
      <c r="I26" s="59" t="s">
        <v>325</v>
      </c>
      <c r="J26" s="70" t="s">
        <v>343</v>
      </c>
      <c r="K26" s="38">
        <v>4</v>
      </c>
      <c r="L26" s="20">
        <v>120</v>
      </c>
      <c r="M26" s="8">
        <v>5889.9508999999998</v>
      </c>
      <c r="N26" t="s">
        <v>253</v>
      </c>
      <c r="S26" s="7176" t="n">
        <v>56.66547</v>
      </c>
      <c r="T26" s="7176" t="n">
        <v>17.62481</v>
      </c>
      <c r="U26" s="7173" t="n">
        <v>103.5948</v>
      </c>
      <c r="V26" s="7173" t="n">
        <v>53.0939</v>
      </c>
      <c r="W26" s="7175" t="n">
        <v>1.2731864952</v>
      </c>
      <c r="X26" s="7173" t="n">
        <v>1.249</v>
      </c>
      <c r="Y26" s="7173" t="n">
        <v>0.198</v>
      </c>
      <c r="Z26" s="7173" t="n">
        <v>3.93</v>
      </c>
      <c r="AA26" s="7173" t="n">
        <v>95.411</v>
      </c>
      <c r="AB26" s="7172" t="n">
        <v>1820.672</v>
      </c>
      <c r="AC26" s="7173" t="n">
        <v>4.99538</v>
      </c>
      <c r="AD26" s="7173" t="n">
        <v>2.87645</v>
      </c>
      <c r="AE26" s="7173" t="n">
        <v>29.69232</v>
      </c>
      <c r="AF26" s="7173" t="n">
        <v>1.18184</v>
      </c>
      <c r="AG26" s="7171" t="n">
        <v>1.476013643E8</v>
      </c>
      <c r="AH26" s="7174" t="n">
        <v>0.2357421</v>
      </c>
      <c r="AI26" s="7171" t="n">
        <v>393662.98585</v>
      </c>
      <c r="AJ26" s="7174" t="n">
        <v>-0.1906911</v>
      </c>
      <c r="AK26" s="7173" t="n">
        <v>155.2026</v>
      </c>
      <c r="AL26" s="7171" t="s">
        <v>467</v>
      </c>
      <c r="AM26" s="7173" t="n">
        <v>24.7332</v>
      </c>
    </row>
    <row r="27" spans="1:39" ht="13" customHeight="1">
      <c r="A27" s="59" t="s">
        <v>167</v>
      </c>
      <c r="B27" s="29" t="s">
        <v>714</v>
      </c>
      <c r="C27" s="44">
        <v>0.14444444444444446</v>
      </c>
      <c r="E27" s="23">
        <v>300</v>
      </c>
      <c r="F27" s="20" t="s">
        <v>483</v>
      </c>
      <c r="G27" s="20">
        <v>1190</v>
      </c>
      <c r="H27" s="20">
        <v>1106</v>
      </c>
      <c r="I27" s="59" t="s">
        <v>325</v>
      </c>
      <c r="J27" s="70" t="s">
        <v>343</v>
      </c>
      <c r="K27" s="38">
        <v>4</v>
      </c>
      <c r="L27" s="20">
        <v>120</v>
      </c>
      <c r="M27" s="8">
        <v>5889.9508999999998</v>
      </c>
      <c r="N27" t="s">
        <v>253</v>
      </c>
      <c r="S27" s="7176" t="n">
        <v>56.80957</v>
      </c>
      <c r="T27" s="7176" t="n">
        <v>17.66738</v>
      </c>
      <c r="U27" s="7173" t="n">
        <v>108.6552</v>
      </c>
      <c r="V27" s="7173" t="n">
        <v>57.9025</v>
      </c>
      <c r="W27" s="7175" t="n">
        <v>1.6742816763</v>
      </c>
      <c r="X27" s="7173" t="n">
        <v>1.18</v>
      </c>
      <c r="Y27" s="7173" t="n">
        <v>0.187</v>
      </c>
      <c r="Z27" s="7173" t="n">
        <v>3.93</v>
      </c>
      <c r="AA27" s="7173" t="n">
        <v>95.457</v>
      </c>
      <c r="AB27" s="7172" t="n">
        <v>1821.843</v>
      </c>
      <c r="AC27" s="7173" t="n">
        <v>4.91947</v>
      </c>
      <c r="AD27" s="7173" t="n">
        <v>2.86845</v>
      </c>
      <c r="AE27" s="7173" t="n">
        <v>29.49009</v>
      </c>
      <c r="AF27" s="7173" t="n">
        <v>1.18228</v>
      </c>
      <c r="AG27" s="7171" t="n">
        <v>1.476017019E8</v>
      </c>
      <c r="AH27" s="7174" t="n">
        <v>0.2331519</v>
      </c>
      <c r="AI27" s="7171" t="n">
        <v>393410.10126</v>
      </c>
      <c r="AJ27" s="7174" t="n">
        <v>-0.160159</v>
      </c>
      <c r="AK27" s="7173" t="n">
        <v>155.3294</v>
      </c>
      <c r="AL27" s="7171" t="s">
        <v>467</v>
      </c>
      <c r="AM27" s="7173" t="n">
        <v>24.6067</v>
      </c>
    </row>
    <row r="28" spans="1:39" ht="13" customHeight="1">
      <c r="A28" s="59" t="s">
        <v>525</v>
      </c>
      <c r="B28" s="29" t="s">
        <v>715</v>
      </c>
      <c r="C28" s="44">
        <v>0.15208333333333332</v>
      </c>
      <c r="E28" s="23">
        <v>300</v>
      </c>
      <c r="F28" s="20" t="s">
        <v>483</v>
      </c>
      <c r="G28" s="20">
        <v>1190</v>
      </c>
      <c r="H28" s="20">
        <v>1106</v>
      </c>
      <c r="I28" s="59" t="s">
        <v>237</v>
      </c>
      <c r="J28" s="70" t="s">
        <v>343</v>
      </c>
      <c r="K28" s="38">
        <v>4</v>
      </c>
      <c r="L28" s="20">
        <v>120</v>
      </c>
      <c r="M28" s="8">
        <v>5889.9508999999998</v>
      </c>
      <c r="N28" t="s">
        <v>253</v>
      </c>
      <c r="S28" s="7176" t="n">
        <v>56.87403</v>
      </c>
      <c r="T28" s="7176" t="n">
        <v>17.68614</v>
      </c>
      <c r="U28" s="7173" t="n">
        <v>111.3504</v>
      </c>
      <c r="V28" s="7173" t="n">
        <v>60.0598</v>
      </c>
      <c r="W28" s="7175" t="n">
        <v>1.8581169676</v>
      </c>
      <c r="X28" s="7173" t="n">
        <v>1.153</v>
      </c>
      <c r="Y28" s="7173" t="n">
        <v>0.182</v>
      </c>
      <c r="Z28" s="7173" t="n">
        <v>3.93</v>
      </c>
      <c r="AA28" s="7173" t="n">
        <v>95.478</v>
      </c>
      <c r="AB28" s="7172" t="n">
        <v>1822.31</v>
      </c>
      <c r="AC28" s="7173" t="n">
        <v>4.88302</v>
      </c>
      <c r="AD28" s="7173" t="n">
        <v>2.86511</v>
      </c>
      <c r="AE28" s="7173" t="n">
        <v>29.39741</v>
      </c>
      <c r="AF28" s="7173" t="n">
        <v>1.18248</v>
      </c>
      <c r="AG28" s="7171" t="n">
        <v>1.476018554E8</v>
      </c>
      <c r="AH28" s="7174" t="n">
        <v>0.2319637</v>
      </c>
      <c r="AI28" s="7171" t="n">
        <v>393309.21672</v>
      </c>
      <c r="AJ28" s="7174" t="n">
        <v>-0.1454708</v>
      </c>
      <c r="AK28" s="7173" t="n">
        <v>155.3858</v>
      </c>
      <c r="AL28" s="7171" t="s">
        <v>467</v>
      </c>
      <c r="AM28" s="7173" t="n">
        <v>24.5504</v>
      </c>
    </row>
    <row r="29" spans="1:39" ht="13" customHeight="1">
      <c r="A29" s="59" t="s">
        <v>540</v>
      </c>
      <c r="B29" s="29" t="s">
        <v>626</v>
      </c>
      <c r="C29" s="44">
        <v>0.15833333333333333</v>
      </c>
      <c r="D29" s="19">
        <v>0</v>
      </c>
      <c r="E29" s="23">
        <v>30</v>
      </c>
      <c r="F29" s="20" t="s">
        <v>483</v>
      </c>
      <c r="G29" s="6800">
        <v>1190</v>
      </c>
      <c r="H29" s="6800">
        <v>1002</v>
      </c>
      <c r="I29" s="41" t="s">
        <v>482</v>
      </c>
      <c r="J29" s="70" t="s">
        <v>481</v>
      </c>
      <c r="K29" s="38">
        <v>4</v>
      </c>
      <c r="L29" s="20">
        <v>120</v>
      </c>
      <c r="M29" s="8">
        <v>5889.9508999999998</v>
      </c>
      <c r="N29" s="59" t="s">
        <v>166</v>
      </c>
    </row>
    <row r="30" spans="1:39" ht="13" customHeight="1">
      <c r="A30" s="59" t="s">
        <v>540</v>
      </c>
      <c r="B30" s="29" t="s">
        <v>627</v>
      </c>
      <c r="C30" s="44">
        <v>0.15972222222222224</v>
      </c>
      <c r="D30" s="19">
        <v>0</v>
      </c>
      <c r="E30" s="23">
        <v>30</v>
      </c>
      <c r="F30" s="20" t="s">
        <v>483</v>
      </c>
      <c r="G30" s="6800">
        <v>1190</v>
      </c>
      <c r="H30" s="6800">
        <v>1002</v>
      </c>
      <c r="I30" s="41" t="s">
        <v>482</v>
      </c>
      <c r="J30" s="70" t="s">
        <v>481</v>
      </c>
      <c r="K30" s="38">
        <v>4</v>
      </c>
      <c r="L30" s="20">
        <v>180</v>
      </c>
      <c r="M30" s="8">
        <v>5889.9508999999998</v>
      </c>
      <c r="N30" s="59" t="s">
        <v>251</v>
      </c>
    </row>
    <row r="31" spans="1:39" ht="13" customHeight="1">
      <c r="A31" s="59" t="s">
        <v>954</v>
      </c>
      <c r="B31" s="29" t="s">
        <v>905</v>
      </c>
      <c r="C31" s="44">
        <v>0.16874999999999998</v>
      </c>
      <c r="E31" s="23">
        <v>30</v>
      </c>
      <c r="F31" s="20" t="s">
        <v>483</v>
      </c>
      <c r="G31" s="6800">
        <v>1190</v>
      </c>
      <c r="H31" s="6800">
        <v>1106</v>
      </c>
      <c r="I31" s="59" t="s">
        <v>941</v>
      </c>
      <c r="J31" s="6889" t="s">
        <v>343</v>
      </c>
      <c r="K31" s="102">
        <v>4</v>
      </c>
      <c r="L31" s="20">
        <v>180</v>
      </c>
      <c r="M31" s="8">
        <v>5889.9508999999998</v>
      </c>
      <c r="S31" s="7176" t="n">
        <v>56.9947</v>
      </c>
      <c r="T31" s="7176" t="n">
        <v>17.72055</v>
      </c>
      <c r="U31" s="7173" t="n">
        <v>117.4132</v>
      </c>
      <c r="V31" s="7173" t="n">
        <v>64.0563</v>
      </c>
      <c r="W31" s="7175" t="n">
        <v>2.2090752512</v>
      </c>
      <c r="X31" s="7173" t="n">
        <v>1.111</v>
      </c>
      <c r="Y31" s="7173" t="n">
        <v>0.176</v>
      </c>
      <c r="Z31" s="7173" t="n">
        <v>3.93</v>
      </c>
      <c r="AA31" s="7173" t="n">
        <v>95.516</v>
      </c>
      <c r="AB31" s="7172" t="n">
        <v>1823.075</v>
      </c>
      <c r="AC31" s="7173" t="n">
        <v>4.81085</v>
      </c>
      <c r="AD31" s="7173" t="n">
        <v>2.85947</v>
      </c>
      <c r="AE31" s="7173" t="n">
        <v>29.22046</v>
      </c>
      <c r="AF31" s="7173" t="n">
        <v>1.18287</v>
      </c>
      <c r="AG31" s="7171" t="n">
        <v>1.476021463E8</v>
      </c>
      <c r="AH31" s="7174" t="n">
        <v>0.2296933</v>
      </c>
      <c r="AI31" s="7171" t="n">
        <v>393144.11201</v>
      </c>
      <c r="AJ31" s="7174" t="n">
        <v>-0.1163706</v>
      </c>
      <c r="AK31" s="7173" t="n">
        <v>155.491</v>
      </c>
      <c r="AL31" s="7171" t="s">
        <v>467</v>
      </c>
      <c r="AM31" s="7173" t="n">
        <v>24.4456</v>
      </c>
    </row>
    <row r="32" spans="1:39" s="41" customFormat="1" ht="26.25" customHeight="1">
      <c r="A32" s="59" t="s">
        <v>866</v>
      </c>
      <c r="B32" s="29" t="s">
        <v>906</v>
      </c>
      <c r="C32" s="19">
        <v>0.17152777777777775</v>
      </c>
      <c r="E32" s="23">
        <v>300</v>
      </c>
      <c r="F32" s="20" t="s">
        <v>483</v>
      </c>
      <c r="G32" s="20">
        <v>1190</v>
      </c>
      <c r="H32" s="20">
        <v>1106</v>
      </c>
      <c r="I32" s="59" t="s">
        <v>325</v>
      </c>
      <c r="J32" s="6889" t="s">
        <v>343</v>
      </c>
      <c r="K32" s="102">
        <v>4</v>
      </c>
      <c r="L32" s="20">
        <v>180</v>
      </c>
      <c r="M32" s="23">
        <v>5889.9508999999998</v>
      </c>
      <c r="N32" s="29" t="s">
        <v>165</v>
      </c>
      <c r="S32" s="7176" t="n">
        <v>57.0343</v>
      </c>
      <c r="T32" s="7176" t="n">
        <v>17.73159</v>
      </c>
      <c r="U32" s="7173" t="n">
        <v>119.7743</v>
      </c>
      <c r="V32" s="7173" t="n">
        <v>65.341</v>
      </c>
      <c r="W32" s="7175" t="n">
        <v>2.3260613457</v>
      </c>
      <c r="X32" s="7173" t="n">
        <v>1.1</v>
      </c>
      <c r="Y32" s="7173" t="n">
        <v>0.174</v>
      </c>
      <c r="Z32" s="7173" t="n">
        <v>3.93</v>
      </c>
      <c r="AA32" s="7173" t="n">
        <v>95.528</v>
      </c>
      <c r="AB32" s="7172" t="n">
        <v>1823.292</v>
      </c>
      <c r="AC32" s="7173" t="n">
        <v>4.78611</v>
      </c>
      <c r="AD32" s="7173" t="n">
        <v>2.85783</v>
      </c>
      <c r="AE32" s="7173" t="n">
        <v>29.16148</v>
      </c>
      <c r="AF32" s="7173" t="n">
        <v>1.18299</v>
      </c>
      <c r="AG32" s="7171" t="n">
        <v>1.476022426E8</v>
      </c>
      <c r="AH32" s="7174" t="n">
        <v>0.228936</v>
      </c>
      <c r="AI32" s="7171" t="n">
        <v>393097.32499</v>
      </c>
      <c r="AJ32" s="7174" t="n">
        <v>-0.106394</v>
      </c>
      <c r="AK32" s="7173" t="n">
        <v>155.5253</v>
      </c>
      <c r="AL32" s="7171" t="s">
        <v>467</v>
      </c>
      <c r="AM32" s="7173" t="n">
        <v>24.4113</v>
      </c>
    </row>
    <row r="33" spans="1:39" ht="13" customHeight="1">
      <c r="A33" s="59" t="s">
        <v>866</v>
      </c>
      <c r="B33" s="29" t="s">
        <v>907</v>
      </c>
      <c r="C33" s="44">
        <v>0.18611111111111112</v>
      </c>
      <c r="E33" s="23">
        <v>300</v>
      </c>
      <c r="F33" s="20" t="s">
        <v>483</v>
      </c>
      <c r="G33" s="6800">
        <v>1190</v>
      </c>
      <c r="H33" s="6800">
        <v>1106</v>
      </c>
      <c r="I33" s="59" t="s">
        <v>164</v>
      </c>
      <c r="J33" s="6889" t="s">
        <v>343</v>
      </c>
      <c r="K33" s="102">
        <v>4</v>
      </c>
      <c r="L33" s="20">
        <v>180</v>
      </c>
      <c r="M33" s="8">
        <v>5889.9508999999998</v>
      </c>
      <c r="S33" s="7176" t="n">
        <v>57.15148</v>
      </c>
      <c r="T33" s="7176" t="n">
        <v>17.76344</v>
      </c>
      <c r="U33" s="7173" t="n">
        <v>128.2449</v>
      </c>
      <c r="V33" s="7173" t="n">
        <v>68.9872</v>
      </c>
      <c r="W33" s="7175" t="n">
        <v>2.6770196295</v>
      </c>
      <c r="X33" s="7173" t="n">
        <v>1.071</v>
      </c>
      <c r="Y33" s="7173" t="n">
        <v>0.169</v>
      </c>
      <c r="Z33" s="7173" t="n">
        <v>3.93</v>
      </c>
      <c r="AA33" s="7173" t="n">
        <v>95.565</v>
      </c>
      <c r="AB33" s="7172" t="n">
        <v>1823.825</v>
      </c>
      <c r="AC33" s="7173" t="n">
        <v>4.71007</v>
      </c>
      <c r="AD33" s="7173" t="n">
        <v>2.85376</v>
      </c>
      <c r="AE33" s="7173" t="n">
        <v>28.98453</v>
      </c>
      <c r="AF33" s="7173" t="n">
        <v>1.18337</v>
      </c>
      <c r="AG33" s="7171" t="n">
        <v>1.476025296E8</v>
      </c>
      <c r="AH33" s="7174" t="n">
        <v>0.2266623</v>
      </c>
      <c r="AI33" s="7171" t="n">
        <v>392982.45942</v>
      </c>
      <c r="AJ33" s="7174" t="n">
        <v>-0.0757601</v>
      </c>
      <c r="AK33" s="7173" t="n">
        <v>155.6264</v>
      </c>
      <c r="AL33" s="7171" t="s">
        <v>467</v>
      </c>
      <c r="AM33" s="7173" t="n">
        <v>24.3105</v>
      </c>
    </row>
    <row r="34" spans="1:39" ht="13" customHeight="1">
      <c r="A34" s="59" t="s">
        <v>866</v>
      </c>
      <c r="B34" s="29" t="s">
        <v>909</v>
      </c>
      <c r="C34" s="44">
        <v>0.19236111111111112</v>
      </c>
      <c r="E34" s="23">
        <v>300</v>
      </c>
      <c r="F34" s="20" t="s">
        <v>483</v>
      </c>
      <c r="G34" s="6800">
        <v>1190</v>
      </c>
      <c r="H34" s="6800">
        <v>1106</v>
      </c>
      <c r="I34" s="59" t="s">
        <v>132</v>
      </c>
      <c r="J34" s="6889" t="s">
        <v>343</v>
      </c>
      <c r="K34" s="102">
        <v>4</v>
      </c>
      <c r="L34" s="20">
        <v>180</v>
      </c>
      <c r="M34" s="8">
        <v>5889.9508999999998</v>
      </c>
      <c r="N34" s="59" t="s">
        <v>251</v>
      </c>
      <c r="S34" s="7176" t="n">
        <v>57.20107</v>
      </c>
      <c r="T34" s="7176" t="n">
        <v>17.77648</v>
      </c>
      <c r="U34" s="7173" t="n">
        <v>132.6731</v>
      </c>
      <c r="V34" s="7173" t="n">
        <v>70.4218</v>
      </c>
      <c r="W34" s="7175" t="n">
        <v>2.8274303225</v>
      </c>
      <c r="X34" s="7173" t="n">
        <v>1.061</v>
      </c>
      <c r="Y34" s="7173" t="n">
        <v>0.168</v>
      </c>
      <c r="Z34" s="7173" t="n">
        <v>3.92</v>
      </c>
      <c r="AA34" s="7173" t="n">
        <v>95.58</v>
      </c>
      <c r="AB34" s="7172" t="n">
        <v>1823.998</v>
      </c>
      <c r="AC34" s="7173" t="n">
        <v>4.67673</v>
      </c>
      <c r="AD34" s="7173" t="n">
        <v>2.85243</v>
      </c>
      <c r="AE34" s="7173" t="n">
        <v>28.9087</v>
      </c>
      <c r="AF34" s="7173" t="n">
        <v>1.18354</v>
      </c>
      <c r="AG34" s="7171" t="n">
        <v>1.476026518E8</v>
      </c>
      <c r="AH34" s="7174" t="n">
        <v>0.2256872</v>
      </c>
      <c r="AI34" s="7171" t="n">
        <v>392945.16066</v>
      </c>
      <c r="AJ34" s="7174" t="n">
        <v>-0.062353</v>
      </c>
      <c r="AK34" s="7173" t="n">
        <v>155.669</v>
      </c>
      <c r="AL34" s="7171" t="s">
        <v>467</v>
      </c>
      <c r="AM34" s="7173" t="n">
        <v>24.268</v>
      </c>
    </row>
    <row r="35" spans="1:39" ht="13" customHeight="1">
      <c r="A35" s="59" t="s">
        <v>866</v>
      </c>
      <c r="B35" s="29" t="s">
        <v>910</v>
      </c>
      <c r="C35" s="44">
        <v>0.19791666666666666</v>
      </c>
      <c r="E35" s="23">
        <v>300</v>
      </c>
      <c r="F35" s="20" t="s">
        <v>483</v>
      </c>
      <c r="G35" s="6800">
        <v>1190</v>
      </c>
      <c r="H35" s="6800">
        <v>1106</v>
      </c>
      <c r="I35" s="59" t="s">
        <v>163</v>
      </c>
      <c r="J35" s="6889" t="s">
        <v>343</v>
      </c>
      <c r="K35" s="102">
        <v>4</v>
      </c>
      <c r="L35" s="20">
        <v>180</v>
      </c>
      <c r="M35" s="8">
        <v>5889.9508999999998</v>
      </c>
      <c r="S35" s="7176" t="n">
        <v>57.24488</v>
      </c>
      <c r="T35" s="7176" t="n">
        <v>17.78775</v>
      </c>
      <c r="U35" s="7173" t="n">
        <v>137.1047</v>
      </c>
      <c r="V35" s="7173" t="n">
        <v>71.6101</v>
      </c>
      <c r="W35" s="7175" t="n">
        <v>2.9611287163</v>
      </c>
      <c r="X35" s="7173" t="n">
        <v>1.053</v>
      </c>
      <c r="Y35" s="7173" t="n">
        <v>0.167</v>
      </c>
      <c r="Z35" s="7173" t="n">
        <v>3.92</v>
      </c>
      <c r="AA35" s="7173" t="n">
        <v>95.593</v>
      </c>
      <c r="AB35" s="7172" t="n">
        <v>1824.124</v>
      </c>
      <c r="AC35" s="7173" t="n">
        <v>4.64678</v>
      </c>
      <c r="AD35" s="7173" t="n">
        <v>2.85148</v>
      </c>
      <c r="AE35" s="7173" t="n">
        <v>28.84129</v>
      </c>
      <c r="AF35" s="7173" t="n">
        <v>1.18368</v>
      </c>
      <c r="AG35" s="7171" t="n">
        <v>1.476027599E8</v>
      </c>
      <c r="AH35" s="7174" t="n">
        <v>0.22482</v>
      </c>
      <c r="AI35" s="7171" t="n">
        <v>392918.11421</v>
      </c>
      <c r="AJ35" s="7174" t="n">
        <v>-0.0503189</v>
      </c>
      <c r="AK35" s="7173" t="n">
        <v>155.7065</v>
      </c>
      <c r="AL35" s="7171" t="s">
        <v>467</v>
      </c>
      <c r="AM35" s="7173" t="n">
        <v>24.2306</v>
      </c>
    </row>
    <row r="36" spans="1:39" ht="13" customHeight="1">
      <c r="A36" s="59" t="s">
        <v>866</v>
      </c>
      <c r="B36" s="29" t="s">
        <v>911</v>
      </c>
      <c r="C36" s="44">
        <v>0.20277777777777781</v>
      </c>
      <c r="E36" s="23">
        <v>300</v>
      </c>
      <c r="F36" s="20" t="s">
        <v>483</v>
      </c>
      <c r="G36" s="6800">
        <v>1190</v>
      </c>
      <c r="H36" s="6800">
        <v>1106</v>
      </c>
      <c r="I36" s="59" t="s">
        <v>130</v>
      </c>
      <c r="J36" s="6889" t="s">
        <v>343</v>
      </c>
      <c r="K36" s="102">
        <v>4</v>
      </c>
      <c r="L36" s="20">
        <v>180</v>
      </c>
      <c r="M36" s="8">
        <v>5889.9508999999998</v>
      </c>
      <c r="S36" s="7176" t="n">
        <v>57.28303</v>
      </c>
      <c r="T36" s="7176" t="n">
        <v>17.79738</v>
      </c>
      <c r="U36" s="7173" t="n">
        <v>141.4101</v>
      </c>
      <c r="V36" s="7173" t="n">
        <v>72.5689</v>
      </c>
      <c r="W36" s="7175" t="n">
        <v>3.078114811</v>
      </c>
      <c r="X36" s="7173" t="n">
        <v>1.048</v>
      </c>
      <c r="Y36" s="7173" t="n">
        <v>0.166</v>
      </c>
      <c r="Z36" s="7173" t="n">
        <v>3.92</v>
      </c>
      <c r="AA36" s="7173" t="n">
        <v>95.605</v>
      </c>
      <c r="AB36" s="7172" t="n">
        <v>1824.212</v>
      </c>
      <c r="AC36" s="7173" t="n">
        <v>4.62035</v>
      </c>
      <c r="AD36" s="7173" t="n">
        <v>2.85083</v>
      </c>
      <c r="AE36" s="7173" t="n">
        <v>28.78231</v>
      </c>
      <c r="AF36" s="7173" t="n">
        <v>1.18381</v>
      </c>
      <c r="AG36" s="7171" t="n">
        <v>1.476028541E8</v>
      </c>
      <c r="AH36" s="7174" t="n">
        <v>0.2240609</v>
      </c>
      <c r="AI36" s="7171" t="n">
        <v>392899.20484</v>
      </c>
      <c r="AJ36" s="7174" t="n">
        <v>-0.0397107</v>
      </c>
      <c r="AK36" s="7173" t="n">
        <v>155.7391</v>
      </c>
      <c r="AL36" s="7171" t="s">
        <v>467</v>
      </c>
      <c r="AM36" s="7173" t="n">
        <v>24.1981</v>
      </c>
    </row>
    <row r="37" spans="1:39" ht="13" customHeight="1">
      <c r="A37" s="59" t="s">
        <v>866</v>
      </c>
      <c r="B37" s="6833" t="s">
        <v>912</v>
      </c>
      <c r="C37" s="44">
        <v>0.20902777777777778</v>
      </c>
      <c r="D37" s="6800"/>
      <c r="E37" s="6891">
        <v>300</v>
      </c>
      <c r="F37" s="20" t="s">
        <v>483</v>
      </c>
      <c r="G37" s="6800">
        <v>1190</v>
      </c>
      <c r="H37" s="6800">
        <v>1106</v>
      </c>
      <c r="I37" s="59" t="s">
        <v>162</v>
      </c>
      <c r="J37" s="6889" t="s">
        <v>343</v>
      </c>
      <c r="K37" s="102">
        <v>4</v>
      </c>
      <c r="L37" s="20">
        <v>180</v>
      </c>
      <c r="M37" s="8">
        <v>5889.9508999999998</v>
      </c>
      <c r="S37" s="7176" t="n">
        <v>57.33188</v>
      </c>
      <c r="T37" s="7176" t="n">
        <v>17.80941</v>
      </c>
      <c r="U37" s="7173" t="n">
        <v>147.5828</v>
      </c>
      <c r="V37" s="7173" t="n">
        <v>73.6679</v>
      </c>
      <c r="W37" s="7175" t="n">
        <v>3.2285255041</v>
      </c>
      <c r="X37" s="7173" t="n">
        <v>1.042</v>
      </c>
      <c r="Y37" s="7173" t="n">
        <v>0.165</v>
      </c>
      <c r="Z37" s="7173" t="n">
        <v>3.92</v>
      </c>
      <c r="AA37" s="7173" t="n">
        <v>95.62</v>
      </c>
      <c r="AB37" s="7172" t="n">
        <v>1824.294</v>
      </c>
      <c r="AC37" s="7173" t="n">
        <v>4.58608</v>
      </c>
      <c r="AD37" s="7173" t="n">
        <v>2.85027</v>
      </c>
      <c r="AE37" s="7173" t="n">
        <v>28.70647</v>
      </c>
      <c r="AF37" s="7173" t="n">
        <v>1.18397</v>
      </c>
      <c r="AG37" s="7171" t="n">
        <v>1.476029749E8</v>
      </c>
      <c r="AH37" s="7174" t="n">
        <v>0.2230846</v>
      </c>
      <c r="AI37" s="7171" t="n">
        <v>392881.46332</v>
      </c>
      <c r="AJ37" s="7174" t="n">
        <v>-0.0259803</v>
      </c>
      <c r="AK37" s="7173" t="n">
        <v>155.7807</v>
      </c>
      <c r="AL37" s="7171" t="s">
        <v>467</v>
      </c>
      <c r="AM37" s="7173" t="n">
        <v>24.1566</v>
      </c>
    </row>
    <row r="38" spans="1:39" ht="13" customHeight="1">
      <c r="A38" s="59" t="s">
        <v>954</v>
      </c>
      <c r="B38" s="6833" t="s">
        <v>936</v>
      </c>
      <c r="C38" s="44">
        <v>0.21458333333333335</v>
      </c>
      <c r="D38" s="6800"/>
      <c r="E38" s="6891">
        <v>30</v>
      </c>
      <c r="F38" s="20" t="s">
        <v>483</v>
      </c>
      <c r="G38" s="6800">
        <v>1190</v>
      </c>
      <c r="H38" s="6800">
        <v>1106</v>
      </c>
      <c r="I38" s="59" t="s">
        <v>161</v>
      </c>
      <c r="J38" s="6889" t="s">
        <v>343</v>
      </c>
      <c r="K38" s="102">
        <v>4</v>
      </c>
      <c r="L38" s="20">
        <v>180</v>
      </c>
      <c r="M38" s="8">
        <v>5889.9508999999998</v>
      </c>
      <c r="S38" s="7176" t="n">
        <v>57.35893</v>
      </c>
      <c r="T38" s="7176" t="n">
        <v>17.81593</v>
      </c>
      <c r="U38" s="7173" t="n">
        <v>151.3337</v>
      </c>
      <c r="V38" s="7173" t="n">
        <v>74.2026</v>
      </c>
      <c r="W38" s="7175" t="n">
        <v>3.3120870002</v>
      </c>
      <c r="X38" s="7173" t="n">
        <v>1.039</v>
      </c>
      <c r="Y38" s="7173" t="n">
        <v>0.164</v>
      </c>
      <c r="Z38" s="7173" t="n">
        <v>3.92</v>
      </c>
      <c r="AA38" s="7173" t="n">
        <v>95.628</v>
      </c>
      <c r="AB38" s="7172" t="n">
        <v>1824.325</v>
      </c>
      <c r="AC38" s="7173" t="n">
        <v>4.56692</v>
      </c>
      <c r="AD38" s="7173" t="n">
        <v>2.85009</v>
      </c>
      <c r="AE38" s="7173" t="n">
        <v>28.66434</v>
      </c>
      <c r="AF38" s="7173" t="n">
        <v>1.18406</v>
      </c>
      <c r="AG38" s="7171" t="n">
        <v>1.476030417E8</v>
      </c>
      <c r="AH38" s="7174" t="n">
        <v>0.222542</v>
      </c>
      <c r="AI38" s="7171" t="n">
        <v>392874.81818</v>
      </c>
      <c r="AJ38" s="7174" t="n">
        <v>-0.0183148</v>
      </c>
      <c r="AK38" s="7173" t="n">
        <v>155.8037</v>
      </c>
      <c r="AL38" s="7171" t="s">
        <v>467</v>
      </c>
      <c r="AM38" s="7173" t="n">
        <v>24.1337</v>
      </c>
    </row>
    <row r="39" spans="1:39" ht="13" customHeight="1">
      <c r="A39" s="59" t="s">
        <v>780</v>
      </c>
      <c r="B39" s="6833" t="s">
        <v>160</v>
      </c>
      <c r="C39" s="44">
        <v>0.21666666666666667</v>
      </c>
      <c r="D39" s="6800"/>
      <c r="E39" s="6891">
        <v>300</v>
      </c>
      <c r="F39" s="20" t="s">
        <v>483</v>
      </c>
      <c r="G39" s="6800">
        <v>1190</v>
      </c>
      <c r="H39" s="6800">
        <v>1106</v>
      </c>
      <c r="I39" s="59" t="s">
        <v>128</v>
      </c>
      <c r="J39" s="6889" t="s">
        <v>343</v>
      </c>
      <c r="K39" s="102">
        <v>4</v>
      </c>
      <c r="L39" s="20">
        <v>180</v>
      </c>
      <c r="M39" s="8">
        <v>5889.9508999999998</v>
      </c>
    </row>
    <row r="40" spans="1:39" ht="13" customHeight="1">
      <c r="A40" s="2" t="s">
        <v>159</v>
      </c>
      <c r="B40" s="6833" t="s">
        <v>497</v>
      </c>
      <c r="C40" s="44">
        <v>0.22638888888888889</v>
      </c>
      <c r="D40" s="19">
        <v>0</v>
      </c>
      <c r="E40" s="6800">
        <v>30</v>
      </c>
      <c r="F40" s="20" t="s">
        <v>483</v>
      </c>
      <c r="G40" s="6800">
        <v>1190</v>
      </c>
      <c r="H40" s="6800">
        <v>1002</v>
      </c>
      <c r="I40" s="41" t="s">
        <v>482</v>
      </c>
      <c r="J40" s="70" t="s">
        <v>481</v>
      </c>
      <c r="K40" s="38">
        <v>4</v>
      </c>
      <c r="L40" s="20">
        <v>180</v>
      </c>
      <c r="M40" s="8">
        <v>5891.451</v>
      </c>
      <c r="N40" t="s">
        <v>158</v>
      </c>
    </row>
    <row r="41" spans="1:39" s="41" customFormat="1" ht="26.25" customHeight="1">
      <c r="A41" s="29" t="s">
        <v>524</v>
      </c>
      <c r="B41" s="104" t="s">
        <v>915</v>
      </c>
      <c r="C41" s="19">
        <v>0.23055555555555554</v>
      </c>
      <c r="D41" s="19"/>
      <c r="E41" s="20">
        <v>300</v>
      </c>
      <c r="F41" s="20" t="s">
        <v>483</v>
      </c>
      <c r="G41" s="20">
        <v>1190</v>
      </c>
      <c r="H41" s="20">
        <v>1106</v>
      </c>
      <c r="I41" s="6890" t="s">
        <v>157</v>
      </c>
      <c r="J41" s="6889" t="s">
        <v>343</v>
      </c>
      <c r="K41" s="102">
        <v>4</v>
      </c>
      <c r="L41" s="20">
        <v>180</v>
      </c>
      <c r="M41" s="23">
        <v>5889.9508999999998</v>
      </c>
      <c r="S41" s="7176" t="n">
        <v>57.49895</v>
      </c>
      <c r="T41" s="7176" t="n">
        <v>17.84793</v>
      </c>
      <c r="U41" s="7173" t="n">
        <v>174.1122</v>
      </c>
      <c r="V41" s="7173" t="n">
        <v>75.865</v>
      </c>
      <c r="W41" s="7175" t="n">
        <v>3.7466067804</v>
      </c>
      <c r="X41" s="7173" t="n">
        <v>1.031</v>
      </c>
      <c r="Y41" s="7173" t="n">
        <v>0.163</v>
      </c>
      <c r="Z41" s="7173" t="n">
        <v>3.92</v>
      </c>
      <c r="AA41" s="7173" t="n">
        <v>95.67</v>
      </c>
      <c r="AB41" s="7172" t="n">
        <v>1824.312</v>
      </c>
      <c r="AC41" s="7173" t="n">
        <v>4.46624</v>
      </c>
      <c r="AD41" s="7173" t="n">
        <v>2.8508</v>
      </c>
      <c r="AE41" s="7173" t="n">
        <v>28.44527</v>
      </c>
      <c r="AF41" s="7173" t="n">
        <v>1.18454</v>
      </c>
      <c r="AG41" s="7171" t="n">
        <v>1.476033867E8</v>
      </c>
      <c r="AH41" s="7174" t="n">
        <v>0.2197183</v>
      </c>
      <c r="AI41" s="7171" t="n">
        <v>392877.50957</v>
      </c>
      <c r="AJ41" s="7174" t="n">
        <v>0.0218236</v>
      </c>
      <c r="AK41" s="7173" t="n">
        <v>155.922</v>
      </c>
      <c r="AL41" s="7171" t="s">
        <v>467</v>
      </c>
      <c r="AM41" s="7173" t="n">
        <v>24.0156</v>
      </c>
    </row>
    <row r="42" spans="1:39" ht="13" customHeight="1">
      <c r="A42" s="2" t="s">
        <v>524</v>
      </c>
      <c r="B42" s="6833" t="s">
        <v>916</v>
      </c>
      <c r="C42" s="44">
        <v>0.23611111111111113</v>
      </c>
      <c r="D42" s="44"/>
      <c r="E42" s="6800">
        <v>300</v>
      </c>
      <c r="F42" s="20" t="s">
        <v>483</v>
      </c>
      <c r="G42" s="6800">
        <v>1190</v>
      </c>
      <c r="H42" s="6800">
        <v>1106</v>
      </c>
      <c r="I42" s="59" t="s">
        <v>156</v>
      </c>
      <c r="J42" s="6889" t="s">
        <v>343</v>
      </c>
      <c r="K42" s="102">
        <v>4</v>
      </c>
      <c r="L42" s="20">
        <v>180</v>
      </c>
      <c r="M42" s="8">
        <v>5889.9508999999998</v>
      </c>
      <c r="S42" s="7176" t="n">
        <v>57.54193</v>
      </c>
      <c r="T42" s="7176" t="n">
        <v>17.85712</v>
      </c>
      <c r="U42" s="7173" t="n">
        <v>181.7781</v>
      </c>
      <c r="V42" s="7173" t="n">
        <v>75.9339</v>
      </c>
      <c r="W42" s="7175" t="n">
        <v>3.8803051744</v>
      </c>
      <c r="X42" s="7173" t="n">
        <v>1.03</v>
      </c>
      <c r="Y42" s="7173" t="n">
        <v>0.163</v>
      </c>
      <c r="Z42" s="7173" t="n">
        <v>3.92</v>
      </c>
      <c r="AA42" s="7173" t="n">
        <v>95.683</v>
      </c>
      <c r="AB42" s="7172" t="n">
        <v>1824.25</v>
      </c>
      <c r="AC42" s="7173" t="n">
        <v>4.435</v>
      </c>
      <c r="AD42" s="7173" t="n">
        <v>2.85161</v>
      </c>
      <c r="AE42" s="7173" t="n">
        <v>28.37786</v>
      </c>
      <c r="AF42" s="7173" t="n">
        <v>1.18468</v>
      </c>
      <c r="AG42" s="7171" t="n">
        <v>1.476034919E8</v>
      </c>
      <c r="AH42" s="7174" t="n">
        <v>0.2188487</v>
      </c>
      <c r="AI42" s="7171" t="n">
        <v>392890.95983</v>
      </c>
      <c r="AJ42" s="7174" t="n">
        <v>0.0342172</v>
      </c>
      <c r="AK42" s="7173" t="n">
        <v>155.9581</v>
      </c>
      <c r="AL42" s="7171" t="s">
        <v>467</v>
      </c>
      <c r="AM42" s="7173" t="n">
        <v>23.9796</v>
      </c>
    </row>
    <row r="43" spans="1:39" ht="13" customHeight="1">
      <c r="A43" s="2" t="s">
        <v>524</v>
      </c>
      <c r="B43" s="6833" t="s">
        <v>917</v>
      </c>
      <c r="C43" s="44">
        <v>0.24166666666666667</v>
      </c>
      <c r="D43" s="44"/>
      <c r="E43" s="6800">
        <v>300</v>
      </c>
      <c r="F43" s="20" t="s">
        <v>483</v>
      </c>
      <c r="G43" s="6800">
        <v>1190</v>
      </c>
      <c r="H43" s="6800">
        <v>1106</v>
      </c>
      <c r="I43" s="59" t="s">
        <v>155</v>
      </c>
      <c r="J43" s="6889" t="s">
        <v>343</v>
      </c>
      <c r="K43" s="102">
        <v>4</v>
      </c>
      <c r="L43" s="20">
        <v>180</v>
      </c>
      <c r="M43" s="8">
        <v>5889.9508999999998</v>
      </c>
      <c r="S43" s="7176" t="n">
        <v>57.58492</v>
      </c>
      <c r="T43" s="7176" t="n">
        <v>17.866</v>
      </c>
      <c r="U43" s="7173" t="n">
        <v>189.4004</v>
      </c>
      <c r="V43" s="7173" t="n">
        <v>75.7803</v>
      </c>
      <c r="W43" s="7175" t="n">
        <v>4.0140035683</v>
      </c>
      <c r="X43" s="7173" t="n">
        <v>1.031</v>
      </c>
      <c r="Y43" s="7173" t="n">
        <v>0.163</v>
      </c>
      <c r="Z43" s="7173" t="n">
        <v>3.92</v>
      </c>
      <c r="AA43" s="7173" t="n">
        <v>95.695</v>
      </c>
      <c r="AB43" s="7172" t="n">
        <v>1824.16</v>
      </c>
      <c r="AC43" s="7173" t="n">
        <v>4.4037</v>
      </c>
      <c r="AD43" s="7173" t="n">
        <v>2.8527</v>
      </c>
      <c r="AE43" s="7173" t="n">
        <v>28.31045</v>
      </c>
      <c r="AF43" s="7173" t="n">
        <v>1.18483</v>
      </c>
      <c r="AG43" s="7171" t="n">
        <v>1.476035968E8</v>
      </c>
      <c r="AH43" s="7174" t="n">
        <v>0.2179788</v>
      </c>
      <c r="AI43" s="7171" t="n">
        <v>392910.35853</v>
      </c>
      <c r="AJ43" s="7174" t="n">
        <v>0.0466053</v>
      </c>
      <c r="AK43" s="7173" t="n">
        <v>155.9941</v>
      </c>
      <c r="AL43" s="7171" t="s">
        <v>467</v>
      </c>
      <c r="AM43" s="7173" t="n">
        <v>23.9437</v>
      </c>
    </row>
    <row r="44" spans="1:39" ht="13" customHeight="1">
      <c r="A44" s="2" t="s">
        <v>524</v>
      </c>
      <c r="B44" s="6833" t="s">
        <v>918</v>
      </c>
      <c r="C44" s="44">
        <v>0.25</v>
      </c>
      <c r="D44" s="44"/>
      <c r="E44" s="6800">
        <v>300</v>
      </c>
      <c r="F44" s="20" t="s">
        <v>483</v>
      </c>
      <c r="G44" s="6800">
        <v>1190</v>
      </c>
      <c r="H44" s="6800">
        <v>1106</v>
      </c>
      <c r="I44" s="59" t="s">
        <v>154</v>
      </c>
      <c r="J44" s="6889" t="s">
        <v>343</v>
      </c>
      <c r="K44" s="102">
        <v>4</v>
      </c>
      <c r="L44" s="20">
        <v>180</v>
      </c>
      <c r="M44" s="8">
        <v>5889.9508999999998</v>
      </c>
      <c r="S44" s="7176" t="n">
        <v>57.6495</v>
      </c>
      <c r="T44" s="7176" t="n">
        <v>17.87875</v>
      </c>
      <c r="U44" s="7173" t="n">
        <v>200.2931</v>
      </c>
      <c r="V44" s="7173" t="n">
        <v>75.1506</v>
      </c>
      <c r="W44" s="7175" t="n">
        <v>4.2145511593</v>
      </c>
      <c r="X44" s="7173" t="n">
        <v>1.034</v>
      </c>
      <c r="Y44" s="7173" t="n">
        <v>0.164</v>
      </c>
      <c r="Z44" s="7173" t="n">
        <v>3.92</v>
      </c>
      <c r="AA44" s="7173" t="n">
        <v>95.714</v>
      </c>
      <c r="AB44" s="7172" t="n">
        <v>1823.973</v>
      </c>
      <c r="AC44" s="7173" t="n">
        <v>4.3567</v>
      </c>
      <c r="AD44" s="7173" t="n">
        <v>2.8549</v>
      </c>
      <c r="AE44" s="7173" t="n">
        <v>28.20934</v>
      </c>
      <c r="AF44" s="7173" t="n">
        <v>1.18504</v>
      </c>
      <c r="AG44" s="7171" t="n">
        <v>1.476037532E8</v>
      </c>
      <c r="AH44" s="7174" t="n">
        <v>0.2166733</v>
      </c>
      <c r="AI44" s="7171" t="n">
        <v>392950.59456</v>
      </c>
      <c r="AJ44" s="7174" t="n">
        <v>0.0651452</v>
      </c>
      <c r="AK44" s="7173" t="n">
        <v>156.0481</v>
      </c>
      <c r="AL44" s="7171" t="s">
        <v>467</v>
      </c>
      <c r="AM44" s="7173" t="n">
        <v>23.8899</v>
      </c>
    </row>
    <row r="45" spans="1:39" s="41" customFormat="1" ht="26.25" customHeight="1">
      <c r="A45" s="29" t="s">
        <v>524</v>
      </c>
      <c r="B45" s="104" t="s">
        <v>919</v>
      </c>
      <c r="C45" s="19">
        <v>0.25625000000000003</v>
      </c>
      <c r="D45" s="19"/>
      <c r="E45" s="20">
        <v>300</v>
      </c>
      <c r="F45" s="20" t="s">
        <v>483</v>
      </c>
      <c r="G45" s="20">
        <v>1190</v>
      </c>
      <c r="H45" s="20">
        <v>1106</v>
      </c>
      <c r="I45" s="59" t="s">
        <v>153</v>
      </c>
      <c r="J45" s="6889" t="s">
        <v>343</v>
      </c>
      <c r="K45" s="102">
        <v>4</v>
      </c>
      <c r="L45" s="20">
        <v>180</v>
      </c>
      <c r="M45" s="23">
        <v>5889.9508999999998</v>
      </c>
      <c r="N45" s="29" t="s">
        <v>152</v>
      </c>
      <c r="S45" s="7176" t="n">
        <v>57.69806</v>
      </c>
      <c r="T45" s="7176" t="n">
        <v>17.88786</v>
      </c>
      <c r="U45" s="7173" t="n">
        <v>207.7624</v>
      </c>
      <c r="V45" s="7173" t="n">
        <v>74.3952</v>
      </c>
      <c r="W45" s="7175" t="n">
        <v>4.3649618525</v>
      </c>
      <c r="X45" s="7173" t="n">
        <v>1.038</v>
      </c>
      <c r="Y45" s="7173" t="n">
        <v>0.164</v>
      </c>
      <c r="Z45" s="7173" t="n">
        <v>3.91</v>
      </c>
      <c r="AA45" s="7173" t="n">
        <v>95.729</v>
      </c>
      <c r="AB45" s="7172" t="n">
        <v>1823.792</v>
      </c>
      <c r="AC45" s="7173" t="n">
        <v>4.32145</v>
      </c>
      <c r="AD45" s="7173" t="n">
        <v>2.857</v>
      </c>
      <c r="AE45" s="7173" t="n">
        <v>28.13351</v>
      </c>
      <c r="AF45" s="7173" t="n">
        <v>1.1852</v>
      </c>
      <c r="AG45" s="7171" t="n">
        <v>1.4760387E8</v>
      </c>
      <c r="AH45" s="7174" t="n">
        <v>0.2156937</v>
      </c>
      <c r="AI45" s="7171" t="n">
        <v>392989.51573</v>
      </c>
      <c r="AJ45" s="7174" t="n">
        <v>0.0789907</v>
      </c>
      <c r="AK45" s="7173" t="n">
        <v>156.0885</v>
      </c>
      <c r="AL45" s="7171" t="s">
        <v>467</v>
      </c>
      <c r="AM45" s="7173" t="n">
        <v>23.8495</v>
      </c>
    </row>
    <row r="46" spans="1:39" ht="13" customHeight="1">
      <c r="A46" s="2" t="s">
        <v>524</v>
      </c>
      <c r="B46" s="6833" t="s">
        <v>939</v>
      </c>
      <c r="C46" s="44">
        <v>0.26180555555555557</v>
      </c>
      <c r="D46" s="44"/>
      <c r="E46" s="6800">
        <v>300</v>
      </c>
      <c r="F46" s="20" t="s">
        <v>483</v>
      </c>
      <c r="G46" s="6800">
        <v>1190</v>
      </c>
      <c r="H46" s="6800">
        <v>1106</v>
      </c>
      <c r="I46" s="59" t="s">
        <v>151</v>
      </c>
      <c r="J46" s="6889" t="s">
        <v>343</v>
      </c>
      <c r="K46" s="102">
        <v>4</v>
      </c>
      <c r="L46" s="20">
        <v>180</v>
      </c>
      <c r="M46" s="8">
        <v>5889.9508999999998</v>
      </c>
      <c r="S46" s="7176" t="n">
        <v>57.74137</v>
      </c>
      <c r="T46" s="7176" t="n">
        <v>17.89563</v>
      </c>
      <c r="U46" s="7173" t="n">
        <v>213.7945</v>
      </c>
      <c r="V46" s="7173" t="n">
        <v>73.5493</v>
      </c>
      <c r="W46" s="7175" t="n">
        <v>4.4986602465</v>
      </c>
      <c r="X46" s="7173" t="n">
        <v>1.042</v>
      </c>
      <c r="Y46" s="7173" t="n">
        <v>0.165</v>
      </c>
      <c r="Z46" s="7173" t="n">
        <v>3.91</v>
      </c>
      <c r="AA46" s="7173" t="n">
        <v>95.741</v>
      </c>
      <c r="AB46" s="7172" t="n">
        <v>1823.603</v>
      </c>
      <c r="AC46" s="7173" t="n">
        <v>4.29017</v>
      </c>
      <c r="AD46" s="7173" t="n">
        <v>2.85921</v>
      </c>
      <c r="AE46" s="7173" t="n">
        <v>28.0661</v>
      </c>
      <c r="AF46" s="7173" t="n">
        <v>1.18535</v>
      </c>
      <c r="AG46" s="7171" t="n">
        <v>1.476039733E8</v>
      </c>
      <c r="AH46" s="7174" t="n">
        <v>0.2148226</v>
      </c>
      <c r="AI46" s="7171" t="n">
        <v>393030.37451</v>
      </c>
      <c r="AJ46" s="7174" t="n">
        <v>0.0912363</v>
      </c>
      <c r="AK46" s="7173" t="n">
        <v>156.1245</v>
      </c>
      <c r="AL46" s="7171" t="s">
        <v>467</v>
      </c>
      <c r="AM46" s="7173" t="n">
        <v>23.8136</v>
      </c>
    </row>
    <row r="47" spans="1:39" ht="13" customHeight="1">
      <c r="A47" s="2" t="s">
        <v>954</v>
      </c>
      <c r="B47" s="6833" t="s">
        <v>940</v>
      </c>
      <c r="C47" s="44">
        <v>0.26597222222222222</v>
      </c>
      <c r="D47" s="44"/>
      <c r="E47" s="6800">
        <v>30</v>
      </c>
      <c r="F47" s="20" t="s">
        <v>483</v>
      </c>
      <c r="G47" s="6800">
        <v>1190</v>
      </c>
      <c r="H47" s="6800">
        <v>1106</v>
      </c>
      <c r="I47" s="59" t="s">
        <v>941</v>
      </c>
      <c r="J47" s="6889" t="s">
        <v>343</v>
      </c>
      <c r="K47" s="102">
        <v>4</v>
      </c>
      <c r="L47" s="20">
        <v>180</v>
      </c>
      <c r="M47" s="8">
        <v>5889.9508999999998</v>
      </c>
      <c r="S47" s="7176" t="n">
        <v>57.75765</v>
      </c>
      <c r="T47" s="7176" t="n">
        <v>17.89847</v>
      </c>
      <c r="U47" s="7173" t="n">
        <v>215.9045</v>
      </c>
      <c r="V47" s="7173" t="n">
        <v>73.195</v>
      </c>
      <c r="W47" s="7175" t="n">
        <v>4.5487971443</v>
      </c>
      <c r="X47" s="7173" t="n">
        <v>1.044</v>
      </c>
      <c r="Y47" s="7173" t="n">
        <v>0.165</v>
      </c>
      <c r="Z47" s="7173" t="n">
        <v>3.91</v>
      </c>
      <c r="AA47" s="7173" t="n">
        <v>95.746</v>
      </c>
      <c r="AB47" s="7172" t="n">
        <v>1823.525</v>
      </c>
      <c r="AC47" s="7173" t="n">
        <v>4.27846</v>
      </c>
      <c r="AD47" s="7173" t="n">
        <v>2.86012</v>
      </c>
      <c r="AE47" s="7173" t="n">
        <v>28.04082</v>
      </c>
      <c r="AF47" s="7173" t="n">
        <v>1.1854</v>
      </c>
      <c r="AG47" s="7171" t="n">
        <v>1.476040119E8</v>
      </c>
      <c r="AH47" s="7174" t="n">
        <v>0.2144958</v>
      </c>
      <c r="AI47" s="7171" t="n">
        <v>393047.20956</v>
      </c>
      <c r="AJ47" s="7174" t="n">
        <v>0.0958103</v>
      </c>
      <c r="AK47" s="7173" t="n">
        <v>156.138</v>
      </c>
      <c r="AL47" s="7171" t="s">
        <v>467</v>
      </c>
      <c r="AM47" s="7173" t="n">
        <v>23.8001</v>
      </c>
    </row>
    <row r="48" spans="1:39" ht="13" customHeight="1">
      <c r="A48" s="2" t="s">
        <v>780</v>
      </c>
      <c r="B48" s="6833" t="s">
        <v>792</v>
      </c>
      <c r="C48" s="44">
        <v>0.26805555555555555</v>
      </c>
      <c r="D48" s="44"/>
      <c r="E48" s="6800">
        <v>300</v>
      </c>
      <c r="F48" s="20" t="s">
        <v>483</v>
      </c>
      <c r="G48" s="6800">
        <v>1190</v>
      </c>
      <c r="H48" s="6800">
        <v>1106</v>
      </c>
      <c r="I48" s="59" t="s">
        <v>128</v>
      </c>
      <c r="J48" s="6889" t="s">
        <v>343</v>
      </c>
      <c r="K48" s="102">
        <v>4</v>
      </c>
      <c r="L48" s="20">
        <v>180</v>
      </c>
      <c r="M48" s="8">
        <v>5889.9508999999998</v>
      </c>
    </row>
    <row r="49" spans="1:39" ht="13" customHeight="1">
      <c r="A49" s="2" t="s">
        <v>269</v>
      </c>
      <c r="B49" s="6833" t="s">
        <v>698</v>
      </c>
      <c r="C49" s="44">
        <v>0.27638888888888885</v>
      </c>
      <c r="D49" s="19">
        <v>0</v>
      </c>
      <c r="E49" s="6800">
        <v>30</v>
      </c>
      <c r="F49" s="20" t="s">
        <v>483</v>
      </c>
      <c r="G49" s="6800">
        <v>1190</v>
      </c>
      <c r="H49" s="6800">
        <v>1002</v>
      </c>
      <c r="I49" s="41" t="s">
        <v>482</v>
      </c>
      <c r="J49" s="70" t="s">
        <v>481</v>
      </c>
      <c r="K49" s="38">
        <v>4</v>
      </c>
      <c r="L49" s="20">
        <v>180</v>
      </c>
      <c r="M49" s="8">
        <v>5891.451</v>
      </c>
      <c r="N49" t="s">
        <v>150</v>
      </c>
    </row>
    <row r="50" spans="1:39" ht="13" customHeight="1">
      <c r="A50" s="2" t="s">
        <v>870</v>
      </c>
      <c r="B50" s="6833" t="s">
        <v>700</v>
      </c>
      <c r="C50" s="44">
        <v>0.28125</v>
      </c>
      <c r="D50" s="44"/>
      <c r="E50" s="6800">
        <v>300</v>
      </c>
      <c r="F50" s="20" t="s">
        <v>483</v>
      </c>
      <c r="G50" s="6800">
        <v>1190</v>
      </c>
      <c r="H50" s="6800">
        <v>1106</v>
      </c>
      <c r="I50" s="59" t="s">
        <v>254</v>
      </c>
      <c r="J50" s="6889" t="s">
        <v>343</v>
      </c>
      <c r="K50" s="102">
        <v>4</v>
      </c>
      <c r="L50" s="20">
        <v>180</v>
      </c>
      <c r="M50" s="8">
        <v>5889.9508999999998</v>
      </c>
      <c r="N50" t="s">
        <v>149</v>
      </c>
      <c r="S50" s="7176" t="n">
        <v>57.89443</v>
      </c>
      <c r="T50" s="7176" t="n">
        <v>17.92044</v>
      </c>
      <c r="U50" s="7173" t="n">
        <v>230.4935</v>
      </c>
      <c r="V50" s="7173" t="n">
        <v>69.6337</v>
      </c>
      <c r="W50" s="7175" t="n">
        <v>4.9666046256</v>
      </c>
      <c r="X50" s="7173" t="n">
        <v>1.066</v>
      </c>
      <c r="Y50" s="7173" t="n">
        <v>0.169</v>
      </c>
      <c r="Z50" s="7173" t="n">
        <v>3.91</v>
      </c>
      <c r="AA50" s="7173" t="n">
        <v>95.786</v>
      </c>
      <c r="AB50" s="7172" t="n">
        <v>1822.727</v>
      </c>
      <c r="AC50" s="7173" t="n">
        <v>4.18151</v>
      </c>
      <c r="AD50" s="7173" t="n">
        <v>2.86949</v>
      </c>
      <c r="AE50" s="7173" t="n">
        <v>27.83018</v>
      </c>
      <c r="AF50" s="7173" t="n">
        <v>1.18586</v>
      </c>
      <c r="AG50" s="7171" t="n">
        <v>1.476043316E8</v>
      </c>
      <c r="AH50" s="7174" t="n">
        <v>0.211771</v>
      </c>
      <c r="AI50" s="7171" t="n">
        <v>393219.26727</v>
      </c>
      <c r="AJ50" s="7174" t="n">
        <v>0.1334265</v>
      </c>
      <c r="AK50" s="7173" t="n">
        <v>156.251</v>
      </c>
      <c r="AL50" s="7171" t="s">
        <v>467</v>
      </c>
      <c r="AM50" s="7173" t="n">
        <v>23.6874</v>
      </c>
    </row>
    <row r="51" spans="1:39" ht="13" customHeight="1">
      <c r="A51" s="2" t="s">
        <v>870</v>
      </c>
      <c r="B51" s="6833" t="s">
        <v>701</v>
      </c>
      <c r="C51" s="44">
        <v>0.28680555555555554</v>
      </c>
      <c r="D51" s="44"/>
      <c r="E51" s="6800">
        <v>300</v>
      </c>
      <c r="F51" s="20" t="s">
        <v>483</v>
      </c>
      <c r="G51" s="6800">
        <v>1190</v>
      </c>
      <c r="H51" s="6800">
        <v>1106</v>
      </c>
      <c r="I51" s="59" t="s">
        <v>249</v>
      </c>
      <c r="J51" s="6889" t="s">
        <v>343</v>
      </c>
      <c r="K51" s="102">
        <v>4</v>
      </c>
      <c r="L51" s="20">
        <v>180</v>
      </c>
      <c r="M51" s="8">
        <v>5889.9508999999998</v>
      </c>
      <c r="S51" s="7176" t="n">
        <v>57.93873</v>
      </c>
      <c r="T51" s="7176" t="n">
        <v>17.92685</v>
      </c>
      <c r="U51" s="7173" t="n">
        <v>234.1896</v>
      </c>
      <c r="V51" s="7173" t="n">
        <v>68.3206</v>
      </c>
      <c r="W51" s="7175" t="n">
        <v>5.1003030197</v>
      </c>
      <c r="X51" s="7173" t="n">
        <v>1.076</v>
      </c>
      <c r="Y51" s="7173" t="n">
        <v>0.17</v>
      </c>
      <c r="Z51" s="7173" t="n">
        <v>3.91</v>
      </c>
      <c r="AA51" s="7173" t="n">
        <v>95.798</v>
      </c>
      <c r="AB51" s="7172" t="n">
        <v>1822.417</v>
      </c>
      <c r="AC51" s="7173" t="n">
        <v>4.15083</v>
      </c>
      <c r="AD51" s="7173" t="n">
        <v>2.87318</v>
      </c>
      <c r="AE51" s="7173" t="n">
        <v>27.76277</v>
      </c>
      <c r="AF51" s="7173" t="n">
        <v>1.186</v>
      </c>
      <c r="AG51" s="7171" t="n">
        <v>1.476044331E8</v>
      </c>
      <c r="AH51" s="7174" t="n">
        <v>0.2108983</v>
      </c>
      <c r="AI51" s="7171" t="n">
        <v>393286.15293</v>
      </c>
      <c r="AJ51" s="7174" t="n">
        <v>0.1452307</v>
      </c>
      <c r="AK51" s="7173" t="n">
        <v>156.2875</v>
      </c>
      <c r="AL51" s="7171" t="s">
        <v>467</v>
      </c>
      <c r="AM51" s="7173" t="n">
        <v>23.651</v>
      </c>
    </row>
    <row r="52" spans="1:39" ht="13" customHeight="1">
      <c r="A52" s="2" t="s">
        <v>870</v>
      </c>
      <c r="B52" s="6833" t="s">
        <v>923</v>
      </c>
      <c r="C52" s="44">
        <v>0.29375000000000001</v>
      </c>
      <c r="D52" s="44"/>
      <c r="E52" s="6800">
        <v>300</v>
      </c>
      <c r="F52" s="20" t="s">
        <v>483</v>
      </c>
      <c r="G52" s="6800">
        <v>1190</v>
      </c>
      <c r="H52" s="6800">
        <v>1106</v>
      </c>
      <c r="I52" s="59" t="s">
        <v>148</v>
      </c>
      <c r="J52" s="6889" t="s">
        <v>343</v>
      </c>
      <c r="K52" s="102">
        <v>4</v>
      </c>
      <c r="L52" s="20">
        <v>180</v>
      </c>
      <c r="M52" s="8">
        <v>5889.9508999999998</v>
      </c>
      <c r="S52" s="7176" t="n">
        <v>57.99453</v>
      </c>
      <c r="T52" s="7176" t="n">
        <v>17.93445</v>
      </c>
      <c r="U52" s="7173" t="n">
        <v>238.2865</v>
      </c>
      <c r="V52" s="7173" t="n">
        <v>66.5963</v>
      </c>
      <c r="W52" s="7175" t="n">
        <v>5.2674260123</v>
      </c>
      <c r="X52" s="7173" t="n">
        <v>1.089</v>
      </c>
      <c r="Y52" s="7173" t="n">
        <v>0.172</v>
      </c>
      <c r="Z52" s="7173" t="n">
        <v>3.91</v>
      </c>
      <c r="AA52" s="7173" t="n">
        <v>95.814</v>
      </c>
      <c r="AB52" s="7172" t="n">
        <v>1821.993</v>
      </c>
      <c r="AC52" s="7173" t="n">
        <v>4.11278</v>
      </c>
      <c r="AD52" s="7173" t="n">
        <v>2.87828</v>
      </c>
      <c r="AE52" s="7173" t="n">
        <v>27.67851</v>
      </c>
      <c r="AF52" s="7173" t="n">
        <v>1.18618</v>
      </c>
      <c r="AG52" s="7171" t="n">
        <v>1.476045593E8</v>
      </c>
      <c r="AH52" s="7174" t="n">
        <v>0.209807</v>
      </c>
      <c r="AI52" s="7171" t="n">
        <v>393377.67486</v>
      </c>
      <c r="AJ52" s="7174" t="n">
        <v>0.159792</v>
      </c>
      <c r="AK52" s="7173" t="n">
        <v>156.3334</v>
      </c>
      <c r="AL52" s="7171" t="s">
        <v>467</v>
      </c>
      <c r="AM52" s="7173" t="n">
        <v>23.6052</v>
      </c>
    </row>
    <row r="53" spans="1:39" ht="13" customHeight="1">
      <c r="A53" s="2" t="s">
        <v>870</v>
      </c>
      <c r="B53" s="6833" t="s">
        <v>924</v>
      </c>
      <c r="C53" s="44">
        <v>0.3</v>
      </c>
      <c r="D53" s="44"/>
      <c r="E53" s="6800">
        <v>300</v>
      </c>
      <c r="F53" s="20" t="s">
        <v>483</v>
      </c>
      <c r="G53" s="6800">
        <v>1190</v>
      </c>
      <c r="H53" s="6800">
        <v>1106</v>
      </c>
      <c r="I53" s="59" t="s">
        <v>147</v>
      </c>
      <c r="J53" s="6889" t="s">
        <v>343</v>
      </c>
      <c r="K53" s="102">
        <v>4</v>
      </c>
      <c r="L53" s="20">
        <v>180</v>
      </c>
      <c r="M53" s="8">
        <v>5889.9508999999998</v>
      </c>
      <c r="S53" s="7176" t="n">
        <v>58.04522</v>
      </c>
      <c r="T53" s="7176" t="n">
        <v>17.9409</v>
      </c>
      <c r="U53" s="7173" t="n">
        <v>241.552</v>
      </c>
      <c r="V53" s="7173" t="n">
        <v>64.9809</v>
      </c>
      <c r="W53" s="7175" t="n">
        <v>5.4178367057</v>
      </c>
      <c r="X53" s="7173" t="n">
        <v>1.103</v>
      </c>
      <c r="Y53" s="7173" t="n">
        <v>0.174</v>
      </c>
      <c r="Z53" s="7173" t="n">
        <v>3.91</v>
      </c>
      <c r="AA53" s="7173" t="n">
        <v>95.829</v>
      </c>
      <c r="AB53" s="7172" t="n">
        <v>1821.577</v>
      </c>
      <c r="AC53" s="7173" t="n">
        <v>4.07887</v>
      </c>
      <c r="AD53" s="7173" t="n">
        <v>2.88334</v>
      </c>
      <c r="AE53" s="7173" t="n">
        <v>27.60268</v>
      </c>
      <c r="AF53" s="7173" t="n">
        <v>1.18634</v>
      </c>
      <c r="AG53" s="7171" t="n">
        <v>1.476046723E8</v>
      </c>
      <c r="AH53" s="7174" t="n">
        <v>0.2088245</v>
      </c>
      <c r="AI53" s="7171" t="n">
        <v>393467.45848</v>
      </c>
      <c r="AJ53" s="7174" t="n">
        <v>0.1726923</v>
      </c>
      <c r="AK53" s="7173" t="n">
        <v>156.3749</v>
      </c>
      <c r="AL53" s="7171" t="s">
        <v>467</v>
      </c>
      <c r="AM53" s="7173" t="n">
        <v>23.5637</v>
      </c>
    </row>
    <row r="54" spans="1:39" ht="13" customHeight="1">
      <c r="A54" s="2" t="s">
        <v>870</v>
      </c>
      <c r="B54" s="6833" t="s">
        <v>925</v>
      </c>
      <c r="C54" s="44">
        <v>0.30486111111111108</v>
      </c>
      <c r="D54" s="44"/>
      <c r="E54" s="6800">
        <v>300</v>
      </c>
      <c r="F54" s="20" t="s">
        <v>483</v>
      </c>
      <c r="G54" s="6800">
        <v>1190</v>
      </c>
      <c r="H54" s="6800">
        <v>1106</v>
      </c>
      <c r="I54" s="59" t="s">
        <v>146</v>
      </c>
      <c r="J54" s="6889" t="s">
        <v>343</v>
      </c>
      <c r="K54" s="102">
        <v>4</v>
      </c>
      <c r="L54" s="20">
        <v>180</v>
      </c>
      <c r="M54" s="8">
        <v>5889.9508999999998</v>
      </c>
      <c r="S54" s="7176" t="n">
        <v>58.08497</v>
      </c>
      <c r="T54" s="7176" t="n">
        <v>17.94567</v>
      </c>
      <c r="U54" s="7173" t="n">
        <v>243.8573</v>
      </c>
      <c r="V54" s="7173" t="n">
        <v>63.6906</v>
      </c>
      <c r="W54" s="7175" t="n">
        <v>5.5348228005</v>
      </c>
      <c r="X54" s="7173" t="n">
        <v>1.115</v>
      </c>
      <c r="Y54" s="7173" t="n">
        <v>0.176</v>
      </c>
      <c r="Z54" s="7173" t="n">
        <v>3.91</v>
      </c>
      <c r="AA54" s="7173" t="n">
        <v>95.84</v>
      </c>
      <c r="AB54" s="7172" t="n">
        <v>1821.232</v>
      </c>
      <c r="AC54" s="7173" t="n">
        <v>4.05274</v>
      </c>
      <c r="AD54" s="7173" t="n">
        <v>2.88758</v>
      </c>
      <c r="AE54" s="7173" t="n">
        <v>27.5437</v>
      </c>
      <c r="AF54" s="7173" t="n">
        <v>1.18647</v>
      </c>
      <c r="AG54" s="7171" t="n">
        <v>1.476047599E8</v>
      </c>
      <c r="AH54" s="7174" t="n">
        <v>0.2080599</v>
      </c>
      <c r="AI54" s="7171" t="n">
        <v>393542.07312</v>
      </c>
      <c r="AJ54" s="7174" t="n">
        <v>0.1825787</v>
      </c>
      <c r="AK54" s="7173" t="n">
        <v>156.4075</v>
      </c>
      <c r="AL54" s="7171" t="s">
        <v>467</v>
      </c>
      <c r="AM54" s="7173" t="n">
        <v>23.5313</v>
      </c>
    </row>
    <row r="55" spans="1:39" ht="13" customHeight="1">
      <c r="A55" s="2" t="s">
        <v>954</v>
      </c>
      <c r="B55" s="6833" t="s">
        <v>944</v>
      </c>
      <c r="C55" s="44">
        <v>0.30972222222222223</v>
      </c>
      <c r="D55" s="44"/>
      <c r="E55" s="6800">
        <v>30</v>
      </c>
      <c r="F55" s="20" t="s">
        <v>483</v>
      </c>
      <c r="G55" s="6800">
        <v>1190</v>
      </c>
      <c r="H55" s="6800">
        <v>1106</v>
      </c>
      <c r="I55" s="21" t="s">
        <v>688</v>
      </c>
      <c r="J55" s="6889" t="s">
        <v>343</v>
      </c>
      <c r="K55" s="102">
        <v>4</v>
      </c>
      <c r="L55" s="20">
        <v>180</v>
      </c>
      <c r="M55" s="8">
        <v>5889.9508999999998</v>
      </c>
      <c r="S55" s="7176" t="n">
        <v>58.10783</v>
      </c>
      <c r="T55" s="7176" t="n">
        <v>17.94829</v>
      </c>
      <c r="U55" s="7173" t="n">
        <v>245.0934</v>
      </c>
      <c r="V55" s="7173" t="n">
        <v>62.9419</v>
      </c>
      <c r="W55" s="7175" t="n">
        <v>5.6016719976</v>
      </c>
      <c r="X55" s="7173" t="n">
        <v>1.122</v>
      </c>
      <c r="Y55" s="7173" t="n">
        <v>0.177</v>
      </c>
      <c r="Z55" s="7173" t="n">
        <v>3.91</v>
      </c>
      <c r="AA55" s="7173" t="n">
        <v>95.847</v>
      </c>
      <c r="AB55" s="7172" t="n">
        <v>1821.026</v>
      </c>
      <c r="AC55" s="7173" t="n">
        <v>4.03792</v>
      </c>
      <c r="AD55" s="7173" t="n">
        <v>2.89012</v>
      </c>
      <c r="AE55" s="7173" t="n">
        <v>27.51</v>
      </c>
      <c r="AF55" s="7173" t="n">
        <v>1.18654</v>
      </c>
      <c r="AG55" s="7171" t="n">
        <v>1.476048098E8</v>
      </c>
      <c r="AH55" s="7174" t="n">
        <v>0.2076229</v>
      </c>
      <c r="AI55" s="7171" t="n">
        <v>393586.56528</v>
      </c>
      <c r="AJ55" s="7174" t="n">
        <v>0.1881666</v>
      </c>
      <c r="AK55" s="7173" t="n">
        <v>156.4262</v>
      </c>
      <c r="AL55" s="7171" t="s">
        <v>467</v>
      </c>
      <c r="AM55" s="7173" t="n">
        <v>23.5126</v>
      </c>
    </row>
    <row r="56" spans="1:39" ht="13" customHeight="1">
      <c r="A56" s="2" t="s">
        <v>525</v>
      </c>
      <c r="B56" s="6833" t="s">
        <v>945</v>
      </c>
      <c r="C56" s="44">
        <v>0.31180555555555556</v>
      </c>
      <c r="D56" s="44"/>
      <c r="E56" s="6800">
        <v>300</v>
      </c>
      <c r="F56" s="20" t="s">
        <v>483</v>
      </c>
      <c r="G56" s="6800">
        <v>1190</v>
      </c>
      <c r="H56" s="6800">
        <v>1106</v>
      </c>
      <c r="I56" s="59" t="s">
        <v>250</v>
      </c>
      <c r="J56" s="6889" t="s">
        <v>343</v>
      </c>
      <c r="K56" s="102">
        <v>4</v>
      </c>
      <c r="L56" s="20">
        <v>180</v>
      </c>
      <c r="M56" s="8">
        <v>5889.9508999999998</v>
      </c>
      <c r="S56" s="7176" t="n">
        <v>58.14231</v>
      </c>
      <c r="T56" s="7176" t="n">
        <v>17.9521</v>
      </c>
      <c r="U56" s="7173" t="n">
        <v>246.848</v>
      </c>
      <c r="V56" s="7173" t="n">
        <v>61.8053</v>
      </c>
      <c r="W56" s="7175" t="n">
        <v>5.7019457932</v>
      </c>
      <c r="X56" s="7173" t="n">
        <v>1.134</v>
      </c>
      <c r="Y56" s="7173" t="n">
        <v>0.179</v>
      </c>
      <c r="Z56" s="7173" t="n">
        <v>3.91</v>
      </c>
      <c r="AA56" s="7173" t="n">
        <v>95.857</v>
      </c>
      <c r="AB56" s="7172" t="n">
        <v>1820.705</v>
      </c>
      <c r="AC56" s="7173" t="n">
        <v>4.01584</v>
      </c>
      <c r="AD56" s="7173" t="n">
        <v>2.8941</v>
      </c>
      <c r="AE56" s="7173" t="n">
        <v>27.45944</v>
      </c>
      <c r="AF56" s="7173" t="n">
        <v>1.18665</v>
      </c>
      <c r="AG56" s="7171" t="n">
        <v>1.476048844E8</v>
      </c>
      <c r="AH56" s="7174" t="n">
        <v>0.2069673</v>
      </c>
      <c r="AI56" s="7171" t="n">
        <v>393655.80413</v>
      </c>
      <c r="AJ56" s="7174" t="n">
        <v>0.19646</v>
      </c>
      <c r="AK56" s="7173" t="n">
        <v>156.4544</v>
      </c>
      <c r="AL56" s="7171" t="s">
        <v>467</v>
      </c>
      <c r="AM56" s="7173" t="n">
        <v>23.4845</v>
      </c>
    </row>
    <row r="57" spans="1:39" ht="13" customHeight="1">
      <c r="A57" s="2" t="s">
        <v>525</v>
      </c>
      <c r="B57" s="6833" t="s">
        <v>926</v>
      </c>
      <c r="C57" s="44">
        <v>0.31736111111111115</v>
      </c>
      <c r="D57" s="44"/>
      <c r="E57" s="6800">
        <v>300</v>
      </c>
      <c r="F57" s="20" t="s">
        <v>483</v>
      </c>
      <c r="G57" s="6800">
        <v>1190</v>
      </c>
      <c r="H57" s="6800">
        <v>1106</v>
      </c>
      <c r="I57" s="6882" t="s">
        <v>145</v>
      </c>
      <c r="J57" s="6889" t="s">
        <v>343</v>
      </c>
      <c r="K57" s="102">
        <v>4</v>
      </c>
      <c r="L57" s="20">
        <v>180</v>
      </c>
      <c r="M57" s="8">
        <v>5889.9508999999998</v>
      </c>
      <c r="S57" s="7176" t="n">
        <v>58.18868</v>
      </c>
      <c r="T57" s="7176" t="n">
        <v>17.95693</v>
      </c>
      <c r="U57" s="7173" t="n">
        <v>249.0215</v>
      </c>
      <c r="V57" s="7173" t="n">
        <v>60.2675</v>
      </c>
      <c r="W57" s="7175" t="n">
        <v>5.8356441873</v>
      </c>
      <c r="X57" s="7173" t="n">
        <v>1.151</v>
      </c>
      <c r="Y57" s="7173" t="n">
        <v>0.182</v>
      </c>
      <c r="Z57" s="7173" t="n">
        <v>3.91</v>
      </c>
      <c r="AA57" s="7173" t="n">
        <v>95.87</v>
      </c>
      <c r="AB57" s="7172" t="n">
        <v>1820.257</v>
      </c>
      <c r="AC57" s="7173" t="n">
        <v>3.9867</v>
      </c>
      <c r="AD57" s="7173" t="n">
        <v>2.89972</v>
      </c>
      <c r="AE57" s="7173" t="n">
        <v>27.39204</v>
      </c>
      <c r="AF57" s="7173" t="n">
        <v>1.18679</v>
      </c>
      <c r="AG57" s="7171" t="n">
        <v>1.476049835E8</v>
      </c>
      <c r="AH57" s="7174" t="n">
        <v>0.2060929</v>
      </c>
      <c r="AI57" s="7171" t="n">
        <v>393752.72933</v>
      </c>
      <c r="AJ57" s="7174" t="n">
        <v>0.2073447</v>
      </c>
      <c r="AK57" s="7173" t="n">
        <v>156.4922</v>
      </c>
      <c r="AL57" s="7171" t="s">
        <v>467</v>
      </c>
      <c r="AM57" s="7173" t="n">
        <v>23.4467</v>
      </c>
    </row>
    <row r="58" spans="1:39" ht="13" customHeight="1">
      <c r="A58" s="2" t="s">
        <v>525</v>
      </c>
      <c r="B58" s="6833" t="s">
        <v>359</v>
      </c>
      <c r="C58" s="44">
        <v>0.32291666666666669</v>
      </c>
      <c r="D58" s="44"/>
      <c r="E58" s="6800">
        <v>300</v>
      </c>
      <c r="F58" s="20" t="s">
        <v>483</v>
      </c>
      <c r="G58" s="6800">
        <v>1190</v>
      </c>
      <c r="H58" s="6800">
        <v>1106</v>
      </c>
      <c r="I58" s="59" t="s">
        <v>144</v>
      </c>
      <c r="J58" s="6889" t="s">
        <v>343</v>
      </c>
      <c r="K58" s="102">
        <v>4</v>
      </c>
      <c r="L58" s="20">
        <v>180</v>
      </c>
      <c r="M58" s="8">
        <v>5889.9508999999998</v>
      </c>
      <c r="S58" s="7176" t="n">
        <v>58.23552</v>
      </c>
      <c r="T58" s="7176" t="n">
        <v>17.96149</v>
      </c>
      <c r="U58" s="7173" t="n">
        <v>251.029</v>
      </c>
      <c r="V58" s="7173" t="n">
        <v>58.7081</v>
      </c>
      <c r="W58" s="7175" t="n">
        <v>5.9693425815</v>
      </c>
      <c r="X58" s="7173" t="n">
        <v>1.169</v>
      </c>
      <c r="Y58" s="7173" t="n">
        <v>0.185</v>
      </c>
      <c r="Z58" s="7173" t="n">
        <v>3.91</v>
      </c>
      <c r="AA58" s="7173" t="n">
        <v>95.883</v>
      </c>
      <c r="AB58" s="7172" t="n">
        <v>1819.785</v>
      </c>
      <c r="AC58" s="7173" t="n">
        <v>3.95794</v>
      </c>
      <c r="AD58" s="7173" t="n">
        <v>2.9057</v>
      </c>
      <c r="AE58" s="7173" t="n">
        <v>27.32463</v>
      </c>
      <c r="AF58" s="7173" t="n">
        <v>1.18694</v>
      </c>
      <c r="AG58" s="7171" t="n">
        <v>1.476050822E8</v>
      </c>
      <c r="AH58" s="7174" t="n">
        <v>0.2052181</v>
      </c>
      <c r="AI58" s="7171" t="n">
        <v>393854.82953</v>
      </c>
      <c r="AJ58" s="7174" t="n">
        <v>0.2180196</v>
      </c>
      <c r="AK58" s="7173" t="n">
        <v>156.5305</v>
      </c>
      <c r="AL58" s="7171" t="s">
        <v>467</v>
      </c>
      <c r="AM58" s="7173" t="n">
        <v>23.4085</v>
      </c>
    </row>
    <row r="59" spans="1:39" ht="13" customHeight="1">
      <c r="A59" s="2" t="s">
        <v>525</v>
      </c>
      <c r="B59" s="6833" t="s">
        <v>357</v>
      </c>
      <c r="C59" s="44">
        <v>0.32777777777777778</v>
      </c>
      <c r="D59" s="44"/>
      <c r="E59" s="6800">
        <v>300</v>
      </c>
      <c r="F59" s="20" t="s">
        <v>483</v>
      </c>
      <c r="G59" s="6800">
        <v>1190</v>
      </c>
      <c r="H59" s="6800">
        <v>1106</v>
      </c>
      <c r="I59" s="59" t="s">
        <v>143</v>
      </c>
      <c r="J59" s="6889" t="s">
        <v>343</v>
      </c>
      <c r="K59" s="102">
        <v>4</v>
      </c>
      <c r="L59" s="20">
        <v>180</v>
      </c>
      <c r="M59" s="8">
        <v>5889.9508999999998</v>
      </c>
      <c r="S59" s="7176" t="n">
        <v>58.27692</v>
      </c>
      <c r="T59" s="7176" t="n">
        <v>17.96526</v>
      </c>
      <c r="U59" s="7173" t="n">
        <v>252.6672</v>
      </c>
      <c r="V59" s="7173" t="n">
        <v>57.3287</v>
      </c>
      <c r="W59" s="7175" t="n">
        <v>6.0863286764</v>
      </c>
      <c r="X59" s="7173" t="n">
        <v>1.187</v>
      </c>
      <c r="Y59" s="7173" t="n">
        <v>0.188</v>
      </c>
      <c r="Z59" s="7173" t="n">
        <v>3.9</v>
      </c>
      <c r="AA59" s="7173" t="n">
        <v>95.895</v>
      </c>
      <c r="AB59" s="7172" t="n">
        <v>1819.353</v>
      </c>
      <c r="AC59" s="7173" t="n">
        <v>3.93311</v>
      </c>
      <c r="AD59" s="7173" t="n">
        <v>2.91123</v>
      </c>
      <c r="AE59" s="7173" t="n">
        <v>27.26565</v>
      </c>
      <c r="AF59" s="7173" t="n">
        <v>1.18706</v>
      </c>
      <c r="AG59" s="7171" t="n">
        <v>1.476051683E8</v>
      </c>
      <c r="AH59" s="7174" t="n">
        <v>0.2044524</v>
      </c>
      <c r="AI59" s="7171" t="n">
        <v>393948.33097</v>
      </c>
      <c r="AJ59" s="7174" t="n">
        <v>0.2271783</v>
      </c>
      <c r="AK59" s="7173" t="n">
        <v>156.5642</v>
      </c>
      <c r="AL59" s="7171" t="s">
        <v>467</v>
      </c>
      <c r="AM59" s="7173" t="n">
        <v>23.3749</v>
      </c>
    </row>
    <row r="60" spans="1:39" ht="13" customHeight="1">
      <c r="A60" s="2" t="s">
        <v>525</v>
      </c>
      <c r="B60" s="6833" t="s">
        <v>355</v>
      </c>
      <c r="C60" s="44">
        <v>0.33263888888888887</v>
      </c>
      <c r="D60" s="44"/>
      <c r="E60" s="6800">
        <v>300</v>
      </c>
      <c r="F60" s="20" t="s">
        <v>483</v>
      </c>
      <c r="G60" s="6800">
        <v>1190</v>
      </c>
      <c r="H60" s="6800">
        <v>1106</v>
      </c>
      <c r="I60" s="59" t="s">
        <v>142</v>
      </c>
      <c r="J60" s="6889" t="s">
        <v>343</v>
      </c>
      <c r="K60" s="102">
        <v>4</v>
      </c>
      <c r="L60" s="20">
        <v>180</v>
      </c>
      <c r="M60" s="8">
        <v>5889.9508999999998</v>
      </c>
      <c r="S60" s="7176" t="n">
        <v>58.30673</v>
      </c>
      <c r="T60" s="7176" t="n">
        <v>17.96783</v>
      </c>
      <c r="U60" s="7173" t="n">
        <v>253.7773</v>
      </c>
      <c r="V60" s="7173" t="n">
        <v>56.3361</v>
      </c>
      <c r="W60" s="7175" t="n">
        <v>6.1698901728</v>
      </c>
      <c r="X60" s="7173" t="n">
        <v>1.2</v>
      </c>
      <c r="Y60" s="7173" t="n">
        <v>0.19</v>
      </c>
      <c r="Z60" s="7173" t="n">
        <v>3.9</v>
      </c>
      <c r="AA60" s="7173" t="n">
        <v>95.903</v>
      </c>
      <c r="AB60" s="7172" t="n">
        <v>1819.034</v>
      </c>
      <c r="AC60" s="7173" t="n">
        <v>3.91557</v>
      </c>
      <c r="AD60" s="7173" t="n">
        <v>2.91535</v>
      </c>
      <c r="AE60" s="7173" t="n">
        <v>27.22352</v>
      </c>
      <c r="AF60" s="7173" t="n">
        <v>1.18715</v>
      </c>
      <c r="AG60" s="7171" t="n">
        <v>1.476052295E8</v>
      </c>
      <c r="AH60" s="7174" t="n">
        <v>0.2039053</v>
      </c>
      <c r="AI60" s="7171" t="n">
        <v>394017.45456</v>
      </c>
      <c r="AJ60" s="7174" t="n">
        <v>0.2336116</v>
      </c>
      <c r="AK60" s="7173" t="n">
        <v>156.5885</v>
      </c>
      <c r="AL60" s="7171" t="s">
        <v>467</v>
      </c>
      <c r="AM60" s="7173" t="n">
        <v>23.3506</v>
      </c>
    </row>
    <row r="61" spans="1:39" ht="13" customHeight="1">
      <c r="A61" s="2" t="s">
        <v>954</v>
      </c>
      <c r="B61" s="6833" t="s">
        <v>353</v>
      </c>
      <c r="C61" s="44">
        <v>0.33749999999999997</v>
      </c>
      <c r="D61" s="44"/>
      <c r="E61" s="6800">
        <v>30</v>
      </c>
      <c r="F61" s="20" t="s">
        <v>483</v>
      </c>
      <c r="G61" s="6800">
        <v>1190</v>
      </c>
      <c r="H61" s="6800">
        <v>1106</v>
      </c>
      <c r="I61" s="21" t="s">
        <v>688</v>
      </c>
      <c r="J61" s="6889" t="s">
        <v>343</v>
      </c>
      <c r="K61" s="102">
        <v>4</v>
      </c>
      <c r="L61" s="20">
        <v>180</v>
      </c>
      <c r="M61" s="8">
        <v>5889.9508999999998</v>
      </c>
      <c r="S61" s="7176" t="n">
        <v>58.34279</v>
      </c>
      <c r="T61" s="7176" t="n">
        <v>17.97077</v>
      </c>
      <c r="U61" s="7173" t="n">
        <v>255.0501</v>
      </c>
      <c r="V61" s="7173" t="n">
        <v>55.1378</v>
      </c>
      <c r="W61" s="7175" t="n">
        <v>6.2701639684</v>
      </c>
      <c r="X61" s="7173" t="n">
        <v>1.218</v>
      </c>
      <c r="Y61" s="7173" t="n">
        <v>0.193</v>
      </c>
      <c r="Z61" s="7173" t="n">
        <v>3.9</v>
      </c>
      <c r="AA61" s="7173" t="n">
        <v>95.913</v>
      </c>
      <c r="AB61" s="7172" t="n">
        <v>1818.64</v>
      </c>
      <c r="AC61" s="7173" t="n">
        <v>3.89475</v>
      </c>
      <c r="AD61" s="7173" t="n">
        <v>2.92048</v>
      </c>
      <c r="AE61" s="7173" t="n">
        <v>27.17297</v>
      </c>
      <c r="AF61" s="7173" t="n">
        <v>1.18726</v>
      </c>
      <c r="AG61" s="7171" t="n">
        <v>1.476053028E8</v>
      </c>
      <c r="AH61" s="7174" t="n">
        <v>0.2032486</v>
      </c>
      <c r="AI61" s="7171" t="n">
        <v>394102.92956</v>
      </c>
      <c r="AJ61" s="7174" t="n">
        <v>0.2412074</v>
      </c>
      <c r="AK61" s="7173" t="n">
        <v>156.6179</v>
      </c>
      <c r="AL61" s="7171" t="s">
        <v>467</v>
      </c>
      <c r="AM61" s="7173" t="n">
        <v>23.3213</v>
      </c>
    </row>
    <row r="62" spans="1:39" ht="13" customHeight="1">
      <c r="A62" s="2" t="s">
        <v>780</v>
      </c>
      <c r="B62" s="6833" t="s">
        <v>141</v>
      </c>
      <c r="C62" s="44">
        <v>0.33888888888888885</v>
      </c>
      <c r="D62" s="44"/>
      <c r="E62" s="6800">
        <v>300</v>
      </c>
      <c r="F62" s="20" t="s">
        <v>483</v>
      </c>
      <c r="G62" s="6800">
        <v>1190</v>
      </c>
      <c r="H62" s="6800">
        <v>1106</v>
      </c>
      <c r="I62" s="59" t="s">
        <v>128</v>
      </c>
      <c r="J62" s="6889" t="s">
        <v>343</v>
      </c>
      <c r="K62" s="102">
        <v>4</v>
      </c>
      <c r="L62" s="20">
        <v>180</v>
      </c>
      <c r="M62" s="8">
        <v>5889.9508999999998</v>
      </c>
    </row>
    <row r="63" spans="1:39" ht="13" customHeight="1">
      <c r="A63" s="2" t="s">
        <v>540</v>
      </c>
      <c r="B63" s="6833" t="s">
        <v>140</v>
      </c>
      <c r="C63" s="44">
        <v>0.34513888888888888</v>
      </c>
      <c r="D63" s="19">
        <v>0</v>
      </c>
      <c r="E63" s="6800">
        <v>30</v>
      </c>
      <c r="F63" s="20" t="s">
        <v>483</v>
      </c>
      <c r="G63" s="6800">
        <v>1190</v>
      </c>
      <c r="H63" s="6800">
        <v>1002</v>
      </c>
      <c r="I63" s="41" t="s">
        <v>482</v>
      </c>
      <c r="J63" s="70" t="s">
        <v>481</v>
      </c>
      <c r="K63" s="38">
        <v>4</v>
      </c>
      <c r="L63" s="20">
        <v>180</v>
      </c>
      <c r="M63" s="8">
        <v>5891.451</v>
      </c>
      <c r="N63" t="s">
        <v>139</v>
      </c>
    </row>
    <row r="64" spans="1:39" ht="13" customHeight="1">
      <c r="A64" s="2" t="s">
        <v>954</v>
      </c>
      <c r="B64" s="6833" t="s">
        <v>347</v>
      </c>
      <c r="C64" s="44">
        <v>0.34930555555555554</v>
      </c>
      <c r="D64" s="44"/>
      <c r="E64" s="6800">
        <v>30</v>
      </c>
      <c r="F64" s="20" t="s">
        <v>775</v>
      </c>
      <c r="G64" s="6800">
        <v>870</v>
      </c>
      <c r="H64" s="6800">
        <v>783</v>
      </c>
      <c r="I64" s="59" t="s">
        <v>941</v>
      </c>
      <c r="J64" s="6889" t="s">
        <v>343</v>
      </c>
      <c r="K64" s="102">
        <v>4</v>
      </c>
      <c r="L64" s="20">
        <v>180</v>
      </c>
      <c r="M64" s="115">
        <v>7698.9647000000004</v>
      </c>
      <c r="N64" t="s">
        <v>138</v>
      </c>
      <c r="S64" s="7176" t="n">
        <v>58.44672</v>
      </c>
      <c r="T64" s="7176" t="n">
        <v>17.97835</v>
      </c>
      <c r="U64" s="7173" t="n">
        <v>258.356</v>
      </c>
      <c r="V64" s="7173" t="n">
        <v>51.7086</v>
      </c>
      <c r="W64" s="7175" t="n">
        <v>6.5542730561</v>
      </c>
      <c r="X64" s="7173" t="n">
        <v>1.273</v>
      </c>
      <c r="Y64" s="7173" t="n">
        <v>0.201</v>
      </c>
      <c r="Z64" s="7173" t="n">
        <v>3.9</v>
      </c>
      <c r="AA64" s="7173" t="n">
        <v>95.942</v>
      </c>
      <c r="AB64" s="7172" t="n">
        <v>1817.456</v>
      </c>
      <c r="AC64" s="7173" t="n">
        <v>3.83721</v>
      </c>
      <c r="AD64" s="7173" t="n">
        <v>2.9361</v>
      </c>
      <c r="AE64" s="7173" t="n">
        <v>27.02973</v>
      </c>
      <c r="AF64" s="7173" t="n">
        <v>1.18756</v>
      </c>
      <c r="AG64" s="7171" t="n">
        <v>1.476055092E8</v>
      </c>
      <c r="AH64" s="7174" t="n">
        <v>0.2013871</v>
      </c>
      <c r="AI64" s="7171" t="n">
        <v>394359.65143</v>
      </c>
      <c r="AJ64" s="7174" t="n">
        <v>0.261952</v>
      </c>
      <c r="AK64" s="7173" t="n">
        <v>156.7024</v>
      </c>
      <c r="AL64" s="7171" t="s">
        <v>467</v>
      </c>
      <c r="AM64" s="7173" t="n">
        <v>23.2369</v>
      </c>
    </row>
    <row r="65" spans="1:39" ht="13" customHeight="1">
      <c r="A65" s="2" t="s">
        <v>866</v>
      </c>
      <c r="B65" s="6833" t="s">
        <v>345</v>
      </c>
      <c r="C65" s="44">
        <v>0.3520833333333333</v>
      </c>
      <c r="D65" s="44"/>
      <c r="E65" s="6800">
        <v>300</v>
      </c>
      <c r="F65" s="20" t="s">
        <v>775</v>
      </c>
      <c r="G65" s="6800">
        <v>870</v>
      </c>
      <c r="H65" s="6800">
        <v>783</v>
      </c>
      <c r="I65" s="59" t="s">
        <v>137</v>
      </c>
      <c r="J65" s="6889" t="s">
        <v>343</v>
      </c>
      <c r="K65" s="102">
        <v>4</v>
      </c>
      <c r="L65" s="20">
        <v>180</v>
      </c>
      <c r="M65" s="115">
        <v>7698.9647000000004</v>
      </c>
      <c r="S65" s="7176" t="n">
        <v>58.49031</v>
      </c>
      <c r="T65" s="7176" t="n">
        <v>17.98114</v>
      </c>
      <c r="U65" s="7173" t="n">
        <v>259.6082</v>
      </c>
      <c r="V65" s="7173" t="n">
        <v>50.2848</v>
      </c>
      <c r="W65" s="7175" t="n">
        <v>6.6712591511</v>
      </c>
      <c r="X65" s="7173" t="n">
        <v>1.299</v>
      </c>
      <c r="Y65" s="7173" t="n">
        <v>0.205</v>
      </c>
      <c r="Z65" s="7173" t="n">
        <v>3.9</v>
      </c>
      <c r="AA65" s="7173" t="n">
        <v>95.954</v>
      </c>
      <c r="AB65" s="7172" t="n">
        <v>1816.941</v>
      </c>
      <c r="AC65" s="7173" t="n">
        <v>3.81418</v>
      </c>
      <c r="AD65" s="7173" t="n">
        <v>2.94301</v>
      </c>
      <c r="AE65" s="7173" t="n">
        <v>26.97075</v>
      </c>
      <c r="AF65" s="7173" t="n">
        <v>1.18769</v>
      </c>
      <c r="AG65" s="7171" t="n">
        <v>1.476055936E8</v>
      </c>
      <c r="AH65" s="7174" t="n">
        <v>0.2006201</v>
      </c>
      <c r="AI65" s="7171" t="n">
        <v>394471.40301</v>
      </c>
      <c r="AJ65" s="7174" t="n">
        <v>0.2701416</v>
      </c>
      <c r="AK65" s="7173" t="n">
        <v>156.7378</v>
      </c>
      <c r="AL65" s="7171" t="s">
        <v>467</v>
      </c>
      <c r="AM65" s="7173" t="n">
        <v>23.2016</v>
      </c>
    </row>
    <row r="66" spans="1:39" s="41" customFormat="1" ht="26.25" customHeight="1">
      <c r="A66" s="29" t="s">
        <v>111</v>
      </c>
      <c r="B66" s="104" t="s">
        <v>342</v>
      </c>
      <c r="C66" s="19">
        <v>0.36527777777777781</v>
      </c>
      <c r="D66" s="19"/>
      <c r="E66" s="20">
        <v>120</v>
      </c>
      <c r="F66" s="20" t="s">
        <v>775</v>
      </c>
      <c r="G66" s="20">
        <v>870</v>
      </c>
      <c r="H66" s="20">
        <v>783</v>
      </c>
      <c r="I66" s="59" t="s">
        <v>136</v>
      </c>
      <c r="J66" s="6889" t="s">
        <v>343</v>
      </c>
      <c r="K66" s="102">
        <v>4</v>
      </c>
      <c r="L66" s="20">
        <v>180</v>
      </c>
      <c r="M66" s="115">
        <v>7698.9647000000004</v>
      </c>
      <c r="S66" s="7176" t="n">
        <v>58.59823</v>
      </c>
      <c r="T66" s="7176" t="n">
        <v>17.98718</v>
      </c>
      <c r="U66" s="7173" t="n">
        <v>262.438</v>
      </c>
      <c r="V66" s="7173" t="n">
        <v>46.8068</v>
      </c>
      <c r="W66" s="7175" t="n">
        <v>6.9553682389</v>
      </c>
      <c r="X66" s="7173" t="n">
        <v>1.37</v>
      </c>
      <c r="Y66" s="7173" t="n">
        <v>0.217</v>
      </c>
      <c r="Z66" s="7173" t="n">
        <v>3.9</v>
      </c>
      <c r="AA66" s="7173" t="n">
        <v>95.984</v>
      </c>
      <c r="AB66" s="7172" t="n">
        <v>1815.628</v>
      </c>
      <c r="AC66" s="7173" t="n">
        <v>3.76001</v>
      </c>
      <c r="AD66" s="7173" t="n">
        <v>2.96092</v>
      </c>
      <c r="AE66" s="7173" t="n">
        <v>26.82751</v>
      </c>
      <c r="AF66" s="7173" t="n">
        <v>1.188</v>
      </c>
      <c r="AG66" s="7171" t="n">
        <v>1.476057973E8</v>
      </c>
      <c r="AH66" s="7174" t="n">
        <v>0.1987565</v>
      </c>
      <c r="AI66" s="7171" t="n">
        <v>394756.7488</v>
      </c>
      <c r="AJ66" s="7174" t="n">
        <v>0.2891167</v>
      </c>
      <c r="AK66" s="7173" t="n">
        <v>156.8256</v>
      </c>
      <c r="AL66" s="7171" t="s">
        <v>467</v>
      </c>
      <c r="AM66" s="7173" t="n">
        <v>23.114</v>
      </c>
    </row>
    <row r="67" spans="1:39" ht="13" customHeight="1">
      <c r="A67" s="2" t="s">
        <v>135</v>
      </c>
      <c r="B67" s="6833" t="s">
        <v>235</v>
      </c>
      <c r="C67" s="44">
        <v>0.36874999999999997</v>
      </c>
      <c r="D67" s="44"/>
      <c r="E67" s="6800">
        <v>120</v>
      </c>
      <c r="F67" s="20" t="s">
        <v>775</v>
      </c>
      <c r="G67" s="6800">
        <v>870</v>
      </c>
      <c r="H67" s="6800">
        <v>783</v>
      </c>
      <c r="I67" s="59" t="s">
        <v>134</v>
      </c>
      <c r="J67" s="6889" t="s">
        <v>343</v>
      </c>
      <c r="K67" s="102">
        <v>4</v>
      </c>
      <c r="L67" s="20">
        <v>180</v>
      </c>
      <c r="M67" s="115">
        <v>7698.9647000000004</v>
      </c>
      <c r="S67" s="7176" t="n">
        <v>58.63056</v>
      </c>
      <c r="T67" s="7176" t="n">
        <v>17.98876</v>
      </c>
      <c r="U67" s="7173" t="n">
        <v>263.2217</v>
      </c>
      <c r="V67" s="7173" t="n">
        <v>45.7796</v>
      </c>
      <c r="W67" s="7175" t="n">
        <v>7.0389297353</v>
      </c>
      <c r="X67" s="7173" t="n">
        <v>1.393</v>
      </c>
      <c r="Y67" s="7173" t="n">
        <v>0.22</v>
      </c>
      <c r="Z67" s="7173" t="n">
        <v>3.9</v>
      </c>
      <c r="AA67" s="7173" t="n">
        <v>95.993</v>
      </c>
      <c r="AB67" s="7172" t="n">
        <v>1815.225</v>
      </c>
      <c r="AC67" s="7173" t="n">
        <v>3.74457</v>
      </c>
      <c r="AD67" s="7173" t="n">
        <v>2.96649</v>
      </c>
      <c r="AE67" s="7173" t="n">
        <v>26.78538</v>
      </c>
      <c r="AF67" s="7173" t="n">
        <v>1.18808</v>
      </c>
      <c r="AG67" s="7171" t="n">
        <v>1.476058568E8</v>
      </c>
      <c r="AH67" s="7174" t="n">
        <v>0.1982082</v>
      </c>
      <c r="AI67" s="7171" t="n">
        <v>394844.2889</v>
      </c>
      <c r="AJ67" s="7174" t="n">
        <v>0.2944406</v>
      </c>
      <c r="AK67" s="7173" t="n">
        <v>156.8518</v>
      </c>
      <c r="AL67" s="7171" t="s">
        <v>467</v>
      </c>
      <c r="AM67" s="7173" t="n">
        <v>23.0878</v>
      </c>
    </row>
    <row r="68" spans="1:39" ht="13" customHeight="1">
      <c r="A68" s="2" t="s">
        <v>954</v>
      </c>
      <c r="B68" s="6833" t="s">
        <v>233</v>
      </c>
      <c r="C68" s="44">
        <v>0.37013888888888885</v>
      </c>
      <c r="D68" s="44"/>
      <c r="E68" s="6800">
        <v>30</v>
      </c>
      <c r="F68" s="20" t="s">
        <v>483</v>
      </c>
      <c r="G68" s="6800">
        <v>1190</v>
      </c>
      <c r="H68" s="6800">
        <v>1106</v>
      </c>
      <c r="I68" s="21" t="s">
        <v>941</v>
      </c>
      <c r="J68" s="6889" t="s">
        <v>343</v>
      </c>
      <c r="K68" s="102">
        <v>4</v>
      </c>
      <c r="L68" s="20">
        <v>180</v>
      </c>
      <c r="M68" s="8">
        <v>5889.9508999999998</v>
      </c>
      <c r="S68" s="7176" t="n">
        <v>58.63705</v>
      </c>
      <c r="T68" s="7176" t="n">
        <v>17.98906</v>
      </c>
      <c r="U68" s="7173" t="n">
        <v>263.376</v>
      </c>
      <c r="V68" s="7173" t="n">
        <v>45.574</v>
      </c>
      <c r="W68" s="7175" t="n">
        <v>7.0556420346</v>
      </c>
      <c r="X68" s="7173" t="n">
        <v>1.398</v>
      </c>
      <c r="Y68" s="7173" t="n">
        <v>0.221</v>
      </c>
      <c r="Z68" s="7173" t="n">
        <v>3.9</v>
      </c>
      <c r="AA68" s="7173" t="n">
        <v>95.995</v>
      </c>
      <c r="AB68" s="7172" t="n">
        <v>1815.144</v>
      </c>
      <c r="AC68" s="7173" t="n">
        <v>3.74151</v>
      </c>
      <c r="AD68" s="7173" t="n">
        <v>2.96762</v>
      </c>
      <c r="AE68" s="7173" t="n">
        <v>26.77696</v>
      </c>
      <c r="AF68" s="7173" t="n">
        <v>1.1881</v>
      </c>
      <c r="AG68" s="7171" t="n">
        <v>1.476058687E8</v>
      </c>
      <c r="AH68" s="7174" t="n">
        <v>0.1980985</v>
      </c>
      <c r="AI68" s="7171" t="n">
        <v>394861.98758</v>
      </c>
      <c r="AJ68" s="7174" t="n">
        <v>0.2954909</v>
      </c>
      <c r="AK68" s="7173" t="n">
        <v>156.8571</v>
      </c>
      <c r="AL68" s="7171" t="s">
        <v>467</v>
      </c>
      <c r="AM68" s="7173" t="n">
        <v>23.0825</v>
      </c>
    </row>
    <row r="69" spans="1:39" ht="13" customHeight="1">
      <c r="A69" s="2" t="s">
        <v>131</v>
      </c>
      <c r="B69" s="6833" t="s">
        <v>231</v>
      </c>
      <c r="C69" s="44">
        <v>0.37916666666666665</v>
      </c>
      <c r="D69" s="44"/>
      <c r="E69" s="6800">
        <v>300</v>
      </c>
      <c r="F69" s="20" t="s">
        <v>483</v>
      </c>
      <c r="G69" s="6800">
        <v>1190</v>
      </c>
      <c r="H69" s="6800">
        <v>1106</v>
      </c>
      <c r="I69" s="59" t="s">
        <v>325</v>
      </c>
      <c r="J69" s="6889" t="s">
        <v>343</v>
      </c>
      <c r="K69" s="102">
        <v>4</v>
      </c>
      <c r="L69" s="20">
        <v>180</v>
      </c>
      <c r="M69" s="8">
        <v>5889.9508999999998</v>
      </c>
      <c r="S69" s="7176" t="n">
        <v>58.74254</v>
      </c>
      <c r="T69" s="7176" t="n">
        <v>17.9935</v>
      </c>
      <c r="U69" s="7173" t="n">
        <v>265.7515</v>
      </c>
      <c r="V69" s="7173" t="n">
        <v>42.2776</v>
      </c>
      <c r="W69" s="7175" t="n">
        <v>7.3230388231</v>
      </c>
      <c r="X69" s="7173" t="n">
        <v>1.484</v>
      </c>
      <c r="Y69" s="7173" t="n">
        <v>0.235</v>
      </c>
      <c r="Z69" s="7173" t="n">
        <v>3.9</v>
      </c>
      <c r="AA69" s="7173" t="n">
        <v>96.024</v>
      </c>
      <c r="AB69" s="7172" t="n">
        <v>1813.805</v>
      </c>
      <c r="AC69" s="7173" t="n">
        <v>3.69387</v>
      </c>
      <c r="AD69" s="7173" t="n">
        <v>2.98645</v>
      </c>
      <c r="AE69" s="7173" t="n">
        <v>26.64214</v>
      </c>
      <c r="AF69" s="7173" t="n">
        <v>1.18839</v>
      </c>
      <c r="AG69" s="7171" t="n">
        <v>1.47606058E8</v>
      </c>
      <c r="AH69" s="7174" t="n">
        <v>0.1963427</v>
      </c>
      <c r="AI69" s="7171" t="n">
        <v>395153.51604</v>
      </c>
      <c r="AJ69" s="7174" t="n">
        <v>0.3116221</v>
      </c>
      <c r="AK69" s="7173" t="n">
        <v>156.9429</v>
      </c>
      <c r="AL69" s="7171" t="s">
        <v>467</v>
      </c>
      <c r="AM69" s="7173" t="n">
        <v>22.9969</v>
      </c>
    </row>
    <row r="70" spans="1:39" ht="13" customHeight="1">
      <c r="A70" s="2" t="s">
        <v>131</v>
      </c>
      <c r="B70" s="6833" t="s">
        <v>229</v>
      </c>
      <c r="C70" s="44">
        <v>0.38472222222222219</v>
      </c>
      <c r="D70" s="44"/>
      <c r="E70" s="6800">
        <v>300</v>
      </c>
      <c r="F70" s="20" t="s">
        <v>483</v>
      </c>
      <c r="G70" s="6800">
        <v>1190</v>
      </c>
      <c r="H70" s="6800">
        <v>1106</v>
      </c>
      <c r="I70" s="59" t="s">
        <v>133</v>
      </c>
      <c r="J70" s="6889" t="s">
        <v>343</v>
      </c>
      <c r="K70" s="102">
        <v>4</v>
      </c>
      <c r="L70" s="20">
        <v>180</v>
      </c>
      <c r="M70" s="8">
        <v>5889.9508999999998</v>
      </c>
      <c r="S70" s="7176" t="n">
        <v>58.79639</v>
      </c>
      <c r="T70" s="7176" t="n">
        <v>17.99541</v>
      </c>
      <c r="U70" s="7173" t="n">
        <v>266.8807</v>
      </c>
      <c r="V70" s="7173" t="n">
        <v>40.626</v>
      </c>
      <c r="W70" s="7175" t="n">
        <v>7.4567372175</v>
      </c>
      <c r="X70" s="7173" t="n">
        <v>1.533</v>
      </c>
      <c r="Y70" s="7173" t="n">
        <v>0.242</v>
      </c>
      <c r="Z70" s="7173" t="n">
        <v>3.89</v>
      </c>
      <c r="AA70" s="7173" t="n">
        <v>96.039</v>
      </c>
      <c r="AB70" s="7172" t="n">
        <v>1813.11</v>
      </c>
      <c r="AC70" s="7173" t="n">
        <v>3.67101</v>
      </c>
      <c r="AD70" s="7173" t="n">
        <v>2.99639</v>
      </c>
      <c r="AE70" s="7173" t="n">
        <v>26.57474</v>
      </c>
      <c r="AF70" s="7173" t="n">
        <v>1.18853</v>
      </c>
      <c r="AG70" s="7171" t="n">
        <v>1.476061521E8</v>
      </c>
      <c r="AH70" s="7174" t="n">
        <v>0.1954644</v>
      </c>
      <c r="AI70" s="7171" t="n">
        <v>395304.9322</v>
      </c>
      <c r="AJ70" s="7174" t="n">
        <v>0.3191979</v>
      </c>
      <c r="AK70" s="7173" t="n">
        <v>156.9866</v>
      </c>
      <c r="AL70" s="7171" t="s">
        <v>467</v>
      </c>
      <c r="AM70" s="7173" t="n">
        <v>22.9533</v>
      </c>
    </row>
    <row r="71" spans="1:39" ht="13" customHeight="1">
      <c r="A71" s="2" t="s">
        <v>131</v>
      </c>
      <c r="B71" s="6833" t="s">
        <v>226</v>
      </c>
      <c r="C71" s="44">
        <v>0.38958333333333334</v>
      </c>
      <c r="D71" s="44"/>
      <c r="E71" s="6800">
        <v>300</v>
      </c>
      <c r="F71" s="20" t="s">
        <v>483</v>
      </c>
      <c r="G71" s="6800">
        <v>1190</v>
      </c>
      <c r="H71" s="6800">
        <v>1106</v>
      </c>
      <c r="I71" s="59" t="s">
        <v>132</v>
      </c>
      <c r="J71" s="6889" t="s">
        <v>343</v>
      </c>
      <c r="K71" s="102">
        <v>4</v>
      </c>
      <c r="L71" s="20">
        <v>180</v>
      </c>
      <c r="M71" s="8">
        <v>5889.9508999999998</v>
      </c>
      <c r="S71" s="7176" t="n">
        <v>58.84414</v>
      </c>
      <c r="T71" s="7176" t="n">
        <v>17.99692</v>
      </c>
      <c r="U71" s="7173" t="n">
        <v>267.8418</v>
      </c>
      <c r="V71" s="7173" t="n">
        <v>39.18</v>
      </c>
      <c r="W71" s="7175" t="n">
        <v>7.5737233125</v>
      </c>
      <c r="X71" s="7173" t="n">
        <v>1.58</v>
      </c>
      <c r="Y71" s="7173" t="n">
        <v>0.25</v>
      </c>
      <c r="Z71" s="7173" t="n">
        <v>3.89</v>
      </c>
      <c r="AA71" s="7173" t="n">
        <v>96.053</v>
      </c>
      <c r="AB71" s="7172" t="n">
        <v>1812.489</v>
      </c>
      <c r="AC71" s="7173" t="n">
        <v>3.65156</v>
      </c>
      <c r="AD71" s="7173" t="n">
        <v>3.00536</v>
      </c>
      <c r="AE71" s="7173" t="n">
        <v>26.51576</v>
      </c>
      <c r="AF71" s="7173" t="n">
        <v>1.18866</v>
      </c>
      <c r="AG71" s="7171" t="n">
        <v>1.47606234E8</v>
      </c>
      <c r="AH71" s="7174" t="n">
        <v>0.1946956</v>
      </c>
      <c r="AI71" s="7171" t="n">
        <v>395440.34372</v>
      </c>
      <c r="AJ71" s="7174" t="n">
        <v>0.3255497</v>
      </c>
      <c r="AK71" s="7173" t="n">
        <v>157.0255</v>
      </c>
      <c r="AL71" s="7171" t="s">
        <v>467</v>
      </c>
      <c r="AM71" s="7173" t="n">
        <v>22.9145</v>
      </c>
    </row>
    <row r="72" spans="1:39" ht="13" customHeight="1">
      <c r="A72" s="2" t="s">
        <v>131</v>
      </c>
      <c r="B72" s="6833" t="s">
        <v>224</v>
      </c>
      <c r="C72" s="44">
        <v>0.39444444444444443</v>
      </c>
      <c r="E72" s="6800">
        <v>300</v>
      </c>
      <c r="F72" s="20" t="s">
        <v>483</v>
      </c>
      <c r="G72" s="6800">
        <v>1190</v>
      </c>
      <c r="H72" s="6800">
        <v>1106</v>
      </c>
      <c r="I72" s="59" t="s">
        <v>130</v>
      </c>
      <c r="J72" s="6889" t="s">
        <v>343</v>
      </c>
      <c r="K72" s="102">
        <v>4</v>
      </c>
      <c r="L72" s="20">
        <v>180</v>
      </c>
      <c r="M72" s="8">
        <v>5889.9508999999998</v>
      </c>
      <c r="S72" s="7176" t="n">
        <v>58.89249</v>
      </c>
      <c r="T72" s="7176" t="n">
        <v>17.99829</v>
      </c>
      <c r="U72" s="7173" t="n">
        <v>268.7804</v>
      </c>
      <c r="V72" s="7173" t="n">
        <v>37.7334</v>
      </c>
      <c r="W72" s="7175" t="n">
        <v>7.6907094075</v>
      </c>
      <c r="X72" s="7173" t="n">
        <v>1.63</v>
      </c>
      <c r="Y72" s="7173" t="n">
        <v>0.258</v>
      </c>
      <c r="Z72" s="7173" t="n">
        <v>3.89</v>
      </c>
      <c r="AA72" s="7173" t="n">
        <v>96.066</v>
      </c>
      <c r="AB72" s="7172" t="n">
        <v>1811.857</v>
      </c>
      <c r="AC72" s="7173" t="n">
        <v>3.63263</v>
      </c>
      <c r="AD72" s="7173" t="n">
        <v>3.01459</v>
      </c>
      <c r="AE72" s="7173" t="n">
        <v>26.45678</v>
      </c>
      <c r="AF72" s="7173" t="n">
        <v>1.18878</v>
      </c>
      <c r="AG72" s="7171" t="n">
        <v>1.476063156E8</v>
      </c>
      <c r="AH72" s="7174" t="n">
        <v>0.1939265</v>
      </c>
      <c r="AI72" s="7171" t="n">
        <v>395578.36782</v>
      </c>
      <c r="AJ72" s="7174" t="n">
        <v>0.3316374</v>
      </c>
      <c r="AK72" s="7173" t="n">
        <v>157.0648</v>
      </c>
      <c r="AL72" s="7171" t="s">
        <v>467</v>
      </c>
      <c r="AM72" s="7173" t="n">
        <v>22.8753</v>
      </c>
    </row>
    <row r="73" spans="1:39" ht="13" customHeight="1">
      <c r="A73" s="2" t="s">
        <v>954</v>
      </c>
      <c r="B73" s="6833" t="s">
        <v>220</v>
      </c>
      <c r="C73" s="44">
        <v>0.4055555555555555</v>
      </c>
      <c r="E73" s="6800">
        <v>30</v>
      </c>
      <c r="F73" s="20" t="s">
        <v>483</v>
      </c>
      <c r="G73" s="6800">
        <v>1190</v>
      </c>
      <c r="H73" s="6800">
        <v>1106</v>
      </c>
      <c r="I73" s="59" t="s">
        <v>941</v>
      </c>
      <c r="J73" s="6889" t="s">
        <v>343</v>
      </c>
      <c r="K73" s="102">
        <v>4</v>
      </c>
      <c r="L73" s="20">
        <v>180</v>
      </c>
      <c r="M73" s="8">
        <v>5889.9508999999998</v>
      </c>
      <c r="S73" s="7176" t="n">
        <v>58.9839</v>
      </c>
      <c r="T73" s="7176" t="n">
        <v>18.00046</v>
      </c>
      <c r="U73" s="7173" t="n">
        <v>270.4725</v>
      </c>
      <c r="V73" s="7173" t="n">
        <v>35.0471</v>
      </c>
      <c r="W73" s="7175" t="n">
        <v>7.9079692984</v>
      </c>
      <c r="X73" s="7173" t="n">
        <v>1.737</v>
      </c>
      <c r="Y73" s="7173" t="n">
        <v>0.275</v>
      </c>
      <c r="Z73" s="7173" t="n">
        <v>3.89</v>
      </c>
      <c r="AA73" s="7173" t="n">
        <v>96.091</v>
      </c>
      <c r="AB73" s="7172" t="n">
        <v>1810.653</v>
      </c>
      <c r="AC73" s="7173" t="n">
        <v>3.59891</v>
      </c>
      <c r="AD73" s="7173" t="n">
        <v>3.03241</v>
      </c>
      <c r="AE73" s="7173" t="n">
        <v>26.34725</v>
      </c>
      <c r="AF73" s="7173" t="n">
        <v>1.18902</v>
      </c>
      <c r="AG73" s="7171" t="n">
        <v>1.476064663E8</v>
      </c>
      <c r="AH73" s="7174" t="n">
        <v>0.1924977</v>
      </c>
      <c r="AI73" s="7171" t="n">
        <v>395841.24579</v>
      </c>
      <c r="AJ73" s="7174" t="n">
        <v>0.3422246</v>
      </c>
      <c r="AK73" s="7173" t="n">
        <v>157.1392</v>
      </c>
      <c r="AL73" s="7171" t="s">
        <v>467</v>
      </c>
      <c r="AM73" s="7173" t="n">
        <v>22.801</v>
      </c>
    </row>
    <row r="74" spans="1:39" ht="13" customHeight="1">
      <c r="A74" s="2" t="s">
        <v>780</v>
      </c>
      <c r="B74" s="6833" t="s">
        <v>129</v>
      </c>
      <c r="C74" s="44">
        <v>0.4069444444444445</v>
      </c>
      <c r="E74" s="6800">
        <v>300</v>
      </c>
      <c r="F74" s="20" t="s">
        <v>483</v>
      </c>
      <c r="G74" s="6800">
        <v>1190</v>
      </c>
      <c r="H74" s="6800">
        <v>1106</v>
      </c>
      <c r="I74" s="59" t="s">
        <v>128</v>
      </c>
      <c r="J74" s="6889" t="s">
        <v>343</v>
      </c>
      <c r="K74" s="102">
        <v>4</v>
      </c>
      <c r="L74" s="20">
        <v>180</v>
      </c>
      <c r="M74" s="8">
        <v>5889.9508999999998</v>
      </c>
    </row>
    <row r="75" spans="1:39" ht="13" customHeight="1">
      <c r="A75" s="2" t="s">
        <v>540</v>
      </c>
      <c r="B75" s="6833" t="s">
        <v>127</v>
      </c>
      <c r="C75" s="44">
        <v>0.41319444444444442</v>
      </c>
      <c r="D75" s="19">
        <v>0</v>
      </c>
      <c r="E75" s="6800">
        <v>30</v>
      </c>
      <c r="F75" s="20" t="s">
        <v>483</v>
      </c>
      <c r="G75" s="6800">
        <v>1190</v>
      </c>
      <c r="H75" s="6800">
        <v>1002</v>
      </c>
      <c r="I75" s="41" t="s">
        <v>482</v>
      </c>
      <c r="J75" s="70" t="s">
        <v>481</v>
      </c>
      <c r="K75" s="38">
        <v>4</v>
      </c>
      <c r="L75" s="20">
        <v>180</v>
      </c>
      <c r="M75" s="8">
        <v>5891.451</v>
      </c>
      <c r="N75" t="s">
        <v>251</v>
      </c>
    </row>
    <row r="76" spans="1:39" ht="13" customHeight="1">
      <c r="A76" s="2" t="s">
        <v>866</v>
      </c>
      <c r="B76" s="6833" t="s">
        <v>214</v>
      </c>
      <c r="C76" s="44">
        <v>0.41736111111111113</v>
      </c>
      <c r="E76" s="6800">
        <v>60</v>
      </c>
      <c r="F76" s="20" t="s">
        <v>483</v>
      </c>
      <c r="G76" s="6800">
        <v>1190</v>
      </c>
      <c r="H76" s="6800">
        <v>1106</v>
      </c>
      <c r="I76" s="59" t="s">
        <v>206</v>
      </c>
      <c r="J76" s="6800" t="s">
        <v>343</v>
      </c>
      <c r="K76" s="6800">
        <v>4</v>
      </c>
      <c r="L76" s="6800">
        <v>120</v>
      </c>
      <c r="M76" s="8">
        <v>5889.9508999999998</v>
      </c>
      <c r="N76" t="s">
        <v>253</v>
      </c>
      <c r="S76" s="7176" t="n">
        <v>59.11407</v>
      </c>
      <c r="T76" s="7176" t="n">
        <v>18.00275</v>
      </c>
      <c r="U76" s="7173" t="n">
        <v>272.7271</v>
      </c>
      <c r="V76" s="7173" t="n">
        <v>31.3318</v>
      </c>
      <c r="W76" s="7175" t="n">
        <v>8.2087906857</v>
      </c>
      <c r="X76" s="7173" t="n">
        <v>1.917</v>
      </c>
      <c r="Y76" s="7173" t="n">
        <v>0.303</v>
      </c>
      <c r="Z76" s="7173" t="n">
        <v>3.89</v>
      </c>
      <c r="AA76" s="7173" t="n">
        <v>96.127</v>
      </c>
      <c r="AB76" s="7172" t="n">
        <v>1808.931</v>
      </c>
      <c r="AC76" s="7173" t="n">
        <v>3.5554</v>
      </c>
      <c r="AD76" s="7173" t="n">
        <v>3.05849</v>
      </c>
      <c r="AE76" s="7173" t="n">
        <v>26.19559</v>
      </c>
      <c r="AF76" s="7173" t="n">
        <v>1.18934</v>
      </c>
      <c r="AG76" s="7171" t="n">
        <v>1.476066731E8</v>
      </c>
      <c r="AH76" s="7174" t="n">
        <v>0.1905179</v>
      </c>
      <c r="AI76" s="7171" t="n">
        <v>396218.08948</v>
      </c>
      <c r="AJ76" s="7174" t="n">
        <v>0.3552937</v>
      </c>
      <c r="AK76" s="7173" t="n">
        <v>157.2452</v>
      </c>
      <c r="AL76" s="7171" t="s">
        <v>467</v>
      </c>
      <c r="AM76" s="7173" t="n">
        <v>22.6952</v>
      </c>
    </row>
    <row r="77" spans="1:39" ht="13" customHeight="1">
      <c r="A77" s="2" t="s">
        <v>278</v>
      </c>
      <c r="B77" s="6833" t="s">
        <v>212</v>
      </c>
      <c r="C77" s="44">
        <v>0.42083333333333334</v>
      </c>
      <c r="E77" s="6800">
        <v>60</v>
      </c>
      <c r="F77" s="20" t="s">
        <v>483</v>
      </c>
      <c r="G77" s="6800">
        <v>1190</v>
      </c>
      <c r="H77" s="6800">
        <v>1106</v>
      </c>
      <c r="I77" s="59" t="s">
        <v>206</v>
      </c>
      <c r="J77" s="6800" t="s">
        <v>343</v>
      </c>
      <c r="K77" s="6800">
        <v>4</v>
      </c>
      <c r="L77" s="6800">
        <v>120</v>
      </c>
      <c r="M77" s="8">
        <v>5889.9508999999998</v>
      </c>
      <c r="N77" t="s">
        <v>253</v>
      </c>
      <c r="S77" s="7176" t="n">
        <v>59.15099</v>
      </c>
      <c r="T77" s="7176" t="n">
        <v>18.00324</v>
      </c>
      <c r="U77" s="7173" t="n">
        <v>273.3389</v>
      </c>
      <c r="V77" s="7173" t="n">
        <v>30.3014</v>
      </c>
      <c r="W77" s="7175" t="n">
        <v>8.2923521822</v>
      </c>
      <c r="X77" s="7173" t="n">
        <v>1.975</v>
      </c>
      <c r="Y77" s="7173" t="n">
        <v>0.312</v>
      </c>
      <c r="Z77" s="7173" t="n">
        <v>3.89</v>
      </c>
      <c r="AA77" s="7173" t="n">
        <v>96.137</v>
      </c>
      <c r="AB77" s="7172" t="n">
        <v>1808.442</v>
      </c>
      <c r="AC77" s="7173" t="n">
        <v>3.544</v>
      </c>
      <c r="AD77" s="7173" t="n">
        <v>3.06601</v>
      </c>
      <c r="AE77" s="7173" t="n">
        <v>26.15346</v>
      </c>
      <c r="AF77" s="7173" t="n">
        <v>1.18943</v>
      </c>
      <c r="AG77" s="7171" t="n">
        <v>1.476067302E8</v>
      </c>
      <c r="AH77" s="7174" t="n">
        <v>0.1899677</v>
      </c>
      <c r="AI77" s="7171" t="n">
        <v>396325.1796</v>
      </c>
      <c r="AJ77" s="7174" t="n">
        <v>0.3585877</v>
      </c>
      <c r="AK77" s="7173" t="n">
        <v>157.2753</v>
      </c>
      <c r="AL77" s="7171" t="s">
        <v>467</v>
      </c>
      <c r="AM77" s="7173" t="n">
        <v>22.6651</v>
      </c>
    </row>
    <row r="78" spans="1:39" ht="13" customHeight="1">
      <c r="A78" s="2" t="s">
        <v>112</v>
      </c>
      <c r="B78" s="6833" t="s">
        <v>210</v>
      </c>
      <c r="C78" s="44">
        <v>0.42222222222222222</v>
      </c>
      <c r="E78" s="6800">
        <v>60</v>
      </c>
      <c r="F78" s="20" t="s">
        <v>483</v>
      </c>
      <c r="G78" s="6800">
        <v>1190</v>
      </c>
      <c r="H78" s="6800">
        <v>1106</v>
      </c>
      <c r="I78" s="59" t="s">
        <v>206</v>
      </c>
      <c r="J78" s="6800" t="s">
        <v>343</v>
      </c>
      <c r="K78" s="6800">
        <v>4</v>
      </c>
      <c r="L78" s="6800">
        <v>120</v>
      </c>
      <c r="M78" s="8">
        <v>5889.9508999999998</v>
      </c>
      <c r="N78" t="s">
        <v>253</v>
      </c>
      <c r="S78" s="7176" t="n">
        <v>59.16585</v>
      </c>
      <c r="T78" s="7176" t="n">
        <v>18.00342</v>
      </c>
      <c r="U78" s="7173" t="n">
        <v>273.5822</v>
      </c>
      <c r="V78" s="7173" t="n">
        <v>29.8894</v>
      </c>
      <c r="W78" s="7175" t="n">
        <v>8.3257767808</v>
      </c>
      <c r="X78" s="7173" t="n">
        <v>1.999</v>
      </c>
      <c r="Y78" s="7173" t="n">
        <v>0.316</v>
      </c>
      <c r="Z78" s="7173" t="n">
        <v>3.89</v>
      </c>
      <c r="AA78" s="7173" t="n">
        <v>96.141</v>
      </c>
      <c r="AB78" s="7172" t="n">
        <v>1808.246</v>
      </c>
      <c r="AC78" s="7173" t="n">
        <v>3.53952</v>
      </c>
      <c r="AD78" s="7173" t="n">
        <v>3.06905</v>
      </c>
      <c r="AE78" s="7173" t="n">
        <v>26.13661</v>
      </c>
      <c r="AF78" s="7173" t="n">
        <v>1.18946</v>
      </c>
      <c r="AG78" s="7171" t="n">
        <v>1.47606753E8</v>
      </c>
      <c r="AH78" s="7174" t="n">
        <v>0.1897475</v>
      </c>
      <c r="AI78" s="7171" t="n">
        <v>396368.28861</v>
      </c>
      <c r="AJ78" s="7174" t="n">
        <v>0.3598636</v>
      </c>
      <c r="AK78" s="7173" t="n">
        <v>157.2874</v>
      </c>
      <c r="AL78" s="7171" t="s">
        <v>467</v>
      </c>
      <c r="AM78" s="7173" t="n">
        <v>22.653</v>
      </c>
    </row>
    <row r="79" spans="1:39" ht="13" customHeight="1">
      <c r="A79" s="2" t="s">
        <v>954</v>
      </c>
      <c r="B79" s="6833" t="s">
        <v>207</v>
      </c>
      <c r="C79" s="44">
        <v>0.42499999999999999</v>
      </c>
      <c r="E79" s="6800">
        <v>60</v>
      </c>
      <c r="F79" s="20" t="s">
        <v>483</v>
      </c>
      <c r="G79" s="6800">
        <v>1190</v>
      </c>
      <c r="H79" s="6800">
        <v>1106</v>
      </c>
      <c r="I79" s="59" t="s">
        <v>688</v>
      </c>
      <c r="J79" s="6800" t="s">
        <v>343</v>
      </c>
      <c r="K79" s="6800">
        <v>4</v>
      </c>
      <c r="L79" s="6800">
        <v>120</v>
      </c>
      <c r="M79" s="8">
        <v>5889.9508999999998</v>
      </c>
      <c r="N79" t="s">
        <v>253</v>
      </c>
      <c r="S79" s="7176" t="n">
        <v>59.19574</v>
      </c>
      <c r="T79" s="7176" t="n">
        <v>18.00376</v>
      </c>
      <c r="U79" s="7173" t="n">
        <v>274.0663</v>
      </c>
      <c r="V79" s="7173" t="n">
        <v>29.066</v>
      </c>
      <c r="W79" s="7175" t="n">
        <v>8.3926259781</v>
      </c>
      <c r="X79" s="7173" t="n">
        <v>2.05</v>
      </c>
      <c r="Y79" s="7173" t="n">
        <v>0.324</v>
      </c>
      <c r="Z79" s="7173" t="n">
        <v>3.89</v>
      </c>
      <c r="AA79" s="7173" t="n">
        <v>96.149</v>
      </c>
      <c r="AB79" s="7172" t="n">
        <v>1807.85</v>
      </c>
      <c r="AC79" s="7173" t="n">
        <v>3.53071</v>
      </c>
      <c r="AD79" s="7173" t="n">
        <v>3.0752</v>
      </c>
      <c r="AE79" s="7173" t="n">
        <v>26.1029</v>
      </c>
      <c r="AF79" s="7173" t="n">
        <v>1.18953</v>
      </c>
      <c r="AG79" s="7171" t="n">
        <v>1.476067985E8</v>
      </c>
      <c r="AH79" s="7174" t="n">
        <v>0.1893073</v>
      </c>
      <c r="AI79" s="7171" t="n">
        <v>396454.95881</v>
      </c>
      <c r="AJ79" s="7174" t="n">
        <v>0.3623437</v>
      </c>
      <c r="AK79" s="7173" t="n">
        <v>157.3118</v>
      </c>
      <c r="AL79" s="7171" t="s">
        <v>467</v>
      </c>
      <c r="AM79" s="7173" t="n">
        <v>22.6287</v>
      </c>
    </row>
    <row r="80" spans="1:39" ht="13" customHeight="1">
      <c r="A80" s="2" t="s">
        <v>111</v>
      </c>
      <c r="B80" s="6833" t="s">
        <v>205</v>
      </c>
      <c r="C80" s="44">
        <v>0.42708333333333331</v>
      </c>
      <c r="E80" s="6800">
        <v>60</v>
      </c>
      <c r="F80" s="20" t="s">
        <v>483</v>
      </c>
      <c r="G80" s="6800">
        <v>1190</v>
      </c>
      <c r="H80" s="6800">
        <v>1106</v>
      </c>
      <c r="I80" s="59" t="s">
        <v>206</v>
      </c>
      <c r="J80" s="6800" t="s">
        <v>343</v>
      </c>
      <c r="K80" s="6800">
        <v>4</v>
      </c>
      <c r="L80" s="6800">
        <v>120</v>
      </c>
      <c r="M80" s="8">
        <v>5889.9508999999998</v>
      </c>
      <c r="N80" t="s">
        <v>253</v>
      </c>
      <c r="S80" s="7176" t="n">
        <v>59.2183</v>
      </c>
      <c r="T80" s="7176" t="n">
        <v>18.00399</v>
      </c>
      <c r="U80" s="7173" t="n">
        <v>274.4275</v>
      </c>
      <c r="V80" s="7173" t="n">
        <v>28.4489</v>
      </c>
      <c r="W80" s="7175" t="n">
        <v>8.442762876</v>
      </c>
      <c r="X80" s="7173" t="n">
        <v>2.09</v>
      </c>
      <c r="Y80" s="7173" t="n">
        <v>0.331</v>
      </c>
      <c r="Z80" s="7173" t="n">
        <v>3.89</v>
      </c>
      <c r="AA80" s="7173" t="n">
        <v>96.155</v>
      </c>
      <c r="AB80" s="7172" t="n">
        <v>1807.552</v>
      </c>
      <c r="AC80" s="7173" t="n">
        <v>3.52423</v>
      </c>
      <c r="AD80" s="7173" t="n">
        <v>3.07986</v>
      </c>
      <c r="AE80" s="7173" t="n">
        <v>26.07763</v>
      </c>
      <c r="AF80" s="7173" t="n">
        <v>1.18959</v>
      </c>
      <c r="AG80" s="7171" t="n">
        <v>1.476068325E8</v>
      </c>
      <c r="AH80" s="7174" t="n">
        <v>0.188977</v>
      </c>
      <c r="AI80" s="7171" t="n">
        <v>396520.34577</v>
      </c>
      <c r="AJ80" s="7174" t="n">
        <v>0.3641407</v>
      </c>
      <c r="AK80" s="7173" t="n">
        <v>157.3302</v>
      </c>
      <c r="AL80" s="7171" t="s">
        <v>467</v>
      </c>
      <c r="AM80" s="7173" t="n">
        <v>22.6103</v>
      </c>
    </row>
    <row r="81" spans="1:39" ht="13" customHeight="1">
      <c r="A81" s="2" t="s">
        <v>110</v>
      </c>
      <c r="B81" s="6833" t="s">
        <v>277</v>
      </c>
      <c r="C81" s="44">
        <v>0.42986111111111108</v>
      </c>
      <c r="E81" s="6800">
        <v>60</v>
      </c>
      <c r="F81" s="20" t="s">
        <v>483</v>
      </c>
      <c r="G81" s="6800">
        <v>1190</v>
      </c>
      <c r="H81" s="6800">
        <v>1106</v>
      </c>
      <c r="I81" s="59" t="s">
        <v>206</v>
      </c>
      <c r="J81" s="6800" t="s">
        <v>343</v>
      </c>
      <c r="K81" s="6800">
        <v>4</v>
      </c>
      <c r="L81" s="6800">
        <v>120</v>
      </c>
      <c r="M81" s="8">
        <v>5889.9508999999998</v>
      </c>
      <c r="N81" t="s">
        <v>253</v>
      </c>
      <c r="S81" s="7176" t="n">
        <v>59.24857</v>
      </c>
      <c r="T81" s="7176" t="n">
        <v>18.00427</v>
      </c>
      <c r="U81" s="7173" t="n">
        <v>274.9067</v>
      </c>
      <c r="V81" s="7173" t="n">
        <v>27.6267</v>
      </c>
      <c r="W81" s="7175" t="n">
        <v>8.5096120732</v>
      </c>
      <c r="X81" s="7173" t="n">
        <v>2.147</v>
      </c>
      <c r="Y81" s="7173" t="n">
        <v>0.34</v>
      </c>
      <c r="Z81" s="7173" t="n">
        <v>3.89</v>
      </c>
      <c r="AA81" s="7173" t="n">
        <v>96.164</v>
      </c>
      <c r="AB81" s="7172" t="n">
        <v>1807.153</v>
      </c>
      <c r="AC81" s="7173" t="n">
        <v>3.51577</v>
      </c>
      <c r="AD81" s="7173" t="n">
        <v>3.08613</v>
      </c>
      <c r="AE81" s="7173" t="n">
        <v>26.04392</v>
      </c>
      <c r="AF81" s="7173" t="n">
        <v>1.18966</v>
      </c>
      <c r="AG81" s="7171" t="n">
        <v>1.476068778E8</v>
      </c>
      <c r="AH81" s="7174" t="n">
        <v>0.1885366</v>
      </c>
      <c r="AI81" s="7171" t="n">
        <v>396608.02224</v>
      </c>
      <c r="AJ81" s="7174" t="n">
        <v>0.3664518</v>
      </c>
      <c r="AK81" s="7173" t="n">
        <v>157.3549</v>
      </c>
      <c r="AL81" s="7171" t="s">
        <v>467</v>
      </c>
      <c r="AM81" s="7173" t="n">
        <v>22.5857</v>
      </c>
    </row>
    <row r="82" spans="1:39" ht="13" customHeight="1">
      <c r="A82" s="2" t="s">
        <v>109</v>
      </c>
      <c r="B82" s="6833" t="s">
        <v>276</v>
      </c>
      <c r="C82" s="44">
        <v>0.43124999999999997</v>
      </c>
      <c r="E82" s="6800">
        <v>60</v>
      </c>
      <c r="F82" s="20" t="s">
        <v>483</v>
      </c>
      <c r="G82" s="6800">
        <v>1190</v>
      </c>
      <c r="H82" s="6800">
        <v>1106</v>
      </c>
      <c r="I82" s="59" t="s">
        <v>206</v>
      </c>
      <c r="J82" s="6800" t="s">
        <v>343</v>
      </c>
      <c r="K82" s="6800">
        <v>4</v>
      </c>
      <c r="L82" s="6800">
        <v>120</v>
      </c>
      <c r="M82" s="8">
        <v>5889.9508999999998</v>
      </c>
      <c r="N82" t="s">
        <v>253</v>
      </c>
      <c r="S82" s="7176" t="n">
        <v>59.26379</v>
      </c>
      <c r="T82" s="7176" t="n">
        <v>18.0044</v>
      </c>
      <c r="U82" s="7173" t="n">
        <v>275.1454</v>
      </c>
      <c r="V82" s="7173" t="n">
        <v>27.2159</v>
      </c>
      <c r="W82" s="7175" t="n">
        <v>8.5430366718</v>
      </c>
      <c r="X82" s="7173" t="n">
        <v>2.176</v>
      </c>
      <c r="Y82" s="7173" t="n">
        <v>0.344</v>
      </c>
      <c r="Z82" s="7173" t="n">
        <v>3.89</v>
      </c>
      <c r="AA82" s="7173" t="n">
        <v>96.168</v>
      </c>
      <c r="AB82" s="7172" t="n">
        <v>1806.952</v>
      </c>
      <c r="AC82" s="7173" t="n">
        <v>3.51161</v>
      </c>
      <c r="AD82" s="7173" t="n">
        <v>3.0893</v>
      </c>
      <c r="AE82" s="7173" t="n">
        <v>26.02707</v>
      </c>
      <c r="AF82" s="7173" t="n">
        <v>1.18969</v>
      </c>
      <c r="AG82" s="7171" t="n">
        <v>1.476069004E8</v>
      </c>
      <c r="AH82" s="7174" t="n">
        <v>0.1883163</v>
      </c>
      <c r="AI82" s="7171" t="n">
        <v>396652.06557</v>
      </c>
      <c r="AJ82" s="7174" t="n">
        <v>0.3675709</v>
      </c>
      <c r="AK82" s="7173" t="n">
        <v>157.3674</v>
      </c>
      <c r="AL82" s="7171" t="s">
        <v>467</v>
      </c>
      <c r="AM82" s="7173" t="n">
        <v>22.5733</v>
      </c>
    </row>
    <row r="83" spans="1:39" ht="13" customHeight="1">
      <c r="A83" s="2" t="s">
        <v>109</v>
      </c>
      <c r="B83" s="6833" t="s">
        <v>275</v>
      </c>
      <c r="C83" s="44">
        <v>0.43263888888888885</v>
      </c>
      <c r="E83" s="6800">
        <v>300</v>
      </c>
      <c r="F83" s="20" t="s">
        <v>483</v>
      </c>
      <c r="G83" s="6800">
        <v>1190</v>
      </c>
      <c r="H83" s="6800">
        <v>1106</v>
      </c>
      <c r="I83" t="s">
        <v>274</v>
      </c>
      <c r="J83" s="6800" t="s">
        <v>343</v>
      </c>
      <c r="K83" s="6800">
        <v>4</v>
      </c>
      <c r="L83" s="6800">
        <v>120</v>
      </c>
      <c r="M83" s="8">
        <v>5889.9508999999998</v>
      </c>
      <c r="N83" t="s">
        <v>253</v>
      </c>
      <c r="S83" s="7176" t="n">
        <v>59.29439</v>
      </c>
      <c r="T83" s="7176" t="n">
        <v>18.00463</v>
      </c>
      <c r="U83" s="7173" t="n">
        <v>275.621</v>
      </c>
      <c r="V83" s="7173" t="n">
        <v>26.3948</v>
      </c>
      <c r="W83" s="7175" t="n">
        <v>8.609885869</v>
      </c>
      <c r="X83" s="7173" t="n">
        <v>2.238</v>
      </c>
      <c r="Y83" s="7173" t="n">
        <v>0.354</v>
      </c>
      <c r="Z83" s="7173" t="n">
        <v>3.89</v>
      </c>
      <c r="AA83" s="7173" t="n">
        <v>96.176</v>
      </c>
      <c r="AB83" s="7172" t="n">
        <v>1806.549</v>
      </c>
      <c r="AC83" s="7173" t="n">
        <v>3.50344</v>
      </c>
      <c r="AD83" s="7173" t="n">
        <v>3.09568</v>
      </c>
      <c r="AE83" s="7173" t="n">
        <v>25.99337</v>
      </c>
      <c r="AF83" s="7173" t="n">
        <v>1.18976</v>
      </c>
      <c r="AG83" s="7171" t="n">
        <v>1.476069456E8</v>
      </c>
      <c r="AH83" s="7174" t="n">
        <v>0.1878758</v>
      </c>
      <c r="AI83" s="7171" t="n">
        <v>396740.54779</v>
      </c>
      <c r="AJ83" s="7174" t="n">
        <v>0.3697358</v>
      </c>
      <c r="AK83" s="7173" t="n">
        <v>157.3923</v>
      </c>
      <c r="AL83" s="7171" t="s">
        <v>467</v>
      </c>
      <c r="AM83" s="7173" t="n">
        <v>22.5483</v>
      </c>
    </row>
    <row r="84" spans="1:39" ht="13" customHeight="1">
      <c r="A84" s="2" t="s">
        <v>109</v>
      </c>
      <c r="B84" s="6833" t="s">
        <v>273</v>
      </c>
      <c r="C84" s="44">
        <v>0.4375</v>
      </c>
      <c r="E84" s="6800">
        <v>300</v>
      </c>
      <c r="F84" s="20" t="s">
        <v>483</v>
      </c>
      <c r="G84" s="6800">
        <v>1190</v>
      </c>
      <c r="H84" s="6800">
        <v>1106</v>
      </c>
      <c r="I84" s="59" t="s">
        <v>236</v>
      </c>
      <c r="J84" s="6800" t="s">
        <v>343</v>
      </c>
      <c r="K84" s="6800">
        <v>4</v>
      </c>
      <c r="L84" s="6800">
        <v>120</v>
      </c>
      <c r="M84" s="8">
        <v>5889.9508999999998</v>
      </c>
      <c r="N84" t="s">
        <v>253</v>
      </c>
      <c r="S84" s="7176" t="n">
        <v>59.34848</v>
      </c>
      <c r="T84" s="7176" t="n">
        <v>18.00497</v>
      </c>
      <c r="U84" s="7173" t="n">
        <v>276.4486</v>
      </c>
      <c r="V84" s="7173" t="n">
        <v>24.96</v>
      </c>
      <c r="W84" s="7175" t="n">
        <v>8.7268719641</v>
      </c>
      <c r="X84" s="7173" t="n">
        <v>2.356</v>
      </c>
      <c r="Y84" s="7173" t="n">
        <v>0.373</v>
      </c>
      <c r="Z84" s="7173" t="n">
        <v>3.88</v>
      </c>
      <c r="AA84" s="7173" t="n">
        <v>96.191</v>
      </c>
      <c r="AB84" s="7172" t="n">
        <v>1805.839</v>
      </c>
      <c r="AC84" s="7173" t="n">
        <v>3.48963</v>
      </c>
      <c r="AD84" s="7173" t="n">
        <v>3.10703</v>
      </c>
      <c r="AE84" s="7173" t="n">
        <v>25.93439</v>
      </c>
      <c r="AF84" s="7173" t="n">
        <v>1.18989</v>
      </c>
      <c r="AG84" s="7171" t="n">
        <v>1.476070243E8</v>
      </c>
      <c r="AH84" s="7174" t="n">
        <v>0.1871046</v>
      </c>
      <c r="AI84" s="7171" t="n">
        <v>396896.59937</v>
      </c>
      <c r="AJ84" s="7174" t="n">
        <v>0.3732876</v>
      </c>
      <c r="AK84" s="7173" t="n">
        <v>157.4365</v>
      </c>
      <c r="AL84" s="7171" t="s">
        <v>467</v>
      </c>
      <c r="AM84" s="7173" t="n">
        <v>22.5042</v>
      </c>
    </row>
    <row r="85" spans="1:39" ht="13" customHeight="1">
      <c r="A85" s="2" t="s">
        <v>954</v>
      </c>
      <c r="B85" s="6833" t="s">
        <v>272</v>
      </c>
      <c r="C85" s="44">
        <v>0.44166666666666665</v>
      </c>
      <c r="E85" s="6800">
        <v>30</v>
      </c>
      <c r="F85" s="20" t="s">
        <v>483</v>
      </c>
      <c r="G85" s="6800">
        <v>1190</v>
      </c>
      <c r="H85" s="6800">
        <v>1106</v>
      </c>
      <c r="I85" t="s">
        <v>688</v>
      </c>
      <c r="J85" s="6800" t="s">
        <v>343</v>
      </c>
      <c r="K85" s="6800">
        <v>4</v>
      </c>
      <c r="L85" s="6800">
        <v>120</v>
      </c>
      <c r="M85" s="8">
        <v>5889.9508999999998</v>
      </c>
      <c r="N85" t="s">
        <v>253</v>
      </c>
      <c r="S85" s="7176" t="n">
        <v>59.37187</v>
      </c>
      <c r="T85" s="7176" t="n">
        <v>18.00508</v>
      </c>
      <c r="U85" s="7173" t="n">
        <v>276.8016</v>
      </c>
      <c r="V85" s="7173" t="n">
        <v>24.346</v>
      </c>
      <c r="W85" s="7175" t="n">
        <v>8.777008862</v>
      </c>
      <c r="X85" s="7173" t="n">
        <v>2.411</v>
      </c>
      <c r="Y85" s="7173" t="n">
        <v>0.381</v>
      </c>
      <c r="Z85" s="7173" t="n">
        <v>3.88</v>
      </c>
      <c r="AA85" s="7173" t="n">
        <v>96.197</v>
      </c>
      <c r="AB85" s="7172" t="n">
        <v>1805.532</v>
      </c>
      <c r="AC85" s="7173" t="n">
        <v>3.4839</v>
      </c>
      <c r="AD85" s="7173" t="n">
        <v>3.11196</v>
      </c>
      <c r="AE85" s="7173" t="n">
        <v>25.90911</v>
      </c>
      <c r="AF85" s="7173" t="n">
        <v>1.18994</v>
      </c>
      <c r="AG85" s="7171" t="n">
        <v>1.47607058E8</v>
      </c>
      <c r="AH85" s="7174" t="n">
        <v>0.1867741</v>
      </c>
      <c r="AI85" s="7171" t="n">
        <v>396963.92325</v>
      </c>
      <c r="AJ85" s="7174" t="n">
        <v>0.374717</v>
      </c>
      <c r="AK85" s="7173" t="n">
        <v>157.4557</v>
      </c>
      <c r="AL85" s="7171" t="s">
        <v>467</v>
      </c>
      <c r="AM85" s="7173" t="n">
        <v>22.4851</v>
      </c>
    </row>
    <row r="86" spans="1:39" ht="13" customHeight="1">
      <c r="A86" s="2" t="s">
        <v>927</v>
      </c>
      <c r="B86" s="6833" t="s">
        <v>271</v>
      </c>
      <c r="C86" s="44">
        <v>0.45</v>
      </c>
      <c r="D86" s="19">
        <v>0</v>
      </c>
      <c r="E86" s="6800">
        <v>10</v>
      </c>
      <c r="F86" s="20" t="s">
        <v>483</v>
      </c>
      <c r="G86" s="6800">
        <v>1190</v>
      </c>
      <c r="H86" s="6800">
        <v>1106</v>
      </c>
      <c r="I86" s="41" t="s">
        <v>485</v>
      </c>
      <c r="J86" s="70" t="s">
        <v>481</v>
      </c>
      <c r="K86" s="38">
        <v>4</v>
      </c>
      <c r="L86" s="20">
        <v>120</v>
      </c>
      <c r="M86" s="8">
        <v>5889.9508999999998</v>
      </c>
      <c r="N86" t="s">
        <v>253</v>
      </c>
    </row>
    <row r="87" spans="1:39" ht="13" customHeight="1">
      <c r="A87" s="2" t="s">
        <v>927</v>
      </c>
      <c r="B87" s="6833" t="s">
        <v>270</v>
      </c>
      <c r="C87" s="44">
        <v>0.4513888888888889</v>
      </c>
      <c r="D87" s="19">
        <v>0</v>
      </c>
      <c r="E87" s="6800">
        <v>10</v>
      </c>
      <c r="F87" s="20" t="s">
        <v>483</v>
      </c>
      <c r="G87" s="6800">
        <v>1190</v>
      </c>
      <c r="H87" s="6800">
        <v>1106</v>
      </c>
      <c r="I87" s="41" t="s">
        <v>485</v>
      </c>
      <c r="J87" s="70" t="s">
        <v>481</v>
      </c>
      <c r="K87" s="38">
        <v>4</v>
      </c>
      <c r="L87" s="20">
        <v>180</v>
      </c>
      <c r="M87" s="8">
        <v>5889.9508999999998</v>
      </c>
      <c r="N87" t="s">
        <v>251</v>
      </c>
    </row>
    <row r="88" spans="1:39" ht="13" customHeight="1">
      <c r="A88" s="2" t="s">
        <v>269</v>
      </c>
      <c r="B88" s="6833" t="s">
        <v>268</v>
      </c>
      <c r="C88" s="44">
        <v>0.45347222222222222</v>
      </c>
      <c r="D88" s="19">
        <v>0</v>
      </c>
      <c r="E88" s="6800">
        <v>30</v>
      </c>
      <c r="F88" s="20" t="s">
        <v>483</v>
      </c>
      <c r="G88" s="6800">
        <v>1190</v>
      </c>
      <c r="H88" s="6800">
        <v>1002</v>
      </c>
      <c r="I88" s="41" t="s">
        <v>482</v>
      </c>
      <c r="J88" s="70" t="s">
        <v>481</v>
      </c>
      <c r="K88" s="38">
        <v>4</v>
      </c>
      <c r="L88" s="20">
        <v>180</v>
      </c>
      <c r="M88" s="8">
        <v>5891.451</v>
      </c>
      <c r="N88" t="s">
        <v>251</v>
      </c>
    </row>
    <row r="89" spans="1:39" ht="13" customHeight="1">
      <c r="A89" s="2" t="s">
        <v>540</v>
      </c>
      <c r="B89" s="6833" t="s">
        <v>267</v>
      </c>
      <c r="C89" s="44">
        <v>0.45555555555555555</v>
      </c>
      <c r="D89" s="19">
        <v>0</v>
      </c>
      <c r="E89" s="6800">
        <v>30</v>
      </c>
      <c r="F89" s="20" t="s">
        <v>483</v>
      </c>
      <c r="G89" s="6800">
        <v>1070</v>
      </c>
      <c r="H89" s="6800">
        <v>882</v>
      </c>
      <c r="I89" s="41" t="s">
        <v>513</v>
      </c>
      <c r="J89" s="70" t="s">
        <v>481</v>
      </c>
      <c r="K89" s="38">
        <v>4</v>
      </c>
      <c r="L89" s="20">
        <v>180</v>
      </c>
      <c r="M89" s="8">
        <v>5891.451</v>
      </c>
      <c r="N89" t="s">
        <v>251</v>
      </c>
    </row>
    <row r="90" spans="1:39" ht="13" customHeight="1">
      <c r="A90" s="2" t="s">
        <v>540</v>
      </c>
      <c r="B90" s="6833" t="s">
        <v>266</v>
      </c>
      <c r="C90" s="44">
        <v>0.45763888888888887</v>
      </c>
      <c r="E90" s="6800">
        <v>30</v>
      </c>
      <c r="F90" s="20" t="s">
        <v>483</v>
      </c>
      <c r="I90" s="41" t="s">
        <v>482</v>
      </c>
      <c r="J90" s="70" t="s">
        <v>481</v>
      </c>
      <c r="K90" s="38">
        <v>4</v>
      </c>
      <c r="L90" s="20">
        <v>120</v>
      </c>
      <c r="M90" s="8">
        <v>5891.451</v>
      </c>
      <c r="N90" t="s">
        <v>253</v>
      </c>
    </row>
    <row r="91" spans="1:39" ht="13" customHeight="1">
      <c r="B91"/>
    </row>
    <row r="92" spans="1:39" ht="13" customHeight="1">
      <c r="B92"/>
    </row>
    <row r="93" spans="1:39" ht="13" customHeight="1">
      <c r="A93" s="3" t="s">
        <v>860</v>
      </c>
      <c r="B93" s="6812" t="s">
        <v>861</v>
      </c>
      <c r="C93" s="26">
        <v>5888.5839999999998</v>
      </c>
      <c r="D93" s="6814"/>
      <c r="E93" s="88" t="s">
        <v>862</v>
      </c>
      <c r="F93" s="88" t="s">
        <v>863</v>
      </c>
      <c r="G93" s="88" t="s">
        <v>864</v>
      </c>
      <c r="H93" s="26" t="s">
        <v>866</v>
      </c>
      <c r="I93" s="88" t="s">
        <v>867</v>
      </c>
      <c r="J93" s="88" t="s">
        <v>868</v>
      </c>
    </row>
    <row r="94" spans="1:39" ht="13" customHeight="1">
      <c r="A94" s="2"/>
      <c r="B94" s="6812" t="s">
        <v>865</v>
      </c>
      <c r="C94" s="26">
        <v>5889.9508999999998</v>
      </c>
      <c r="D94" s="6814"/>
      <c r="E94" s="88" t="s">
        <v>524</v>
      </c>
      <c r="F94" s="88" t="s">
        <v>526</v>
      </c>
      <c r="G94" s="88" t="s">
        <v>527</v>
      </c>
      <c r="H94" s="26" t="s">
        <v>873</v>
      </c>
      <c r="I94" s="88" t="s">
        <v>874</v>
      </c>
      <c r="J94" s="88" t="s">
        <v>521</v>
      </c>
    </row>
    <row r="95" spans="1:39" ht="13" customHeight="1">
      <c r="A95" s="2"/>
      <c r="B95" s="6812" t="s">
        <v>551</v>
      </c>
      <c r="C95" s="26">
        <v>5891.451</v>
      </c>
      <c r="D95" s="6814"/>
      <c r="E95" s="88" t="s">
        <v>537</v>
      </c>
      <c r="F95" s="88" t="s">
        <v>539</v>
      </c>
      <c r="G95" s="88" t="s">
        <v>538</v>
      </c>
      <c r="H95" s="26" t="s">
        <v>554</v>
      </c>
      <c r="I95" s="88" t="s">
        <v>522</v>
      </c>
      <c r="J95" s="88" t="s">
        <v>523</v>
      </c>
    </row>
    <row r="96" spans="1:39" ht="13" customHeight="1">
      <c r="A96" s="2"/>
      <c r="B96" s="6812" t="s">
        <v>552</v>
      </c>
      <c r="C96" s="6815">
        <v>7647.38</v>
      </c>
      <c r="D96" s="6814"/>
      <c r="E96" s="88" t="s">
        <v>870</v>
      </c>
      <c r="F96" s="88" t="s">
        <v>871</v>
      </c>
      <c r="G96" s="88" t="s">
        <v>872</v>
      </c>
      <c r="H96" s="26" t="s">
        <v>555</v>
      </c>
      <c r="I96" s="88" t="s">
        <v>519</v>
      </c>
      <c r="J96" s="88" t="s">
        <v>520</v>
      </c>
    </row>
    <row r="97" spans="1:11" ht="13" customHeight="1">
      <c r="A97" s="2"/>
      <c r="B97" s="6812" t="s">
        <v>553</v>
      </c>
      <c r="C97" s="26">
        <v>7698.9647000000004</v>
      </c>
      <c r="D97" s="6814"/>
      <c r="E97" s="88" t="s">
        <v>525</v>
      </c>
      <c r="F97" s="88" t="s">
        <v>528</v>
      </c>
      <c r="G97" s="88" t="s">
        <v>529</v>
      </c>
      <c r="H97" s="26" t="s">
        <v>531</v>
      </c>
      <c r="I97" s="88" t="s">
        <v>532</v>
      </c>
      <c r="J97" s="88" t="s">
        <v>533</v>
      </c>
    </row>
    <row r="98" spans="1:11" ht="13" customHeight="1">
      <c r="A98" s="2"/>
      <c r="B98" s="6812"/>
      <c r="C98" s="26"/>
      <c r="D98" s="6814"/>
      <c r="E98" s="88"/>
      <c r="F98" s="6800"/>
      <c r="I98" s="20"/>
      <c r="J98" s="20"/>
    </row>
    <row r="99" spans="1:11" ht="13" customHeight="1">
      <c r="A99" s="2"/>
      <c r="B99" s="6812" t="s">
        <v>797</v>
      </c>
      <c r="C99" s="6940" t="s">
        <v>876</v>
      </c>
      <c r="D99" s="6940"/>
      <c r="E99" s="88" t="s">
        <v>534</v>
      </c>
      <c r="F99" s="6800"/>
      <c r="H99" s="26" t="s">
        <v>880</v>
      </c>
      <c r="I99" s="6935" t="s">
        <v>881</v>
      </c>
      <c r="J99" s="6935"/>
      <c r="K99" s="6813" t="s">
        <v>882</v>
      </c>
    </row>
    <row r="100" spans="1:11" ht="13" customHeight="1">
      <c r="A100" s="2"/>
      <c r="B100" s="6812" t="s">
        <v>798</v>
      </c>
      <c r="C100" s="6940" t="s">
        <v>877</v>
      </c>
      <c r="D100" s="6940"/>
      <c r="E100" s="23"/>
      <c r="F100" s="6800"/>
      <c r="I100" s="6935" t="s">
        <v>479</v>
      </c>
      <c r="J100" s="6935"/>
      <c r="K100" s="6813" t="s">
        <v>884</v>
      </c>
    </row>
    <row r="101" spans="1:11" ht="13" customHeight="1">
      <c r="A101" s="2"/>
      <c r="B101" s="6812" t="s">
        <v>799</v>
      </c>
      <c r="C101" s="6940" t="s">
        <v>878</v>
      </c>
      <c r="D101" s="6940"/>
      <c r="E101" s="23"/>
      <c r="F101" s="6800"/>
      <c r="I101" s="20"/>
      <c r="J101" s="20"/>
    </row>
    <row r="102" spans="1:11" ht="13" customHeight="1">
      <c r="A102" s="2"/>
      <c r="B102" s="6812" t="s">
        <v>800</v>
      </c>
      <c r="C102" s="6940" t="s">
        <v>879</v>
      </c>
      <c r="D102" s="6940"/>
      <c r="E102" s="23"/>
      <c r="F102" s="6800"/>
      <c r="G102" s="20"/>
      <c r="H102" s="20"/>
      <c r="I102" s="20"/>
      <c r="J102" s="20"/>
    </row>
    <row r="103" spans="1:11" ht="13" customHeight="1">
      <c r="A103" s="2"/>
      <c r="B103" s="6811"/>
      <c r="D103" s="19"/>
      <c r="E103" s="23"/>
      <c r="F103" s="6800"/>
      <c r="G103" s="20"/>
      <c r="H103" s="20"/>
      <c r="I103" s="20"/>
      <c r="J103" s="20"/>
    </row>
    <row r="104" spans="1:11" ht="13" customHeight="1">
      <c r="A104" s="2"/>
      <c r="B104" s="32" t="s">
        <v>896</v>
      </c>
      <c r="C104" s="6804">
        <v>1</v>
      </c>
      <c r="D104" s="6940" t="s">
        <v>897</v>
      </c>
      <c r="E104" s="6940"/>
      <c r="F104" s="6940"/>
      <c r="G104" s="20"/>
      <c r="H104" s="20"/>
      <c r="I104" s="20"/>
      <c r="J104" s="20"/>
    </row>
    <row r="105" spans="1:11" ht="13" customHeight="1">
      <c r="A105" s="2"/>
      <c r="B105" s="23"/>
      <c r="C105" s="71"/>
      <c r="D105" s="6940" t="s">
        <v>690</v>
      </c>
      <c r="E105" s="6940"/>
      <c r="F105" s="6940"/>
      <c r="G105" s="20"/>
      <c r="H105" s="20"/>
      <c r="I105" s="20"/>
      <c r="J105" s="20"/>
    </row>
    <row r="106" spans="1:11" ht="13" customHeight="1">
      <c r="A106" s="2"/>
      <c r="B106" s="6811"/>
      <c r="C106" s="71">
        <v>2</v>
      </c>
      <c r="D106" s="6940" t="s">
        <v>957</v>
      </c>
      <c r="E106" s="6940"/>
      <c r="F106" s="6940"/>
      <c r="G106" s="20"/>
      <c r="H106" s="20"/>
      <c r="I106" s="20"/>
      <c r="J106" s="20"/>
    </row>
    <row r="107" spans="1:11" ht="13" customHeight="1">
      <c r="A107" s="2"/>
      <c r="B107" s="6811"/>
      <c r="C107" s="71"/>
      <c r="D107" s="6940" t="s">
        <v>958</v>
      </c>
      <c r="E107" s="6940"/>
      <c r="F107" s="6940"/>
      <c r="G107" s="20"/>
      <c r="H107" s="20"/>
      <c r="I107" s="20"/>
      <c r="J107" s="20"/>
    </row>
    <row r="108" spans="1:11" ht="13" customHeight="1">
      <c r="A108" s="2"/>
      <c r="B108" s="20"/>
      <c r="C108" s="6804">
        <v>3</v>
      </c>
      <c r="D108" s="6940" t="s">
        <v>769</v>
      </c>
      <c r="E108" s="6940"/>
      <c r="F108" s="6940"/>
      <c r="G108" s="20"/>
      <c r="H108" s="20"/>
      <c r="I108" s="20"/>
      <c r="J108" s="20"/>
    </row>
    <row r="109" spans="1:11" ht="13" customHeight="1">
      <c r="A109" s="2"/>
      <c r="B109" s="20"/>
      <c r="C109" s="6804"/>
      <c r="D109" s="6940" t="s">
        <v>770</v>
      </c>
      <c r="E109" s="6940"/>
      <c r="F109" s="6940"/>
      <c r="G109" s="20"/>
      <c r="H109" s="20"/>
      <c r="I109" s="20"/>
      <c r="J109" s="20"/>
    </row>
    <row r="110" spans="1:11" ht="13" customHeight="1">
      <c r="A110" s="2"/>
      <c r="B110" s="20"/>
      <c r="C110" s="6804">
        <v>4</v>
      </c>
      <c r="D110" s="6940" t="s">
        <v>771</v>
      </c>
      <c r="E110" s="6940"/>
      <c r="F110" s="6940"/>
      <c r="G110" s="20"/>
      <c r="H110" s="20"/>
      <c r="I110" s="20"/>
      <c r="J110" s="20"/>
    </row>
    <row r="111" spans="1:11" ht="13" customHeight="1">
      <c r="A111" s="2"/>
      <c r="B111" s="20"/>
      <c r="D111" s="6940" t="s">
        <v>772</v>
      </c>
      <c r="E111" s="6940"/>
      <c r="F111" s="6940"/>
      <c r="G111" s="20"/>
      <c r="H111" s="20"/>
      <c r="I111" s="20"/>
      <c r="J111" s="20"/>
    </row>
    <row r="112" spans="1:11" ht="13" customHeight="1">
      <c r="B112"/>
    </row>
    <row r="113" ht="13" customHeight="1">
      <c r="B113"/>
    </row>
  </sheetData>
  <sheetCalcPr fullCalcOnLoad="1"/>
  <mergeCells count="34">
    <mergeCell ref="Q12:R12"/>
    <mergeCell ref="AC12:AD12"/>
    <mergeCell ref="AE12:AF12"/>
    <mergeCell ref="D108:F108"/>
    <mergeCell ref="D109:F109"/>
    <mergeCell ref="C101:D101"/>
    <mergeCell ref="D105:F105"/>
    <mergeCell ref="C102:D102"/>
    <mergeCell ref="C100:D100"/>
    <mergeCell ref="I100:J100"/>
    <mergeCell ref="G12:H12"/>
    <mergeCell ref="K9:P9"/>
    <mergeCell ref="A1:H1"/>
    <mergeCell ref="A3:E3"/>
    <mergeCell ref="F3:I3"/>
    <mergeCell ref="F4:I4"/>
    <mergeCell ref="A5:E5"/>
    <mergeCell ref="F9:I9"/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13"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style="6833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2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48" t="s">
        <v>848</v>
      </c>
      <c r="B1" s="6948"/>
      <c r="C1" s="6948"/>
      <c r="D1" s="6948"/>
      <c r="E1" s="6948"/>
      <c r="F1" s="6948"/>
      <c r="G1" s="6948"/>
      <c r="H1" s="6948"/>
      <c r="I1" s="46"/>
      <c r="J1" s="6811"/>
      <c r="K1" s="6811"/>
      <c r="L1" s="83"/>
      <c r="O1" s="83"/>
      <c r="P1" s="6811"/>
      <c r="Q1" s="6898"/>
      <c r="R1" s="6898"/>
    </row>
    <row r="2" spans="1:39" s="2" customFormat="1" ht="13.25" customHeight="1">
      <c r="A2" s="47"/>
      <c r="B2" s="6909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3.25" customHeight="1">
      <c r="A3" s="6947" t="s">
        <v>796</v>
      </c>
      <c r="B3" s="6947"/>
      <c r="C3" s="6947"/>
      <c r="D3" s="6947"/>
      <c r="E3" s="6947"/>
      <c r="F3" s="6946" t="s">
        <v>886</v>
      </c>
      <c r="G3" s="6946"/>
      <c r="H3" s="6946"/>
      <c r="I3" s="6946"/>
      <c r="K3" s="6943" t="s">
        <v>512</v>
      </c>
      <c r="L3" s="6943"/>
      <c r="M3" s="6943"/>
      <c r="N3" s="6943"/>
      <c r="O3" s="6811"/>
      <c r="P3" s="6811"/>
      <c r="R3" s="6905"/>
    </row>
    <row r="4" spans="1:39" s="2" customFormat="1" ht="13.25" customHeight="1">
      <c r="A4" s="3" t="s">
        <v>81</v>
      </c>
      <c r="B4" s="6835"/>
      <c r="C4" s="32"/>
      <c r="D4" s="6906"/>
      <c r="E4" s="32"/>
      <c r="F4" s="6946" t="s">
        <v>599</v>
      </c>
      <c r="G4" s="6946"/>
      <c r="H4" s="6946"/>
      <c r="I4" s="6946"/>
      <c r="J4" s="6811"/>
      <c r="K4" s="6944" t="s">
        <v>509</v>
      </c>
      <c r="L4" s="6944"/>
      <c r="M4" s="6944"/>
      <c r="N4" s="6944"/>
      <c r="O4" s="6811"/>
      <c r="P4" s="6811"/>
      <c r="R4" s="6905"/>
    </row>
    <row r="5" spans="1:39" s="2" customFormat="1" ht="13.25" customHeight="1">
      <c r="A5" s="6950"/>
      <c r="B5" s="6950"/>
      <c r="C5" s="6950"/>
      <c r="D5" s="6950"/>
      <c r="E5" s="6950"/>
      <c r="F5" s="6946" t="s">
        <v>80</v>
      </c>
      <c r="G5" s="6946"/>
      <c r="H5" s="6946"/>
      <c r="I5" s="6946"/>
      <c r="J5" s="6811"/>
      <c r="K5" s="6944" t="s">
        <v>507</v>
      </c>
      <c r="L5" s="6944"/>
      <c r="M5" s="6944"/>
      <c r="N5" s="6944"/>
      <c r="O5" s="6811"/>
      <c r="P5" s="6811"/>
      <c r="R5" s="6905"/>
    </row>
    <row r="6" spans="1:39" s="2" customFormat="1" ht="13.25" customHeight="1">
      <c r="A6" s="71" t="s">
        <v>797</v>
      </c>
      <c r="B6" s="71" t="s">
        <v>798</v>
      </c>
      <c r="C6" s="32" t="s">
        <v>799</v>
      </c>
      <c r="D6" s="6906" t="s">
        <v>800</v>
      </c>
      <c r="E6" s="32"/>
      <c r="F6" s="6949" t="s">
        <v>177</v>
      </c>
      <c r="G6" s="6949"/>
      <c r="H6" s="6949"/>
      <c r="I6" s="6949"/>
      <c r="J6" s="6811"/>
      <c r="K6" s="6945"/>
      <c r="L6" s="6945"/>
      <c r="M6" s="6945"/>
      <c r="N6" s="6945"/>
      <c r="O6" s="6945"/>
      <c r="P6" s="6945"/>
      <c r="Q6" s="6905"/>
      <c r="R6" s="6905"/>
    </row>
    <row r="7" spans="1:39" s="2" customFormat="1" ht="13.25" customHeight="1">
      <c r="A7" s="71" t="s">
        <v>801</v>
      </c>
      <c r="B7" s="71" t="s">
        <v>829</v>
      </c>
      <c r="C7" s="32" t="s">
        <v>830</v>
      </c>
      <c r="D7" s="6906" t="s">
        <v>831</v>
      </c>
      <c r="E7" s="32"/>
      <c r="F7" s="6949" t="s">
        <v>79</v>
      </c>
      <c r="G7" s="6949"/>
      <c r="H7" s="6949"/>
      <c r="I7" s="6949"/>
      <c r="J7" s="6811"/>
      <c r="K7" s="6945"/>
      <c r="L7" s="6945"/>
      <c r="M7" s="6945"/>
      <c r="N7" s="6945"/>
      <c r="O7" s="6945"/>
      <c r="P7" s="6945"/>
      <c r="Q7" s="6905"/>
      <c r="R7" s="6905"/>
    </row>
    <row r="8" spans="1:39" s="2" customFormat="1" ht="13.25" customHeight="1">
      <c r="A8" s="32" t="s">
        <v>833</v>
      </c>
      <c r="B8" s="32" t="s">
        <v>834</v>
      </c>
      <c r="C8" s="32" t="s">
        <v>835</v>
      </c>
      <c r="D8" s="6901" t="s">
        <v>836</v>
      </c>
      <c r="E8" s="6865"/>
      <c r="F8" s="6946" t="s">
        <v>178</v>
      </c>
      <c r="G8" s="6946"/>
      <c r="H8" s="6946"/>
      <c r="I8" s="6946"/>
      <c r="J8" s="32"/>
      <c r="K8" s="6945"/>
      <c r="L8" s="6945"/>
      <c r="M8" s="6945"/>
      <c r="N8" s="6945"/>
      <c r="O8" s="6945"/>
      <c r="P8" s="6945"/>
      <c r="Q8" s="6898"/>
      <c r="R8" s="6898"/>
    </row>
    <row r="9" spans="1:39" s="2" customFormat="1" ht="13.25" customHeight="1">
      <c r="A9" s="32"/>
      <c r="B9" s="46"/>
      <c r="C9" s="32"/>
      <c r="D9" s="6901"/>
      <c r="E9" s="6865"/>
      <c r="F9" s="6946" t="s">
        <v>116</v>
      </c>
      <c r="G9" s="6946"/>
      <c r="H9" s="6946"/>
      <c r="I9" s="6946"/>
      <c r="J9" s="32"/>
      <c r="K9" s="6945"/>
      <c r="L9" s="6945"/>
      <c r="M9" s="6945"/>
      <c r="N9" s="6945"/>
      <c r="O9" s="6945"/>
      <c r="P9" s="6945"/>
      <c r="Q9" s="6898"/>
      <c r="R9" s="6898"/>
    </row>
    <row r="10" spans="1:39" ht="13.25" customHeight="1">
      <c r="A10" s="3"/>
      <c r="B10" s="6835"/>
      <c r="C10" s="6804"/>
      <c r="D10" s="49"/>
      <c r="E10" s="8"/>
      <c r="F10" s="6800"/>
      <c r="I10" s="50"/>
      <c r="J10" s="6798"/>
      <c r="K10" s="6798"/>
      <c r="L10" s="6798"/>
      <c r="N10" s="29"/>
    </row>
    <row r="11" spans="1:39" ht="13.25" customHeight="1">
      <c r="A11" s="3"/>
      <c r="B11" s="6835"/>
      <c r="C11" s="6804"/>
      <c r="D11" s="49"/>
      <c r="E11" s="8"/>
      <c r="F11" s="6800"/>
      <c r="I11" s="50"/>
      <c r="J11" s="6798"/>
      <c r="K11" s="6798"/>
      <c r="L11" s="6798"/>
      <c r="N11" s="29"/>
    </row>
    <row r="12" spans="1:39" ht="13.25" customHeight="1">
      <c r="A12" s="3"/>
      <c r="B12" s="6835"/>
      <c r="C12" s="6806" t="s">
        <v>837</v>
      </c>
      <c r="D12" s="6813" t="s">
        <v>838</v>
      </c>
      <c r="E12" s="6918" t="s">
        <v>49</v>
      </c>
      <c r="F12" s="6804"/>
      <c r="G12" s="6935" t="s">
        <v>839</v>
      </c>
      <c r="H12" s="6935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.25" customHeight="1" thickBot="1">
      <c r="A13" s="6825" t="s">
        <v>850</v>
      </c>
      <c r="B13" s="6904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23" t="s">
        <v>889</v>
      </c>
      <c r="H13" s="6823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4" t="s">
        <v>927</v>
      </c>
      <c r="B14" s="62" t="s">
        <v>684</v>
      </c>
      <c r="C14" s="37">
        <v>0.99097222222222225</v>
      </c>
      <c r="D14" s="19">
        <v>0</v>
      </c>
      <c r="E14" s="6802">
        <v>10</v>
      </c>
      <c r="F14" s="20" t="s">
        <v>483</v>
      </c>
      <c r="G14" s="38">
        <v>1190</v>
      </c>
      <c r="H14" s="38">
        <v>1106</v>
      </c>
      <c r="I14" s="41" t="s">
        <v>485</v>
      </c>
      <c r="J14" s="70" t="s">
        <v>481</v>
      </c>
      <c r="K14" s="38">
        <v>4</v>
      </c>
      <c r="L14" s="20">
        <v>180</v>
      </c>
      <c r="M14" s="8">
        <v>5889.9508999999998</v>
      </c>
      <c r="N14" s="56"/>
      <c r="O14" s="6802"/>
      <c r="P14" s="6802"/>
      <c r="Q14" s="6802"/>
      <c r="R14" s="6802"/>
    </row>
    <row r="15" spans="1:39" ht="13" customHeight="1">
      <c r="A15" s="64" t="s">
        <v>540</v>
      </c>
      <c r="B15" s="59" t="s">
        <v>928</v>
      </c>
      <c r="C15" s="19">
        <v>6.9444444444444434E-2</v>
      </c>
      <c r="D15" s="19">
        <v>0</v>
      </c>
      <c r="E15" s="23">
        <v>30</v>
      </c>
      <c r="F15" s="20" t="s">
        <v>483</v>
      </c>
      <c r="G15" s="38">
        <v>1190</v>
      </c>
      <c r="H15" s="38">
        <v>1000</v>
      </c>
      <c r="I15" s="41" t="s">
        <v>482</v>
      </c>
      <c r="J15" s="70" t="s">
        <v>481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64" t="s">
        <v>540</v>
      </c>
      <c r="B16" s="62" t="s">
        <v>686</v>
      </c>
      <c r="C16" s="19">
        <v>7.0833333333333331E-2</v>
      </c>
      <c r="D16" s="19">
        <v>0</v>
      </c>
      <c r="E16" s="23">
        <v>30</v>
      </c>
      <c r="F16" s="20" t="s">
        <v>483</v>
      </c>
      <c r="G16" s="38">
        <v>1070</v>
      </c>
      <c r="H16" s="38">
        <v>880</v>
      </c>
      <c r="I16" s="41" t="s">
        <v>513</v>
      </c>
      <c r="J16" s="70" t="s">
        <v>481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64" t="s">
        <v>540</v>
      </c>
      <c r="B17" s="62" t="s">
        <v>687</v>
      </c>
      <c r="C17" s="19">
        <v>7.8472222222222221E-2</v>
      </c>
      <c r="D17" s="19">
        <v>0</v>
      </c>
      <c r="E17" s="23">
        <v>30</v>
      </c>
      <c r="F17" s="20" t="s">
        <v>774</v>
      </c>
      <c r="G17" s="38">
        <v>880</v>
      </c>
      <c r="H17" s="38">
        <v>868</v>
      </c>
      <c r="I17" s="41" t="s">
        <v>482</v>
      </c>
      <c r="J17" s="70" t="s">
        <v>481</v>
      </c>
      <c r="K17" s="38">
        <v>4</v>
      </c>
      <c r="L17" s="20">
        <v>180</v>
      </c>
      <c r="M17" s="6857">
        <v>7647.38</v>
      </c>
      <c r="N17" s="59" t="s">
        <v>78</v>
      </c>
      <c r="O17" s="20"/>
      <c r="P17" s="20"/>
      <c r="Q17" s="20">
        <v>266.10000000000002</v>
      </c>
      <c r="R17" s="20">
        <v>273.10000000000002</v>
      </c>
    </row>
    <row r="18" spans="1:39" ht="13" customHeight="1">
      <c r="A18" s="64" t="s">
        <v>540</v>
      </c>
      <c r="B18" s="62" t="s">
        <v>506</v>
      </c>
      <c r="C18" s="19">
        <v>9.0972222222222218E-2</v>
      </c>
      <c r="D18" s="19">
        <v>0</v>
      </c>
      <c r="E18" s="23">
        <v>30</v>
      </c>
      <c r="F18" s="20" t="s">
        <v>774</v>
      </c>
      <c r="G18" s="38">
        <v>880</v>
      </c>
      <c r="H18" s="38">
        <v>868</v>
      </c>
      <c r="I18" s="41" t="s">
        <v>482</v>
      </c>
      <c r="J18" s="70" t="s">
        <v>481</v>
      </c>
      <c r="K18" s="38">
        <v>4</v>
      </c>
      <c r="L18" s="20">
        <v>180</v>
      </c>
      <c r="M18" s="6857">
        <v>7647.38</v>
      </c>
      <c r="N18" s="59" t="s">
        <v>77</v>
      </c>
      <c r="O18" s="20"/>
      <c r="P18" s="20"/>
      <c r="Q18" s="20">
        <v>264.3</v>
      </c>
      <c r="R18" s="20">
        <v>268</v>
      </c>
    </row>
    <row r="19" spans="1:39" s="41" customFormat="1" ht="26.25" customHeight="1">
      <c r="A19" s="64" t="s">
        <v>954</v>
      </c>
      <c r="B19" s="62" t="s">
        <v>931</v>
      </c>
      <c r="C19" s="19">
        <v>0.12916666666666668</v>
      </c>
      <c r="D19" s="19"/>
      <c r="E19" s="23">
        <v>30</v>
      </c>
      <c r="F19" s="20" t="s">
        <v>483</v>
      </c>
      <c r="G19" s="38">
        <v>1190</v>
      </c>
      <c r="H19" s="38">
        <v>1106</v>
      </c>
      <c r="I19" s="59" t="s">
        <v>941</v>
      </c>
      <c r="J19" s="70" t="s">
        <v>343</v>
      </c>
      <c r="K19" s="38">
        <v>4</v>
      </c>
      <c r="L19" s="20">
        <v>180</v>
      </c>
      <c r="M19" s="23">
        <v>5889.9508999999998</v>
      </c>
      <c r="N19" s="29" t="s">
        <v>76</v>
      </c>
      <c r="O19" s="20"/>
      <c r="P19" s="20"/>
      <c r="Q19" s="20"/>
      <c r="R19" s="20"/>
      <c r="S19" s="7186" t="n">
        <v>69.58427</v>
      </c>
      <c r="T19" s="7186" t="n">
        <v>18.88141</v>
      </c>
      <c r="U19" s="7183" t="n">
        <v>93.7274</v>
      </c>
      <c r="V19" s="7183" t="n">
        <v>43.4589</v>
      </c>
      <c r="W19" s="7185" t="n">
        <v>1.3221852677</v>
      </c>
      <c r="X19" s="7183" t="n">
        <v>1.452</v>
      </c>
      <c r="Y19" s="7183" t="n">
        <v>0.23</v>
      </c>
      <c r="Z19" s="7183" t="n">
        <v>3.68</v>
      </c>
      <c r="AA19" s="7183" t="n">
        <v>98.567</v>
      </c>
      <c r="AB19" s="7182" t="n">
        <v>1805.674</v>
      </c>
      <c r="AC19" s="7183" t="n">
        <v>4.1159</v>
      </c>
      <c r="AD19" s="7183" t="n">
        <v>4.13364</v>
      </c>
      <c r="AE19" s="7183" t="n">
        <v>17.56825</v>
      </c>
      <c r="AF19" s="7183" t="n">
        <v>1.20706</v>
      </c>
      <c r="AG19" s="7181" t="n">
        <v>1.476148716E8</v>
      </c>
      <c r="AH19" s="7184" t="n">
        <v>0.0757072</v>
      </c>
      <c r="AI19" s="7181" t="n">
        <v>396932.72002</v>
      </c>
      <c r="AJ19" s="7184" t="n">
        <v>-0.2493619</v>
      </c>
      <c r="AK19" s="7183" t="n">
        <v>166.2174</v>
      </c>
      <c r="AL19" s="7181" t="s">
        <v>467</v>
      </c>
      <c r="AM19" s="7183" t="n">
        <v>13.7457</v>
      </c>
    </row>
    <row r="20" spans="1:39" ht="13" customHeight="1">
      <c r="A20" s="29" t="s">
        <v>954</v>
      </c>
      <c r="B20" s="59" t="s">
        <v>932</v>
      </c>
      <c r="C20" s="19">
        <v>0.13125000000000001</v>
      </c>
      <c r="D20" s="19"/>
      <c r="E20" s="23">
        <v>30</v>
      </c>
      <c r="F20" s="20" t="s">
        <v>483</v>
      </c>
      <c r="G20" s="38">
        <v>1190</v>
      </c>
      <c r="H20" s="38">
        <v>1106</v>
      </c>
      <c r="I20" s="59" t="s">
        <v>941</v>
      </c>
      <c r="J20" s="70" t="s">
        <v>343</v>
      </c>
      <c r="K20" s="38">
        <v>4</v>
      </c>
      <c r="L20" s="20">
        <v>120</v>
      </c>
      <c r="M20" s="23">
        <v>5889.9508999999998</v>
      </c>
      <c r="N20" s="59" t="s">
        <v>253</v>
      </c>
      <c r="O20" s="20"/>
      <c r="P20" s="20"/>
      <c r="Q20" s="20"/>
      <c r="R20" s="20"/>
      <c r="S20" s="7186" t="n">
        <v>69.60418</v>
      </c>
      <c r="T20" s="7186" t="n">
        <v>18.8856</v>
      </c>
      <c r="U20" s="7183" t="n">
        <v>94.1506</v>
      </c>
      <c r="V20" s="7183" t="n">
        <v>44.0805</v>
      </c>
      <c r="W20" s="7185" t="n">
        <v>1.3723221661</v>
      </c>
      <c r="X20" s="7183" t="n">
        <v>1.435</v>
      </c>
      <c r="Y20" s="7183" t="n">
        <v>0.227</v>
      </c>
      <c r="Z20" s="7183" t="n">
        <v>3.68</v>
      </c>
      <c r="AA20" s="7183" t="n">
        <v>98.57</v>
      </c>
      <c r="AB20" s="7182" t="n">
        <v>1805.877</v>
      </c>
      <c r="AC20" s="7183" t="n">
        <v>4.10777</v>
      </c>
      <c r="AD20" s="7183" t="n">
        <v>4.13253</v>
      </c>
      <c r="AE20" s="7183" t="n">
        <v>17.54298</v>
      </c>
      <c r="AF20" s="7183" t="n">
        <v>1.20711</v>
      </c>
      <c r="AG20" s="7181" t="n">
        <v>1.476148852E8</v>
      </c>
      <c r="AH20" s="7184" t="n">
        <v>0.0753657</v>
      </c>
      <c r="AI20" s="7181" t="n">
        <v>396888.1018</v>
      </c>
      <c r="AJ20" s="7184" t="n">
        <v>-0.2463768</v>
      </c>
      <c r="AK20" s="7183" t="n">
        <v>166.2344</v>
      </c>
      <c r="AL20" s="7181" t="s">
        <v>467</v>
      </c>
      <c r="AM20" s="7183" t="n">
        <v>13.7288</v>
      </c>
    </row>
    <row r="21" spans="1:39" ht="13" customHeight="1">
      <c r="A21" s="29" t="s">
        <v>109</v>
      </c>
      <c r="B21" s="59" t="s">
        <v>689</v>
      </c>
      <c r="C21" s="19">
        <v>0.13194444444444445</v>
      </c>
      <c r="D21" s="19"/>
      <c r="E21" s="23">
        <v>30</v>
      </c>
      <c r="F21" s="20" t="s">
        <v>483</v>
      </c>
      <c r="G21" s="38">
        <v>1190</v>
      </c>
      <c r="H21" s="38">
        <v>1106</v>
      </c>
      <c r="I21" s="59" t="s">
        <v>75</v>
      </c>
      <c r="J21" s="70" t="s">
        <v>343</v>
      </c>
      <c r="K21" s="38">
        <v>4</v>
      </c>
      <c r="L21" s="20">
        <v>120</v>
      </c>
      <c r="M21" s="23">
        <v>5889.9508999999998</v>
      </c>
      <c r="N21" s="59" t="s">
        <v>253</v>
      </c>
      <c r="O21" s="20"/>
      <c r="P21" s="20"/>
      <c r="Q21" s="20"/>
      <c r="R21" s="20"/>
      <c r="S21" s="7186" t="n">
        <v>69.61079</v>
      </c>
      <c r="T21" s="7186" t="n">
        <v>18.887</v>
      </c>
      <c r="U21" s="7183" t="n">
        <v>94.2929</v>
      </c>
      <c r="V21" s="7183" t="n">
        <v>44.2876</v>
      </c>
      <c r="W21" s="7185" t="n">
        <v>1.3890344656</v>
      </c>
      <c r="X21" s="7183" t="n">
        <v>1.43</v>
      </c>
      <c r="Y21" s="7183" t="n">
        <v>0.226</v>
      </c>
      <c r="Z21" s="7183" t="n">
        <v>3.68</v>
      </c>
      <c r="AA21" s="7183" t="n">
        <v>98.572</v>
      </c>
      <c r="AB21" s="7182" t="n">
        <v>1805.944</v>
      </c>
      <c r="AC21" s="7183" t="n">
        <v>4.10503</v>
      </c>
      <c r="AD21" s="7183" t="n">
        <v>4.13216</v>
      </c>
      <c r="AE21" s="7183" t="n">
        <v>17.53455</v>
      </c>
      <c r="AF21" s="7183" t="n">
        <v>1.20713</v>
      </c>
      <c r="AG21" s="7181" t="n">
        <v>1.476148897E8</v>
      </c>
      <c r="AH21" s="7184" t="n">
        <v>0.0752518</v>
      </c>
      <c r="AI21" s="7181" t="n">
        <v>396873.34896</v>
      </c>
      <c r="AJ21" s="7184" t="n">
        <v>-0.2453718</v>
      </c>
      <c r="AK21" s="7183" t="n">
        <v>166.24</v>
      </c>
      <c r="AL21" s="7181" t="s">
        <v>467</v>
      </c>
      <c r="AM21" s="7183" t="n">
        <v>13.7231</v>
      </c>
    </row>
    <row r="22" spans="1:39" ht="13" customHeight="1">
      <c r="A22" s="29" t="s">
        <v>109</v>
      </c>
      <c r="B22" s="59" t="s">
        <v>778</v>
      </c>
      <c r="C22" s="19">
        <v>0.13472222222222222</v>
      </c>
      <c r="D22" s="19"/>
      <c r="E22" s="23">
        <v>30</v>
      </c>
      <c r="F22" s="20" t="s">
        <v>483</v>
      </c>
      <c r="G22" s="38">
        <v>1190</v>
      </c>
      <c r="H22" s="38">
        <v>1106</v>
      </c>
      <c r="I22" s="59" t="s">
        <v>237</v>
      </c>
      <c r="J22" s="70" t="s">
        <v>343</v>
      </c>
      <c r="K22" s="38">
        <v>4</v>
      </c>
      <c r="L22" s="20">
        <v>120</v>
      </c>
      <c r="M22" s="23">
        <v>5889.9508999999998</v>
      </c>
      <c r="N22" s="59" t="s">
        <v>253</v>
      </c>
      <c r="O22" s="20"/>
      <c r="P22" s="20"/>
      <c r="Q22" s="20"/>
      <c r="R22" s="20"/>
      <c r="S22" s="7186" t="n">
        <v>69.63714</v>
      </c>
      <c r="T22" s="7186" t="n">
        <v>18.89253</v>
      </c>
      <c r="U22" s="7183" t="n">
        <v>94.8682</v>
      </c>
      <c r="V22" s="7183" t="n">
        <v>45.1158</v>
      </c>
      <c r="W22" s="7185" t="n">
        <v>1.4558836635</v>
      </c>
      <c r="X22" s="7183" t="n">
        <v>1.409</v>
      </c>
      <c r="Y22" s="7183" t="n">
        <v>0.223</v>
      </c>
      <c r="Z22" s="7183" t="n">
        <v>3.68</v>
      </c>
      <c r="AA22" s="7183" t="n">
        <v>98.576</v>
      </c>
      <c r="AB22" s="7182" t="n">
        <v>1806.21</v>
      </c>
      <c r="AC22" s="7183" t="n">
        <v>4.09398</v>
      </c>
      <c r="AD22" s="7183" t="n">
        <v>4.1307</v>
      </c>
      <c r="AE22" s="7183" t="n">
        <v>17.50085</v>
      </c>
      <c r="AF22" s="7183" t="n">
        <v>1.2072</v>
      </c>
      <c r="AG22" s="7181" t="n">
        <v>1.476149077E8</v>
      </c>
      <c r="AH22" s="7184" t="n">
        <v>0.0747964</v>
      </c>
      <c r="AI22" s="7181" t="n">
        <v>396814.9451</v>
      </c>
      <c r="AJ22" s="7184" t="n">
        <v>-0.2413024</v>
      </c>
      <c r="AK22" s="7183" t="n">
        <v>166.2625</v>
      </c>
      <c r="AL22" s="7181" t="s">
        <v>467</v>
      </c>
      <c r="AM22" s="7183" t="n">
        <v>13.7007</v>
      </c>
    </row>
    <row r="23" spans="1:39" ht="13" customHeight="1">
      <c r="A23" s="29" t="s">
        <v>524</v>
      </c>
      <c r="B23" s="59" t="s">
        <v>709</v>
      </c>
      <c r="C23" s="19">
        <v>0.14097222222222222</v>
      </c>
      <c r="D23" s="19"/>
      <c r="E23" s="23">
        <v>300</v>
      </c>
      <c r="F23" s="20" t="s">
        <v>483</v>
      </c>
      <c r="G23" s="38">
        <v>1190</v>
      </c>
      <c r="H23" s="38">
        <v>1106</v>
      </c>
      <c r="I23" s="59" t="s">
        <v>56</v>
      </c>
      <c r="J23" s="70" t="s">
        <v>343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7186" t="n">
        <v>69.71512</v>
      </c>
      <c r="T23" s="7186" t="n">
        <v>18.90879</v>
      </c>
      <c r="U23" s="7183" t="n">
        <v>96.6604</v>
      </c>
      <c r="V23" s="7183" t="n">
        <v>47.5965</v>
      </c>
      <c r="W23" s="7185" t="n">
        <v>1.6564312573</v>
      </c>
      <c r="X23" s="7183" t="n">
        <v>1.353</v>
      </c>
      <c r="Y23" s="7183" t="n">
        <v>0.214</v>
      </c>
      <c r="Z23" s="7183" t="n">
        <v>3.68</v>
      </c>
      <c r="AA23" s="7183" t="n">
        <v>98.59</v>
      </c>
      <c r="AB23" s="7182" t="n">
        <v>1806.981</v>
      </c>
      <c r="AC23" s="7183" t="n">
        <v>4.05979</v>
      </c>
      <c r="AD23" s="7183" t="n">
        <v>4.12645</v>
      </c>
      <c r="AE23" s="7183" t="n">
        <v>17.39976</v>
      </c>
      <c r="AF23" s="7183" t="n">
        <v>1.2074</v>
      </c>
      <c r="AG23" s="7181" t="n">
        <v>1.47614961E8</v>
      </c>
      <c r="AH23" s="7184" t="n">
        <v>0.0734298</v>
      </c>
      <c r="AI23" s="7181" t="n">
        <v>396645.72411</v>
      </c>
      <c r="AJ23" s="7184" t="n">
        <v>-0.2286302</v>
      </c>
      <c r="AK23" s="7183" t="n">
        <v>166.3289</v>
      </c>
      <c r="AL23" s="7181" t="s">
        <v>467</v>
      </c>
      <c r="AM23" s="7183" t="n">
        <v>13.6345</v>
      </c>
    </row>
    <row r="24" spans="1:39" ht="13" customHeight="1">
      <c r="A24" s="29" t="s">
        <v>862</v>
      </c>
      <c r="B24" s="59" t="s">
        <v>710</v>
      </c>
      <c r="C24" s="19">
        <v>0.14583333333333334</v>
      </c>
      <c r="D24" s="19"/>
      <c r="E24" s="23">
        <v>300</v>
      </c>
      <c r="F24" s="20" t="s">
        <v>483</v>
      </c>
      <c r="G24" s="38">
        <v>1190</v>
      </c>
      <c r="H24" s="38">
        <v>1106</v>
      </c>
      <c r="I24" s="59" t="s">
        <v>56</v>
      </c>
      <c r="J24" s="70" t="s">
        <v>343</v>
      </c>
      <c r="K24" s="38">
        <v>4</v>
      </c>
      <c r="L24" s="20">
        <v>120</v>
      </c>
      <c r="M24" s="23">
        <v>5889.9508999999998</v>
      </c>
      <c r="N24" s="29" t="s">
        <v>74</v>
      </c>
      <c r="O24" s="20"/>
      <c r="P24" s="20"/>
      <c r="Q24" s="20"/>
      <c r="R24" s="20"/>
      <c r="S24" s="7186" t="n">
        <v>69.75989</v>
      </c>
      <c r="T24" s="7186" t="n">
        <v>18.91805</v>
      </c>
      <c r="U24" s="7183" t="n">
        <v>97.7577</v>
      </c>
      <c r="V24" s="7183" t="n">
        <v>49.0401</v>
      </c>
      <c r="W24" s="7185" t="n">
        <v>1.7734173537</v>
      </c>
      <c r="X24" s="7183" t="n">
        <v>1.323</v>
      </c>
      <c r="Y24" s="7183" t="n">
        <v>0.209</v>
      </c>
      <c r="Z24" s="7183" t="n">
        <v>3.68</v>
      </c>
      <c r="AA24" s="7183" t="n">
        <v>98.598</v>
      </c>
      <c r="AB24" s="7182" t="n">
        <v>1807.411</v>
      </c>
      <c r="AC24" s="7183" t="n">
        <v>4.03913</v>
      </c>
      <c r="AD24" s="7183" t="n">
        <v>4.12409</v>
      </c>
      <c r="AE24" s="7183" t="n">
        <v>17.34079</v>
      </c>
      <c r="AF24" s="7183" t="n">
        <v>1.20752</v>
      </c>
      <c r="AG24" s="7181" t="n">
        <v>1.476149917E8</v>
      </c>
      <c r="AH24" s="7184" t="n">
        <v>0.0726325</v>
      </c>
      <c r="AI24" s="7181" t="n">
        <v>396551.30716</v>
      </c>
      <c r="AJ24" s="7184" t="n">
        <v>-0.2209263</v>
      </c>
      <c r="AK24" s="7183" t="n">
        <v>166.3669</v>
      </c>
      <c r="AL24" s="7181" t="s">
        <v>467</v>
      </c>
      <c r="AM24" s="7183" t="n">
        <v>13.5966</v>
      </c>
    </row>
    <row r="25" spans="1:39" ht="13" customHeight="1">
      <c r="A25" s="29" t="s">
        <v>870</v>
      </c>
      <c r="B25" s="59" t="s">
        <v>712</v>
      </c>
      <c r="C25" s="19">
        <v>0.15208333333333332</v>
      </c>
      <c r="D25" s="19"/>
      <c r="E25" s="23">
        <v>300</v>
      </c>
      <c r="F25" s="20" t="s">
        <v>483</v>
      </c>
      <c r="G25" s="38">
        <v>1190</v>
      </c>
      <c r="H25" s="38">
        <v>1106</v>
      </c>
      <c r="I25" s="59" t="s">
        <v>254</v>
      </c>
      <c r="J25" s="70" t="s">
        <v>343</v>
      </c>
      <c r="K25" s="38">
        <v>4</v>
      </c>
      <c r="L25" s="20">
        <v>120</v>
      </c>
      <c r="M25" s="23">
        <v>5889.9508999999998</v>
      </c>
      <c r="N25" s="29" t="s">
        <v>74</v>
      </c>
      <c r="O25" s="20"/>
      <c r="P25" s="20"/>
      <c r="Q25" s="20"/>
      <c r="R25" s="20"/>
      <c r="S25" s="7186" t="n">
        <v>69.81671</v>
      </c>
      <c r="T25" s="7186" t="n">
        <v>18.92967</v>
      </c>
      <c r="U25" s="7183" t="n">
        <v>99.2342</v>
      </c>
      <c r="V25" s="7183" t="n">
        <v>50.8909</v>
      </c>
      <c r="W25" s="7185" t="n">
        <v>1.9238280491</v>
      </c>
      <c r="X25" s="7183" t="n">
        <v>1.287</v>
      </c>
      <c r="Y25" s="7183" t="n">
        <v>0.204</v>
      </c>
      <c r="Z25" s="7183" t="n">
        <v>3.68</v>
      </c>
      <c r="AA25" s="7183" t="n">
        <v>98.607</v>
      </c>
      <c r="AB25" s="7182" t="n">
        <v>1807.943</v>
      </c>
      <c r="AC25" s="7183" t="n">
        <v>4.01182</v>
      </c>
      <c r="AD25" s="7183" t="n">
        <v>4.12117</v>
      </c>
      <c r="AE25" s="7183" t="n">
        <v>17.26496</v>
      </c>
      <c r="AF25" s="7183" t="n">
        <v>1.20767</v>
      </c>
      <c r="AG25" s="7181" t="n">
        <v>1.476150307E8</v>
      </c>
      <c r="AH25" s="7184" t="n">
        <v>0.0716072</v>
      </c>
      <c r="AI25" s="7181" t="n">
        <v>396434.75008</v>
      </c>
      <c r="AJ25" s="7184" t="n">
        <v>-0.2106967</v>
      </c>
      <c r="AK25" s="7183" t="n">
        <v>166.415</v>
      </c>
      <c r="AL25" s="7181" t="s">
        <v>467</v>
      </c>
      <c r="AM25" s="7183" t="n">
        <v>13.5486</v>
      </c>
    </row>
    <row r="26" spans="1:39" ht="13" customHeight="1">
      <c r="A26" s="29" t="s">
        <v>870</v>
      </c>
      <c r="B26" s="59" t="s">
        <v>713</v>
      </c>
      <c r="C26" s="19">
        <v>0.17152777777777775</v>
      </c>
      <c r="D26" s="19"/>
      <c r="E26" s="23">
        <v>300</v>
      </c>
      <c r="F26" s="20" t="s">
        <v>483</v>
      </c>
      <c r="G26" s="38">
        <v>1190</v>
      </c>
      <c r="H26" s="38">
        <v>1106</v>
      </c>
      <c r="I26" s="59" t="s">
        <v>254</v>
      </c>
      <c r="J26" s="70" t="s">
        <v>343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7186" t="n">
        <v>69.98852</v>
      </c>
      <c r="T26" s="7186" t="n">
        <v>18.96384</v>
      </c>
      <c r="U26" s="7183" t="n">
        <v>104.4369</v>
      </c>
      <c r="V26" s="7183" t="n">
        <v>56.5929</v>
      </c>
      <c r="W26" s="7185" t="n">
        <v>2.3917724347</v>
      </c>
      <c r="X26" s="7183" t="n">
        <v>1.197</v>
      </c>
      <c r="Y26" s="7183" t="n">
        <v>0.189</v>
      </c>
      <c r="Z26" s="7183" t="n">
        <v>3.67</v>
      </c>
      <c r="AA26" s="7183" t="n">
        <v>98.637</v>
      </c>
      <c r="AB26" s="7182" t="n">
        <v>1809.43</v>
      </c>
      <c r="AC26" s="7183" t="n">
        <v>3.92188</v>
      </c>
      <c r="AD26" s="7183" t="n">
        <v>4.11322</v>
      </c>
      <c r="AE26" s="7183" t="n">
        <v>17.02907</v>
      </c>
      <c r="AF26" s="7183" t="n">
        <v>1.20813</v>
      </c>
      <c r="AG26" s="7181" t="n">
        <v>1.476151483E8</v>
      </c>
      <c r="AH26" s="7184" t="n">
        <v>0.0684159</v>
      </c>
      <c r="AI26" s="7181" t="n">
        <v>396108.88968</v>
      </c>
      <c r="AJ26" s="7184" t="n">
        <v>-0.176696</v>
      </c>
      <c r="AK26" s="7183" t="n">
        <v>166.5596</v>
      </c>
      <c r="AL26" s="7181" t="s">
        <v>467</v>
      </c>
      <c r="AM26" s="7183" t="n">
        <v>13.4045</v>
      </c>
    </row>
    <row r="27" spans="1:39" ht="13" customHeight="1">
      <c r="A27" s="2" t="s">
        <v>255</v>
      </c>
      <c r="B27" s="6834" t="s">
        <v>714</v>
      </c>
      <c r="C27" s="44">
        <v>0.18263888888888891</v>
      </c>
      <c r="D27" s="44"/>
      <c r="E27" s="8">
        <v>300</v>
      </c>
      <c r="F27" s="20" t="s">
        <v>483</v>
      </c>
      <c r="G27" s="38">
        <v>1190</v>
      </c>
      <c r="H27" s="38">
        <v>1106</v>
      </c>
      <c r="I27" s="21" t="s">
        <v>325</v>
      </c>
      <c r="J27" s="70" t="s">
        <v>343</v>
      </c>
      <c r="K27" s="38">
        <v>4</v>
      </c>
      <c r="L27" s="20">
        <v>120</v>
      </c>
      <c r="M27" s="23">
        <v>5889.9508999999998</v>
      </c>
      <c r="N27" s="29"/>
      <c r="S27" s="7186" t="n">
        <v>70.08363</v>
      </c>
      <c r="T27" s="7186" t="n">
        <v>18.9819</v>
      </c>
      <c r="U27" s="7183" t="n">
        <v>107.9762</v>
      </c>
      <c r="V27" s="7183" t="n">
        <v>59.7924</v>
      </c>
      <c r="W27" s="7185" t="n">
        <v>2.6591692266</v>
      </c>
      <c r="X27" s="7183" t="n">
        <v>1.156</v>
      </c>
      <c r="Y27" s="7183" t="n">
        <v>0.183</v>
      </c>
      <c r="Z27" s="7183" t="n">
        <v>3.67</v>
      </c>
      <c r="AA27" s="7183" t="n">
        <v>98.653</v>
      </c>
      <c r="AB27" s="7182" t="n">
        <v>1810.16</v>
      </c>
      <c r="AC27" s="7183" t="n">
        <v>3.86735</v>
      </c>
      <c r="AD27" s="7183" t="n">
        <v>4.10956</v>
      </c>
      <c r="AE27" s="7183" t="n">
        <v>16.89428</v>
      </c>
      <c r="AF27" s="7183" t="n">
        <v>1.2084</v>
      </c>
      <c r="AG27" s="7181" t="n">
        <v>1.476152131E8</v>
      </c>
      <c r="AH27" s="7184" t="n">
        <v>0.0665915</v>
      </c>
      <c r="AI27" s="7181" t="n">
        <v>395949.155</v>
      </c>
      <c r="AJ27" s="7184" t="n">
        <v>-0.1559261</v>
      </c>
      <c r="AK27" s="7183" t="n">
        <v>166.6389</v>
      </c>
      <c r="AL27" s="7181" t="s">
        <v>467</v>
      </c>
      <c r="AM27" s="7183" t="n">
        <v>13.3254</v>
      </c>
    </row>
    <row r="28" spans="1:39" ht="13" customHeight="1">
      <c r="A28" s="29" t="s">
        <v>554</v>
      </c>
      <c r="B28" s="59" t="s">
        <v>715</v>
      </c>
      <c r="C28" s="44">
        <v>0.19166666666666665</v>
      </c>
      <c r="E28" s="6811">
        <v>300</v>
      </c>
      <c r="F28" s="20" t="s">
        <v>483</v>
      </c>
      <c r="G28" s="38">
        <v>1190</v>
      </c>
      <c r="H28" s="38">
        <v>1106</v>
      </c>
      <c r="I28" s="21" t="s">
        <v>325</v>
      </c>
      <c r="J28" s="70" t="s">
        <v>343</v>
      </c>
      <c r="K28" s="38">
        <v>4</v>
      </c>
      <c r="L28" s="20">
        <v>120</v>
      </c>
      <c r="M28" s="23">
        <v>5889.9508999999998</v>
      </c>
      <c r="S28" s="7186" t="n">
        <v>70.15946</v>
      </c>
      <c r="T28" s="7186" t="n">
        <v>18.99576</v>
      </c>
      <c r="U28" s="7183" t="n">
        <v>111.2787</v>
      </c>
      <c r="V28" s="7183" t="n">
        <v>62.3437</v>
      </c>
      <c r="W28" s="7185" t="n">
        <v>2.87642912</v>
      </c>
      <c r="X28" s="7183" t="n">
        <v>1.128</v>
      </c>
      <c r="Y28" s="7183" t="n">
        <v>0.178</v>
      </c>
      <c r="Z28" s="7183" t="n">
        <v>3.67</v>
      </c>
      <c r="AA28" s="7183" t="n">
        <v>98.665</v>
      </c>
      <c r="AB28" s="7182" t="n">
        <v>1810.685</v>
      </c>
      <c r="AC28" s="7183" t="n">
        <v>3.82156</v>
      </c>
      <c r="AD28" s="7183" t="n">
        <v>4.10714</v>
      </c>
      <c r="AE28" s="7183" t="n">
        <v>16.78476</v>
      </c>
      <c r="AF28" s="7183" t="n">
        <v>1.20862</v>
      </c>
      <c r="AG28" s="7181" t="n">
        <v>1.476152645E8</v>
      </c>
      <c r="AH28" s="7184" t="n">
        <v>0.0651086</v>
      </c>
      <c r="AI28" s="7181" t="n">
        <v>395834.32393</v>
      </c>
      <c r="AJ28" s="7184" t="n">
        <v>-0.1384161</v>
      </c>
      <c r="AK28" s="7183" t="n">
        <v>166.7017</v>
      </c>
      <c r="AL28" s="7181" t="s">
        <v>467</v>
      </c>
      <c r="AM28" s="7183" t="n">
        <v>13.2628</v>
      </c>
    </row>
    <row r="29" spans="1:39" ht="13" customHeight="1">
      <c r="A29" s="29" t="s">
        <v>866</v>
      </c>
      <c r="B29" s="59" t="s">
        <v>903</v>
      </c>
      <c r="C29" s="44">
        <v>0.19791666666666666</v>
      </c>
      <c r="E29" s="6811">
        <v>300</v>
      </c>
      <c r="F29" s="20" t="s">
        <v>483</v>
      </c>
      <c r="G29" s="38">
        <v>1190</v>
      </c>
      <c r="H29" s="38">
        <v>1106</v>
      </c>
      <c r="I29" s="21" t="s">
        <v>325</v>
      </c>
      <c r="J29" s="70" t="s">
        <v>343</v>
      </c>
      <c r="K29" s="38">
        <v>4</v>
      </c>
      <c r="L29" s="20">
        <v>120</v>
      </c>
      <c r="M29" s="23">
        <v>5889.9508999999998</v>
      </c>
      <c r="S29" s="7186" t="n">
        <v>70.21126</v>
      </c>
      <c r="T29" s="7186" t="n">
        <v>19.00491</v>
      </c>
      <c r="U29" s="7183" t="n">
        <v>113.8503</v>
      </c>
      <c r="V29" s="7183" t="n">
        <v>64.0759</v>
      </c>
      <c r="W29" s="7185" t="n">
        <v>3.0268398154</v>
      </c>
      <c r="X29" s="7183" t="n">
        <v>1.111</v>
      </c>
      <c r="Y29" s="7183" t="n">
        <v>0.176</v>
      </c>
      <c r="Z29" s="7183" t="n">
        <v>3.67</v>
      </c>
      <c r="AA29" s="7183" t="n">
        <v>98.674</v>
      </c>
      <c r="AB29" s="7182" t="n">
        <v>1811.012</v>
      </c>
      <c r="AC29" s="7183" t="n">
        <v>3.78913</v>
      </c>
      <c r="AD29" s="7183" t="n">
        <v>4.10577</v>
      </c>
      <c r="AE29" s="7183" t="n">
        <v>16.70894</v>
      </c>
      <c r="AF29" s="7183" t="n">
        <v>1.20877</v>
      </c>
      <c r="AG29" s="7181" t="n">
        <v>1.476152993E8</v>
      </c>
      <c r="AH29" s="7184" t="n">
        <v>0.0640818</v>
      </c>
      <c r="AI29" s="7181" t="n">
        <v>395762.92171</v>
      </c>
      <c r="AJ29" s="7184" t="n">
        <v>-0.1259913</v>
      </c>
      <c r="AK29" s="7183" t="n">
        <v>166.7445</v>
      </c>
      <c r="AL29" s="7181" t="s">
        <v>467</v>
      </c>
      <c r="AM29" s="7183" t="n">
        <v>13.2201</v>
      </c>
    </row>
    <row r="30" spans="1:39" ht="13" customHeight="1">
      <c r="A30" s="29" t="s">
        <v>555</v>
      </c>
      <c r="B30" s="59" t="s">
        <v>904</v>
      </c>
      <c r="C30" s="44">
        <v>0.20486111111111113</v>
      </c>
      <c r="E30" s="6811">
        <v>300</v>
      </c>
      <c r="F30" s="20" t="s">
        <v>483</v>
      </c>
      <c r="G30" s="38">
        <v>1190</v>
      </c>
      <c r="H30" s="38">
        <v>1106</v>
      </c>
      <c r="I30" t="s">
        <v>325</v>
      </c>
      <c r="J30" s="70" t="s">
        <v>343</v>
      </c>
      <c r="K30" s="38">
        <v>4</v>
      </c>
      <c r="L30" s="20">
        <v>120</v>
      </c>
      <c r="M30" s="23">
        <v>5889.9508999999998</v>
      </c>
      <c r="S30" s="7186" t="n">
        <v>70.2682</v>
      </c>
      <c r="T30" s="7186" t="n">
        <v>19.01465</v>
      </c>
      <c r="U30" s="7183" t="n">
        <v>117.0458</v>
      </c>
      <c r="V30" s="7183" t="n">
        <v>65.9587</v>
      </c>
      <c r="W30" s="7185" t="n">
        <v>3.1939628104</v>
      </c>
      <c r="X30" s="7183" t="n">
        <v>1.094</v>
      </c>
      <c r="Y30" s="7183" t="n">
        <v>0.173</v>
      </c>
      <c r="Z30" s="7183" t="n">
        <v>3.67</v>
      </c>
      <c r="AA30" s="7183" t="n">
        <v>98.683</v>
      </c>
      <c r="AB30" s="7182" t="n">
        <v>1811.338</v>
      </c>
      <c r="AC30" s="7183" t="n">
        <v>3.75245</v>
      </c>
      <c r="AD30" s="7183" t="n">
        <v>4.10458</v>
      </c>
      <c r="AE30" s="7183" t="n">
        <v>16.62469</v>
      </c>
      <c r="AF30" s="7183" t="n">
        <v>1.20893</v>
      </c>
      <c r="AG30" s="7181" t="n">
        <v>1.476153374E8</v>
      </c>
      <c r="AH30" s="7184" t="n">
        <v>0.0629406</v>
      </c>
      <c r="AI30" s="7181" t="n">
        <v>395691.53298</v>
      </c>
      <c r="AJ30" s="7184" t="n">
        <v>-0.1119213</v>
      </c>
      <c r="AK30" s="7183" t="n">
        <v>166.7913</v>
      </c>
      <c r="AL30" s="7181" t="s">
        <v>467</v>
      </c>
      <c r="AM30" s="7183" t="n">
        <v>13.1735</v>
      </c>
    </row>
    <row r="31" spans="1:39" ht="13" customHeight="1">
      <c r="A31" s="29" t="s">
        <v>108</v>
      </c>
      <c r="B31" s="59" t="s">
        <v>905</v>
      </c>
      <c r="C31" s="44">
        <v>0.21041666666666667</v>
      </c>
      <c r="E31" s="6811">
        <v>300</v>
      </c>
      <c r="F31" s="20" t="s">
        <v>483</v>
      </c>
      <c r="G31" s="38">
        <v>1190</v>
      </c>
      <c r="H31" s="38">
        <v>1106</v>
      </c>
      <c r="I31" t="s">
        <v>325</v>
      </c>
      <c r="J31" s="70" t="s">
        <v>343</v>
      </c>
      <c r="K31" s="38">
        <v>4</v>
      </c>
      <c r="L31" s="20">
        <v>120</v>
      </c>
      <c r="M31" s="23">
        <v>5889.9508999999998</v>
      </c>
      <c r="S31" s="7186" t="n">
        <v>70.31334</v>
      </c>
      <c r="T31" s="7186" t="n">
        <v>19.0221</v>
      </c>
      <c r="U31" s="7183" t="n">
        <v>119.9096</v>
      </c>
      <c r="V31" s="7183" t="n">
        <v>67.4254</v>
      </c>
      <c r="W31" s="7185" t="n">
        <v>3.3276612064</v>
      </c>
      <c r="X31" s="7183" t="n">
        <v>1.082</v>
      </c>
      <c r="Y31" s="7183" t="n">
        <v>0.171</v>
      </c>
      <c r="Z31" s="7183" t="n">
        <v>3.67</v>
      </c>
      <c r="AA31" s="7183" t="n">
        <v>98.69</v>
      </c>
      <c r="AB31" s="7182" t="n">
        <v>1811.572</v>
      </c>
      <c r="AC31" s="7183" t="n">
        <v>3.72267</v>
      </c>
      <c r="AD31" s="7183" t="n">
        <v>4.10387</v>
      </c>
      <c r="AE31" s="7183" t="n">
        <v>16.55729</v>
      </c>
      <c r="AF31" s="7183" t="n">
        <v>1.20907</v>
      </c>
      <c r="AG31" s="7181" t="n">
        <v>1.476153674E8</v>
      </c>
      <c r="AH31" s="7184" t="n">
        <v>0.0620275</v>
      </c>
      <c r="AI31" s="7181" t="n">
        <v>395640.54894</v>
      </c>
      <c r="AJ31" s="7184" t="n">
        <v>-0.1004814</v>
      </c>
      <c r="AK31" s="7183" t="n">
        <v>166.8282</v>
      </c>
      <c r="AL31" s="7181" t="s">
        <v>467</v>
      </c>
      <c r="AM31" s="7183" t="n">
        <v>13.1367</v>
      </c>
    </row>
    <row r="32" spans="1:39" ht="13" customHeight="1">
      <c r="A32" s="29" t="s">
        <v>525</v>
      </c>
      <c r="B32" s="59" t="s">
        <v>906</v>
      </c>
      <c r="C32" s="44">
        <v>0.21458333333333335</v>
      </c>
      <c r="E32" s="6811">
        <v>300</v>
      </c>
      <c r="F32" s="20" t="s">
        <v>483</v>
      </c>
      <c r="G32" s="38">
        <v>1190</v>
      </c>
      <c r="H32" s="38">
        <v>1106</v>
      </c>
      <c r="I32" t="s">
        <v>237</v>
      </c>
      <c r="J32" s="70" t="s">
        <v>343</v>
      </c>
      <c r="K32" s="38">
        <v>4</v>
      </c>
      <c r="L32" s="20">
        <v>120</v>
      </c>
      <c r="M32" s="23">
        <v>5889.9508999999998</v>
      </c>
      <c r="N32" t="s">
        <v>253</v>
      </c>
      <c r="S32" s="7186" t="n">
        <v>70.34697</v>
      </c>
      <c r="T32" s="7186" t="n">
        <v>19.02748</v>
      </c>
      <c r="U32" s="7183" t="n">
        <v>122.2685</v>
      </c>
      <c r="V32" s="7183" t="n">
        <v>68.4973</v>
      </c>
      <c r="W32" s="7185" t="n">
        <v>3.4279350034</v>
      </c>
      <c r="X32" s="7183" t="n">
        <v>1.074</v>
      </c>
      <c r="Y32" s="7183" t="n">
        <v>0.17</v>
      </c>
      <c r="Z32" s="7183" t="n">
        <v>3.67</v>
      </c>
      <c r="AA32" s="7183" t="n">
        <v>98.696</v>
      </c>
      <c r="AB32" s="7182" t="n">
        <v>1811.73</v>
      </c>
      <c r="AC32" s="7183" t="n">
        <v>3.70008</v>
      </c>
      <c r="AD32" s="7183" t="n">
        <v>4.1035</v>
      </c>
      <c r="AE32" s="7183" t="n">
        <v>16.50675</v>
      </c>
      <c r="AF32" s="7183" t="n">
        <v>1.20917</v>
      </c>
      <c r="AG32" s="7181" t="n">
        <v>1.476153896E8</v>
      </c>
      <c r="AH32" s="7184" t="n">
        <v>0.0613426</v>
      </c>
      <c r="AI32" s="7181" t="n">
        <v>395605.93451</v>
      </c>
      <c r="AJ32" s="7184" t="n">
        <v>-0.0918031</v>
      </c>
      <c r="AK32" s="7183" t="n">
        <v>166.8556</v>
      </c>
      <c r="AL32" s="7181" t="s">
        <v>467</v>
      </c>
      <c r="AM32" s="7183" t="n">
        <v>13.1093</v>
      </c>
    </row>
    <row r="33" spans="1:39" ht="13" customHeight="1">
      <c r="A33" s="29" t="s">
        <v>954</v>
      </c>
      <c r="B33" s="59" t="s">
        <v>907</v>
      </c>
      <c r="C33" s="44">
        <v>0.21944444444444444</v>
      </c>
      <c r="E33" s="6811">
        <v>30</v>
      </c>
      <c r="F33" s="20" t="s">
        <v>483</v>
      </c>
      <c r="G33" s="38">
        <v>1190</v>
      </c>
      <c r="H33" s="38">
        <v>1106</v>
      </c>
      <c r="I33" t="s">
        <v>73</v>
      </c>
      <c r="J33" s="70" t="s">
        <v>343</v>
      </c>
      <c r="K33" s="38">
        <v>4</v>
      </c>
      <c r="L33" s="20">
        <v>120</v>
      </c>
      <c r="M33" s="23">
        <v>5889.9508999999998</v>
      </c>
      <c r="N33" t="s">
        <v>253</v>
      </c>
      <c r="S33" s="7186" t="n">
        <v>70.36928</v>
      </c>
      <c r="T33" s="7186" t="n">
        <v>19.03098</v>
      </c>
      <c r="U33" s="7183" t="n">
        <v>123.9546</v>
      </c>
      <c r="V33" s="7183" t="n">
        <v>69.1964</v>
      </c>
      <c r="W33" s="7185" t="n">
        <v>3.4947842014</v>
      </c>
      <c r="X33" s="7183" t="n">
        <v>1.069</v>
      </c>
      <c r="Y33" s="7183" t="n">
        <v>0.169</v>
      </c>
      <c r="Z33" s="7183" t="n">
        <v>3.67</v>
      </c>
      <c r="AA33" s="7183" t="n">
        <v>98.699</v>
      </c>
      <c r="AB33" s="7182" t="n">
        <v>1811.828</v>
      </c>
      <c r="AC33" s="7183" t="n">
        <v>3.68491</v>
      </c>
      <c r="AD33" s="7183" t="n">
        <v>4.10333</v>
      </c>
      <c r="AE33" s="7183" t="n">
        <v>16.47305</v>
      </c>
      <c r="AF33" s="7183" t="n">
        <v>1.20923</v>
      </c>
      <c r="AG33" s="7181" t="n">
        <v>1.476154043E8</v>
      </c>
      <c r="AH33" s="7184" t="n">
        <v>0.060886</v>
      </c>
      <c r="AI33" s="7181" t="n">
        <v>395584.60011</v>
      </c>
      <c r="AJ33" s="7184" t="n">
        <v>-0.0859739</v>
      </c>
      <c r="AK33" s="7183" t="n">
        <v>166.8738</v>
      </c>
      <c r="AL33" s="7181" t="s">
        <v>467</v>
      </c>
      <c r="AM33" s="7183" t="n">
        <v>13.0912</v>
      </c>
    </row>
    <row r="34" spans="1:39" ht="13" customHeight="1">
      <c r="A34" s="29" t="s">
        <v>780</v>
      </c>
      <c r="B34" s="59" t="s">
        <v>654</v>
      </c>
      <c r="C34" s="44">
        <v>0.22152777777777777</v>
      </c>
      <c r="E34" s="6811">
        <v>300</v>
      </c>
      <c r="F34" s="20" t="s">
        <v>483</v>
      </c>
      <c r="G34" s="38">
        <v>1190</v>
      </c>
      <c r="H34" s="38">
        <v>1106</v>
      </c>
      <c r="I34" s="6903" t="s">
        <v>72</v>
      </c>
      <c r="J34" s="70" t="s">
        <v>343</v>
      </c>
      <c r="K34" s="38">
        <v>4</v>
      </c>
      <c r="L34" s="20">
        <v>120</v>
      </c>
      <c r="M34" s="23">
        <v>5889.9508999999998</v>
      </c>
      <c r="N34" t="s">
        <v>253</v>
      </c>
    </row>
    <row r="35" spans="1:39" ht="13" customHeight="1">
      <c r="A35" s="29" t="s">
        <v>540</v>
      </c>
      <c r="B35" s="59" t="s">
        <v>956</v>
      </c>
      <c r="C35" s="44">
        <v>0.22916666666666666</v>
      </c>
      <c r="D35" s="19">
        <v>0</v>
      </c>
      <c r="E35" s="6811">
        <v>30</v>
      </c>
      <c r="F35" s="20" t="s">
        <v>483</v>
      </c>
      <c r="G35" s="38">
        <v>1190</v>
      </c>
      <c r="H35" s="38">
        <v>1000</v>
      </c>
      <c r="I35" s="41" t="s">
        <v>482</v>
      </c>
      <c r="J35" s="6889" t="s">
        <v>481</v>
      </c>
      <c r="K35" s="102">
        <v>4</v>
      </c>
      <c r="L35" s="20">
        <v>120</v>
      </c>
      <c r="M35" s="8">
        <v>5891.451</v>
      </c>
    </row>
    <row r="36" spans="1:39" ht="13" customHeight="1">
      <c r="A36" s="29" t="s">
        <v>540</v>
      </c>
      <c r="B36" s="59" t="s">
        <v>956</v>
      </c>
      <c r="C36" s="44">
        <v>0.22916666666666666</v>
      </c>
      <c r="D36" s="19">
        <v>0</v>
      </c>
      <c r="E36" s="6811">
        <v>30</v>
      </c>
      <c r="F36" s="20" t="s">
        <v>483</v>
      </c>
      <c r="G36" s="38">
        <v>1190</v>
      </c>
      <c r="H36" s="38">
        <v>1000</v>
      </c>
      <c r="I36" s="41" t="s">
        <v>482</v>
      </c>
      <c r="J36" s="6889" t="s">
        <v>481</v>
      </c>
      <c r="K36" s="102">
        <v>4</v>
      </c>
      <c r="L36" s="20">
        <v>180</v>
      </c>
      <c r="M36" s="8">
        <v>5891.451</v>
      </c>
      <c r="N36" t="s">
        <v>251</v>
      </c>
    </row>
    <row r="37" spans="1:39" ht="13" customHeight="1">
      <c r="A37" s="29" t="s">
        <v>524</v>
      </c>
      <c r="B37" s="59" t="s">
        <v>912</v>
      </c>
      <c r="C37" s="44">
        <v>0.23263888888888887</v>
      </c>
      <c r="E37" s="6811">
        <v>300</v>
      </c>
      <c r="F37" s="20" t="s">
        <v>483</v>
      </c>
      <c r="G37" s="38">
        <v>1190</v>
      </c>
      <c r="H37" s="38">
        <v>1106</v>
      </c>
      <c r="I37" t="s">
        <v>64</v>
      </c>
      <c r="J37" s="6889" t="s">
        <v>343</v>
      </c>
      <c r="K37" s="102">
        <v>4</v>
      </c>
      <c r="L37" s="102">
        <v>180</v>
      </c>
      <c r="M37" s="23">
        <v>5889.9508999999998</v>
      </c>
      <c r="S37" s="7186" t="n">
        <v>70.49078</v>
      </c>
      <c r="T37" s="7186" t="n">
        <v>19.04882</v>
      </c>
      <c r="U37" s="7183" t="n">
        <v>135.2416</v>
      </c>
      <c r="V37" s="7183" t="n">
        <v>72.7452</v>
      </c>
      <c r="W37" s="7185" t="n">
        <v>3.8624547904</v>
      </c>
      <c r="X37" s="7183" t="n">
        <v>1.047</v>
      </c>
      <c r="Y37" s="7183" t="n">
        <v>0.166</v>
      </c>
      <c r="Z37" s="7183" t="n">
        <v>3.66</v>
      </c>
      <c r="AA37" s="7183" t="n">
        <v>98.719</v>
      </c>
      <c r="AB37" s="7182" t="n">
        <v>1812.25</v>
      </c>
      <c r="AC37" s="7183" t="n">
        <v>3.60011</v>
      </c>
      <c r="AD37" s="7183" t="n">
        <v>4.10351</v>
      </c>
      <c r="AE37" s="7183" t="n">
        <v>16.28771</v>
      </c>
      <c r="AF37" s="7183" t="n">
        <v>1.2096</v>
      </c>
      <c r="AG37" s="7181" t="n">
        <v>1.47615483E8</v>
      </c>
      <c r="AH37" s="7184" t="n">
        <v>0.0583736</v>
      </c>
      <c r="AI37" s="7181" t="n">
        <v>395492.53671</v>
      </c>
      <c r="AJ37" s="7184" t="n">
        <v>-0.053371</v>
      </c>
      <c r="AK37" s="7183" t="n">
        <v>166.972</v>
      </c>
      <c r="AL37" s="7181" t="s">
        <v>467</v>
      </c>
      <c r="AM37" s="7183" t="n">
        <v>12.9933</v>
      </c>
    </row>
    <row r="38" spans="1:39" ht="13" customHeight="1">
      <c r="A38" s="29" t="s">
        <v>524</v>
      </c>
      <c r="B38" s="59" t="s">
        <v>936</v>
      </c>
      <c r="C38" s="44">
        <v>0.23750000000000002</v>
      </c>
      <c r="E38" s="6811">
        <v>300</v>
      </c>
      <c r="F38" s="20" t="s">
        <v>483</v>
      </c>
      <c r="G38" s="38">
        <v>1190</v>
      </c>
      <c r="H38" s="38">
        <v>1106</v>
      </c>
      <c r="I38" s="59" t="s">
        <v>71</v>
      </c>
      <c r="J38" s="6889" t="s">
        <v>343</v>
      </c>
      <c r="K38" s="102">
        <v>4</v>
      </c>
      <c r="L38" s="102">
        <v>180</v>
      </c>
      <c r="M38" s="23">
        <v>5889.9508999999998</v>
      </c>
      <c r="S38" s="7186" t="n">
        <v>70.52907</v>
      </c>
      <c r="T38" s="7186" t="n">
        <v>19.054</v>
      </c>
      <c r="U38" s="7183" t="n">
        <v>139.7038</v>
      </c>
      <c r="V38" s="7183" t="n">
        <v>73.7341</v>
      </c>
      <c r="W38" s="7185" t="n">
        <v>3.9794408869</v>
      </c>
      <c r="X38" s="7183" t="n">
        <v>1.041</v>
      </c>
      <c r="Y38" s="7183" t="n">
        <v>0.165</v>
      </c>
      <c r="Z38" s="7183" t="n">
        <v>3.66</v>
      </c>
      <c r="AA38" s="7183" t="n">
        <v>98.725</v>
      </c>
      <c r="AB38" s="7182" t="n">
        <v>1812.342</v>
      </c>
      <c r="AC38" s="7183" t="n">
        <v>3.5727</v>
      </c>
      <c r="AD38" s="7183" t="n">
        <v>4.10398</v>
      </c>
      <c r="AE38" s="7183" t="n">
        <v>16.22873</v>
      </c>
      <c r="AF38" s="7183" t="n">
        <v>1.20971</v>
      </c>
      <c r="AG38" s="7181" t="n">
        <v>1.476155074E8</v>
      </c>
      <c r="AH38" s="7184" t="n">
        <v>0.057574</v>
      </c>
      <c r="AI38" s="7181" t="n">
        <v>395472.33053</v>
      </c>
      <c r="AJ38" s="7184" t="n">
        <v>-0.0428356</v>
      </c>
      <c r="AK38" s="7183" t="n">
        <v>167.0027</v>
      </c>
      <c r="AL38" s="7181" t="s">
        <v>467</v>
      </c>
      <c r="AM38" s="7183" t="n">
        <v>12.9626</v>
      </c>
    </row>
    <row r="39" spans="1:39" ht="13" customHeight="1">
      <c r="A39" s="29" t="s">
        <v>524</v>
      </c>
      <c r="B39" s="59" t="s">
        <v>938</v>
      </c>
      <c r="C39" s="44">
        <v>0.24236111111111111</v>
      </c>
      <c r="E39" s="6811">
        <v>300</v>
      </c>
      <c r="F39" s="20" t="s">
        <v>483</v>
      </c>
      <c r="G39" s="38">
        <v>1190</v>
      </c>
      <c r="H39" s="38">
        <v>1106</v>
      </c>
      <c r="I39" t="s">
        <v>62</v>
      </c>
      <c r="J39" s="6889" t="s">
        <v>343</v>
      </c>
      <c r="K39" s="102">
        <v>4</v>
      </c>
      <c r="L39" s="102">
        <v>180</v>
      </c>
      <c r="M39" s="23">
        <v>5889.9508999999998</v>
      </c>
      <c r="N39" t="s">
        <v>70</v>
      </c>
      <c r="S39" s="7186" t="n">
        <v>70.56721</v>
      </c>
      <c r="T39" s="7186" t="n">
        <v>19.05894</v>
      </c>
      <c r="U39" s="7183" t="n">
        <v>144.665</v>
      </c>
      <c r="V39" s="7183" t="n">
        <v>74.6318</v>
      </c>
      <c r="W39" s="7185" t="n">
        <v>4.0964269834</v>
      </c>
      <c r="X39" s="7183" t="n">
        <v>1.037</v>
      </c>
      <c r="Y39" s="7183" t="n">
        <v>0.164</v>
      </c>
      <c r="Z39" s="7183" t="n">
        <v>3.66</v>
      </c>
      <c r="AA39" s="7183" t="n">
        <v>98.731</v>
      </c>
      <c r="AB39" s="7182" t="n">
        <v>1812.415</v>
      </c>
      <c r="AC39" s="7183" t="n">
        <v>3.54511</v>
      </c>
      <c r="AD39" s="7183" t="n">
        <v>4.10467</v>
      </c>
      <c r="AE39" s="7183" t="n">
        <v>16.16976</v>
      </c>
      <c r="AF39" s="7183" t="n">
        <v>1.20983</v>
      </c>
      <c r="AG39" s="7181" t="n">
        <v>1.476155314E8</v>
      </c>
      <c r="AH39" s="7184" t="n">
        <v>0.0567743</v>
      </c>
      <c r="AI39" s="7181" t="n">
        <v>395456.56266</v>
      </c>
      <c r="AJ39" s="7184" t="n">
        <v>-0.0322383</v>
      </c>
      <c r="AK39" s="7183" t="n">
        <v>167.0333</v>
      </c>
      <c r="AL39" s="7181" t="s">
        <v>467</v>
      </c>
      <c r="AM39" s="7183" t="n">
        <v>12.9322</v>
      </c>
    </row>
    <row r="40" spans="1:39" ht="13" customHeight="1">
      <c r="A40" s="29" t="s">
        <v>524</v>
      </c>
      <c r="B40" s="59" t="s">
        <v>914</v>
      </c>
      <c r="C40" s="44">
        <v>0.24722222222222223</v>
      </c>
      <c r="E40" s="6811">
        <v>300</v>
      </c>
      <c r="F40" s="20" t="s">
        <v>483</v>
      </c>
      <c r="G40" s="38">
        <v>1190</v>
      </c>
      <c r="H40" s="38">
        <v>1106</v>
      </c>
      <c r="I40" t="s">
        <v>61</v>
      </c>
      <c r="J40" s="6889" t="s">
        <v>343</v>
      </c>
      <c r="K40" s="102">
        <v>4</v>
      </c>
      <c r="L40" s="102">
        <v>180</v>
      </c>
      <c r="M40" s="23">
        <v>5889.9508999999998</v>
      </c>
      <c r="S40" s="7186" t="n">
        <v>70.60523</v>
      </c>
      <c r="T40" s="7186" t="n">
        <v>19.06362</v>
      </c>
      <c r="U40" s="7183" t="n">
        <v>150.155</v>
      </c>
      <c r="V40" s="7183" t="n">
        <v>75.421</v>
      </c>
      <c r="W40" s="7185" t="n">
        <v>4.2134130799</v>
      </c>
      <c r="X40" s="7183" t="n">
        <v>1.033</v>
      </c>
      <c r="Y40" s="7183" t="n">
        <v>0.163</v>
      </c>
      <c r="Z40" s="7183" t="n">
        <v>3.66</v>
      </c>
      <c r="AA40" s="7183" t="n">
        <v>98.737</v>
      </c>
      <c r="AB40" s="7182" t="n">
        <v>1812.466</v>
      </c>
      <c r="AC40" s="7183" t="n">
        <v>3.51738</v>
      </c>
      <c r="AD40" s="7183" t="n">
        <v>4.10557</v>
      </c>
      <c r="AE40" s="7183" t="n">
        <v>16.11079</v>
      </c>
      <c r="AF40" s="7183" t="n">
        <v>1.20994</v>
      </c>
      <c r="AG40" s="7181" t="n">
        <v>1.476155551E8</v>
      </c>
      <c r="AH40" s="7184" t="n">
        <v>0.0559744</v>
      </c>
      <c r="AI40" s="7181" t="n">
        <v>395445.25705</v>
      </c>
      <c r="AJ40" s="7184" t="n">
        <v>-0.0215888</v>
      </c>
      <c r="AK40" s="7183" t="n">
        <v>167.0636</v>
      </c>
      <c r="AL40" s="7181" t="s">
        <v>467</v>
      </c>
      <c r="AM40" s="7183" t="n">
        <v>12.9019</v>
      </c>
    </row>
    <row r="41" spans="1:39" ht="13" customHeight="1">
      <c r="A41" s="29" t="s">
        <v>524</v>
      </c>
      <c r="B41" s="59" t="s">
        <v>915</v>
      </c>
      <c r="C41" s="44">
        <v>0.25208333333333333</v>
      </c>
      <c r="E41" s="6811">
        <v>300</v>
      </c>
      <c r="F41" s="20" t="s">
        <v>483</v>
      </c>
      <c r="G41" s="38">
        <v>1190</v>
      </c>
      <c r="H41" s="38">
        <v>1106</v>
      </c>
      <c r="I41" t="s">
        <v>60</v>
      </c>
      <c r="J41" s="6889" t="s">
        <v>343</v>
      </c>
      <c r="K41" s="102">
        <v>4</v>
      </c>
      <c r="L41" s="102">
        <v>180</v>
      </c>
      <c r="M41" s="23">
        <v>5889.9508999999998</v>
      </c>
      <c r="S41" s="7186" t="n">
        <v>70.64316</v>
      </c>
      <c r="T41" s="7186" t="n">
        <v>19.06807</v>
      </c>
      <c r="U41" s="7183" t="n">
        <v>156.1772</v>
      </c>
      <c r="V41" s="7183" t="n">
        <v>76.0832</v>
      </c>
      <c r="W41" s="7185" t="n">
        <v>4.3303991765</v>
      </c>
      <c r="X41" s="7183" t="n">
        <v>1.03</v>
      </c>
      <c r="Y41" s="7183" t="n">
        <v>0.163</v>
      </c>
      <c r="Z41" s="7183" t="n">
        <v>3.66</v>
      </c>
      <c r="AA41" s="7183" t="n">
        <v>98.742</v>
      </c>
      <c r="AB41" s="7182" t="n">
        <v>1812.498</v>
      </c>
      <c r="AC41" s="7183" t="n">
        <v>3.48951</v>
      </c>
      <c r="AD41" s="7183" t="n">
        <v>4.10669</v>
      </c>
      <c r="AE41" s="7183" t="n">
        <v>16.05182</v>
      </c>
      <c r="AF41" s="7183" t="n">
        <v>1.21006</v>
      </c>
      <c r="AG41" s="7181" t="n">
        <v>1.476155784E8</v>
      </c>
      <c r="AH41" s="7184" t="n">
        <v>0.0551745</v>
      </c>
      <c r="AI41" s="7181" t="n">
        <v>395438.43358</v>
      </c>
      <c r="AJ41" s="7184" t="n">
        <v>-0.0108968</v>
      </c>
      <c r="AK41" s="7183" t="n">
        <v>167.0937</v>
      </c>
      <c r="AL41" s="7181" t="s">
        <v>467</v>
      </c>
      <c r="AM41" s="7183" t="n">
        <v>12.8719</v>
      </c>
    </row>
    <row r="42" spans="1:39" ht="13" customHeight="1">
      <c r="A42" s="29" t="s">
        <v>524</v>
      </c>
      <c r="B42" s="59" t="s">
        <v>916</v>
      </c>
      <c r="C42" s="44">
        <v>0.25763888888888892</v>
      </c>
      <c r="E42" s="6811">
        <v>300</v>
      </c>
      <c r="F42" s="20" t="s">
        <v>483</v>
      </c>
      <c r="G42" s="38">
        <v>1190</v>
      </c>
      <c r="H42" s="38">
        <v>1106</v>
      </c>
      <c r="I42" t="s">
        <v>69</v>
      </c>
      <c r="J42" s="6889" t="s">
        <v>343</v>
      </c>
      <c r="K42" s="102">
        <v>4</v>
      </c>
      <c r="L42" s="102">
        <v>180</v>
      </c>
      <c r="M42" s="23">
        <v>5889.9508999999998</v>
      </c>
      <c r="S42" s="7186" t="n">
        <v>70.68641</v>
      </c>
      <c r="T42" s="7186" t="n">
        <v>19.07284</v>
      </c>
      <c r="U42" s="7183" t="n">
        <v>163.6627</v>
      </c>
      <c r="V42" s="7183" t="n">
        <v>76.6603</v>
      </c>
      <c r="W42" s="7185" t="n">
        <v>4.4640975725</v>
      </c>
      <c r="X42" s="7183" t="n">
        <v>1.027</v>
      </c>
      <c r="Y42" s="7183" t="n">
        <v>0.162</v>
      </c>
      <c r="Z42" s="7183" t="n">
        <v>3.66</v>
      </c>
      <c r="AA42" s="7183" t="n">
        <v>98.749</v>
      </c>
      <c r="AB42" s="7182" t="n">
        <v>1812.508</v>
      </c>
      <c r="AC42" s="7183" t="n">
        <v>3.45753</v>
      </c>
      <c r="AD42" s="7183" t="n">
        <v>4.10824</v>
      </c>
      <c r="AE42" s="7183" t="n">
        <v>15.98442</v>
      </c>
      <c r="AF42" s="7183" t="n">
        <v>1.21019</v>
      </c>
      <c r="AG42" s="7181" t="n">
        <v>1.476156047E8</v>
      </c>
      <c r="AH42" s="7184" t="n">
        <v>0.0542601</v>
      </c>
      <c r="AI42" s="7181" t="n">
        <v>395436.14381</v>
      </c>
      <c r="AJ42" s="7184" t="n">
        <v>0.0013623</v>
      </c>
      <c r="AK42" s="7183" t="n">
        <v>167.1279</v>
      </c>
      <c r="AL42" s="7181" t="s">
        <v>467</v>
      </c>
      <c r="AM42" s="7183" t="n">
        <v>12.8377</v>
      </c>
    </row>
    <row r="43" spans="1:39" ht="13" customHeight="1">
      <c r="A43" s="29" t="s">
        <v>954</v>
      </c>
      <c r="B43" s="59" t="s">
        <v>917</v>
      </c>
      <c r="C43" s="44">
        <v>0.26180555555555557</v>
      </c>
      <c r="E43" s="6811">
        <v>30</v>
      </c>
      <c r="F43" s="20" t="s">
        <v>483</v>
      </c>
      <c r="G43" s="20">
        <v>1190</v>
      </c>
      <c r="H43" s="20">
        <v>1106</v>
      </c>
      <c r="I43" t="s">
        <v>941</v>
      </c>
      <c r="J43" s="6889" t="s">
        <v>343</v>
      </c>
      <c r="K43" s="102">
        <v>4</v>
      </c>
      <c r="L43" s="102">
        <v>180</v>
      </c>
      <c r="M43" s="23">
        <v>5889.9508999999998</v>
      </c>
      <c r="N43" t="s">
        <v>251</v>
      </c>
      <c r="S43" s="7186" t="n">
        <v>70.70261</v>
      </c>
      <c r="T43" s="7186" t="n">
        <v>19.07455</v>
      </c>
      <c r="U43" s="7183" t="n">
        <v>166.6116</v>
      </c>
      <c r="V43" s="7183" t="n">
        <v>76.8221</v>
      </c>
      <c r="W43" s="7185" t="n">
        <v>4.514234471</v>
      </c>
      <c r="X43" s="7183" t="n">
        <v>1.027</v>
      </c>
      <c r="Y43" s="7183" t="n">
        <v>0.162</v>
      </c>
      <c r="Z43" s="7183" t="n">
        <v>3.66</v>
      </c>
      <c r="AA43" s="7183" t="n">
        <v>98.752</v>
      </c>
      <c r="AB43" s="7182" t="n">
        <v>1812.505</v>
      </c>
      <c r="AC43" s="7183" t="n">
        <v>3.4455</v>
      </c>
      <c r="AD43" s="7183" t="n">
        <v>4.1089</v>
      </c>
      <c r="AE43" s="7183" t="n">
        <v>15.95915</v>
      </c>
      <c r="AF43" s="7183" t="n">
        <v>1.21024</v>
      </c>
      <c r="AG43" s="7181" t="n">
        <v>1.476156144E8</v>
      </c>
      <c r="AH43" s="7184" t="n">
        <v>0.0539172</v>
      </c>
      <c r="AI43" s="7181" t="n">
        <v>395436.80345</v>
      </c>
      <c r="AJ43" s="7184" t="n">
        <v>0.0059675</v>
      </c>
      <c r="AK43" s="7183" t="n">
        <v>167.1407</v>
      </c>
      <c r="AL43" s="7181" t="s">
        <v>467</v>
      </c>
      <c r="AM43" s="7183" t="n">
        <v>12.825</v>
      </c>
    </row>
    <row r="44" spans="1:39" ht="13" customHeight="1">
      <c r="A44" s="29" t="s">
        <v>780</v>
      </c>
      <c r="B44" s="59" t="s">
        <v>68</v>
      </c>
      <c r="C44" s="44">
        <v>0.26319444444444445</v>
      </c>
      <c r="E44" s="6811">
        <v>300</v>
      </c>
      <c r="F44" s="20" t="s">
        <v>483</v>
      </c>
      <c r="G44" s="20">
        <v>1190</v>
      </c>
      <c r="H44" s="20">
        <v>1106</v>
      </c>
      <c r="I44" s="6834" t="s">
        <v>361</v>
      </c>
      <c r="J44" s="6889" t="s">
        <v>343</v>
      </c>
      <c r="K44" s="102">
        <v>4</v>
      </c>
      <c r="L44" s="102">
        <v>180</v>
      </c>
      <c r="M44" s="23">
        <v>5889.9508999999998</v>
      </c>
      <c r="N44" t="s">
        <v>251</v>
      </c>
    </row>
    <row r="45" spans="1:39" ht="13" customHeight="1">
      <c r="A45" s="29" t="s">
        <v>540</v>
      </c>
      <c r="B45" s="59" t="s">
        <v>615</v>
      </c>
      <c r="C45" s="44">
        <v>0.26874999999999999</v>
      </c>
      <c r="D45" s="19">
        <v>0</v>
      </c>
      <c r="E45" s="6811">
        <v>30</v>
      </c>
      <c r="F45" s="20" t="s">
        <v>483</v>
      </c>
      <c r="G45" s="20">
        <v>1190</v>
      </c>
      <c r="H45" s="20">
        <v>1000</v>
      </c>
      <c r="I45" s="41" t="s">
        <v>482</v>
      </c>
      <c r="J45" s="6889" t="s">
        <v>343</v>
      </c>
      <c r="K45" s="102">
        <v>4</v>
      </c>
      <c r="L45" s="102">
        <v>180</v>
      </c>
      <c r="M45" s="8">
        <v>5891.451</v>
      </c>
      <c r="N45" t="s">
        <v>67</v>
      </c>
    </row>
    <row r="46" spans="1:39" ht="13" customHeight="1">
      <c r="A46" s="6833" t="s">
        <v>866</v>
      </c>
      <c r="B46" s="6833" t="s">
        <v>939</v>
      </c>
      <c r="C46" s="44">
        <v>0.27152777777777776</v>
      </c>
      <c r="D46" s="45"/>
      <c r="E46" s="6811">
        <v>300</v>
      </c>
      <c r="F46" s="20" t="s">
        <v>483</v>
      </c>
      <c r="G46" s="20">
        <v>1190</v>
      </c>
      <c r="H46" s="20">
        <v>1106</v>
      </c>
      <c r="I46" t="s">
        <v>325</v>
      </c>
      <c r="J46" s="6889" t="s">
        <v>343</v>
      </c>
      <c r="K46" s="102">
        <v>4</v>
      </c>
      <c r="L46" s="102">
        <v>180</v>
      </c>
      <c r="M46" s="23">
        <v>5889.9508999999998</v>
      </c>
      <c r="S46" s="7186" t="n">
        <v>70.79431</v>
      </c>
      <c r="T46" s="7186" t="n">
        <v>19.08336</v>
      </c>
      <c r="U46" s="7183" t="n">
        <v>184.1046</v>
      </c>
      <c r="V46" s="7183" t="n">
        <v>77.1198</v>
      </c>
      <c r="W46" s="7185" t="n">
        <v>4.7983435627</v>
      </c>
      <c r="X46" s="7183" t="n">
        <v>1.025</v>
      </c>
      <c r="Y46" s="7183" t="n">
        <v>0.162</v>
      </c>
      <c r="Z46" s="7183" t="n">
        <v>3.66</v>
      </c>
      <c r="AA46" s="7183" t="n">
        <v>98.765</v>
      </c>
      <c r="AB46" s="7182" t="n">
        <v>1812.416</v>
      </c>
      <c r="AC46" s="7183" t="n">
        <v>3.37715</v>
      </c>
      <c r="AD46" s="7183" t="n">
        <v>4.11345</v>
      </c>
      <c r="AE46" s="7183" t="n">
        <v>15.81593</v>
      </c>
      <c r="AF46" s="7183" t="n">
        <v>1.21052</v>
      </c>
      <c r="AG46" s="7181" t="n">
        <v>1.476156684E8</v>
      </c>
      <c r="AH46" s="7184" t="n">
        <v>0.0519735</v>
      </c>
      <c r="AI46" s="7181" t="n">
        <v>395456.21655</v>
      </c>
      <c r="AJ46" s="7184" t="n">
        <v>0.0321021</v>
      </c>
      <c r="AK46" s="7183" t="n">
        <v>167.2128</v>
      </c>
      <c r="AL46" s="7181" t="s">
        <v>467</v>
      </c>
      <c r="AM46" s="7183" t="n">
        <v>12.7531</v>
      </c>
    </row>
    <row r="47" spans="1:39" ht="13" customHeight="1">
      <c r="A47" s="6833" t="s">
        <v>115</v>
      </c>
      <c r="B47" s="6833" t="s">
        <v>940</v>
      </c>
      <c r="C47" s="44">
        <v>0.27638888888888885</v>
      </c>
      <c r="D47" s="45"/>
      <c r="E47" s="6811">
        <v>300</v>
      </c>
      <c r="F47" s="20" t="s">
        <v>483</v>
      </c>
      <c r="G47" s="20">
        <v>1190</v>
      </c>
      <c r="H47" s="20">
        <v>1106</v>
      </c>
      <c r="I47" s="59" t="s">
        <v>66</v>
      </c>
      <c r="J47" s="6889" t="s">
        <v>343</v>
      </c>
      <c r="K47" s="102">
        <v>4</v>
      </c>
      <c r="L47" s="102">
        <v>180</v>
      </c>
      <c r="M47" s="23">
        <v>5889.9508999999998</v>
      </c>
      <c r="S47" s="7186" t="n">
        <v>70.83207</v>
      </c>
      <c r="T47" s="7186" t="n">
        <v>19.08656</v>
      </c>
      <c r="U47" s="7183" t="n">
        <v>191.2835</v>
      </c>
      <c r="V47" s="7183" t="n">
        <v>76.9276</v>
      </c>
      <c r="W47" s="7185" t="n">
        <v>4.9153296592</v>
      </c>
      <c r="X47" s="7183" t="n">
        <v>1.026</v>
      </c>
      <c r="Y47" s="7183" t="n">
        <v>0.162</v>
      </c>
      <c r="Z47" s="7183" t="n">
        <v>3.66</v>
      </c>
      <c r="AA47" s="7183" t="n">
        <v>98.771</v>
      </c>
      <c r="AB47" s="7182" t="n">
        <v>1812.344</v>
      </c>
      <c r="AC47" s="7183" t="n">
        <v>3.34894</v>
      </c>
      <c r="AD47" s="7183" t="n">
        <v>4.11573</v>
      </c>
      <c r="AE47" s="7183" t="n">
        <v>15.75696</v>
      </c>
      <c r="AF47" s="7183" t="n">
        <v>1.21064</v>
      </c>
      <c r="AG47" s="7181" t="n">
        <v>1.476156901E8</v>
      </c>
      <c r="AH47" s="7184" t="n">
        <v>0.051173</v>
      </c>
      <c r="AI47" s="7181" t="n">
        <v>395471.95949</v>
      </c>
      <c r="AJ47" s="7184" t="n">
        <v>0.0428608</v>
      </c>
      <c r="AK47" s="7183" t="n">
        <v>167.2423</v>
      </c>
      <c r="AL47" s="7181" t="s">
        <v>467</v>
      </c>
      <c r="AM47" s="7183" t="n">
        <v>12.7236</v>
      </c>
    </row>
    <row r="48" spans="1:39" ht="13" customHeight="1">
      <c r="A48" s="6833" t="s">
        <v>115</v>
      </c>
      <c r="B48" s="6833" t="s">
        <v>921</v>
      </c>
      <c r="C48" s="44">
        <v>0.29097222222222224</v>
      </c>
      <c r="D48" s="45"/>
      <c r="E48" s="6811">
        <v>300</v>
      </c>
      <c r="F48" s="20" t="s">
        <v>483</v>
      </c>
      <c r="G48" s="20">
        <v>1190</v>
      </c>
      <c r="H48" s="20">
        <v>1106</v>
      </c>
      <c r="I48" t="s">
        <v>65</v>
      </c>
      <c r="J48" s="6889" t="s">
        <v>343</v>
      </c>
      <c r="K48" s="102">
        <v>4</v>
      </c>
      <c r="L48" s="102">
        <v>180</v>
      </c>
      <c r="M48" s="23">
        <v>5889.9508999999998</v>
      </c>
      <c r="S48" s="7186" t="n">
        <v>70.93482</v>
      </c>
      <c r="T48" s="7186" t="n">
        <v>19.09399</v>
      </c>
      <c r="U48" s="7183" t="n">
        <v>208.9751</v>
      </c>
      <c r="V48" s="7183" t="n">
        <v>75.5614</v>
      </c>
      <c r="W48" s="7185" t="n">
        <v>5.2328633499</v>
      </c>
      <c r="X48" s="7183" t="n">
        <v>1.032</v>
      </c>
      <c r="Y48" s="7183" t="n">
        <v>0.163</v>
      </c>
      <c r="Z48" s="7183" t="n">
        <v>3.66</v>
      </c>
      <c r="AA48" s="7183" t="n">
        <v>98.786</v>
      </c>
      <c r="AB48" s="7182" t="n">
        <v>1812.044</v>
      </c>
      <c r="AC48" s="7183" t="n">
        <v>3.27241</v>
      </c>
      <c r="AD48" s="7183" t="n">
        <v>4.12313</v>
      </c>
      <c r="AE48" s="7183" t="n">
        <v>15.59689</v>
      </c>
      <c r="AF48" s="7183" t="n">
        <v>1.21095</v>
      </c>
      <c r="AG48" s="7181" t="n">
        <v>1.476157472E8</v>
      </c>
      <c r="AH48" s="7184" t="n">
        <v>0.0489996</v>
      </c>
      <c r="AI48" s="7181" t="n">
        <v>395537.42586</v>
      </c>
      <c r="AJ48" s="7184" t="n">
        <v>0.0719541</v>
      </c>
      <c r="AK48" s="7183" t="n">
        <v>167.3222</v>
      </c>
      <c r="AL48" s="7181" t="s">
        <v>467</v>
      </c>
      <c r="AM48" s="7183" t="n">
        <v>12.644</v>
      </c>
    </row>
    <row r="49" spans="1:39" ht="13" customHeight="1">
      <c r="A49" s="6833" t="s">
        <v>115</v>
      </c>
      <c r="B49" s="6833" t="s">
        <v>922</v>
      </c>
      <c r="C49" s="44">
        <v>0.29791666666666666</v>
      </c>
      <c r="D49" s="44"/>
      <c r="E49" s="6800">
        <v>300</v>
      </c>
      <c r="F49" s="20" t="s">
        <v>483</v>
      </c>
      <c r="G49" s="20">
        <v>1190</v>
      </c>
      <c r="H49" s="20">
        <v>1106</v>
      </c>
      <c r="I49" s="59" t="s">
        <v>163</v>
      </c>
      <c r="J49" s="6889" t="s">
        <v>343</v>
      </c>
      <c r="K49" s="102">
        <v>4</v>
      </c>
      <c r="L49" s="102">
        <v>180</v>
      </c>
      <c r="M49" s="23">
        <v>5889.9508999999998</v>
      </c>
      <c r="S49" s="7186" t="n">
        <v>71.00004</v>
      </c>
      <c r="T49" s="7186" t="n">
        <v>19.09774</v>
      </c>
      <c r="U49" s="7183" t="n">
        <v>218.2383</v>
      </c>
      <c r="V49" s="7183" t="n">
        <v>74.1794</v>
      </c>
      <c r="W49" s="7185" t="n">
        <v>5.4334109441</v>
      </c>
      <c r="X49" s="7183" t="n">
        <v>1.039</v>
      </c>
      <c r="Y49" s="7183" t="n">
        <v>0.164</v>
      </c>
      <c r="Z49" s="7183" t="n">
        <v>3.66</v>
      </c>
      <c r="AA49" s="7183" t="n">
        <v>98.796</v>
      </c>
      <c r="AB49" s="7182" t="n">
        <v>1811.777</v>
      </c>
      <c r="AC49" s="7183" t="n">
        <v>3.22425</v>
      </c>
      <c r="AD49" s="7183" t="n">
        <v>4.12875</v>
      </c>
      <c r="AE49" s="7183" t="n">
        <v>15.4958</v>
      </c>
      <c r="AF49" s="7183" t="n">
        <v>1.21115</v>
      </c>
      <c r="AG49" s="7181" t="n">
        <v>1.476157819E8</v>
      </c>
      <c r="AH49" s="7184" t="n">
        <v>0.0476266</v>
      </c>
      <c r="AI49" s="7181" t="n">
        <v>395595.80445</v>
      </c>
      <c r="AJ49" s="7184" t="n">
        <v>0.0901803</v>
      </c>
      <c r="AK49" s="7183" t="n">
        <v>167.3725</v>
      </c>
      <c r="AL49" s="7181" t="s">
        <v>467</v>
      </c>
      <c r="AM49" s="7183" t="n">
        <v>12.5938</v>
      </c>
    </row>
    <row r="50" spans="1:39" ht="13" customHeight="1">
      <c r="A50" s="6833" t="s">
        <v>115</v>
      </c>
      <c r="B50" s="6833" t="s">
        <v>700</v>
      </c>
      <c r="C50" s="44">
        <v>0.30416666666666664</v>
      </c>
      <c r="D50" s="44"/>
      <c r="E50" s="6800">
        <v>300</v>
      </c>
      <c r="F50" s="20" t="s">
        <v>483</v>
      </c>
      <c r="G50" s="20">
        <v>1190</v>
      </c>
      <c r="H50" s="20">
        <v>1106</v>
      </c>
      <c r="I50" s="59" t="s">
        <v>130</v>
      </c>
      <c r="J50" s="6889" t="s">
        <v>343</v>
      </c>
      <c r="K50" s="102">
        <v>4</v>
      </c>
      <c r="L50" s="102">
        <v>180</v>
      </c>
      <c r="M50" s="23">
        <v>5889.9508999999998</v>
      </c>
      <c r="S50" s="7186" t="n">
        <v>71.04921</v>
      </c>
      <c r="T50" s="7186" t="n">
        <v>19.10009</v>
      </c>
      <c r="U50" s="7183" t="n">
        <v>224.1876</v>
      </c>
      <c r="V50" s="7183" t="n">
        <v>72.9464</v>
      </c>
      <c r="W50" s="7185" t="n">
        <v>5.5838216397</v>
      </c>
      <c r="X50" s="7183" t="n">
        <v>1.046</v>
      </c>
      <c r="Y50" s="7183" t="n">
        <v>0.165</v>
      </c>
      <c r="Z50" s="7183" t="n">
        <v>3.65</v>
      </c>
      <c r="AA50" s="7183" t="n">
        <v>98.803</v>
      </c>
      <c r="AB50" s="7182" t="n">
        <v>1811.537</v>
      </c>
      <c r="AC50" s="7183" t="n">
        <v>3.18829</v>
      </c>
      <c r="AD50" s="7183" t="n">
        <v>4.13345</v>
      </c>
      <c r="AE50" s="7183" t="n">
        <v>15.41998</v>
      </c>
      <c r="AF50" s="7183" t="n">
        <v>1.2113</v>
      </c>
      <c r="AG50" s="7181" t="n">
        <v>1.476158074E8</v>
      </c>
      <c r="AH50" s="7184" t="n">
        <v>0.0465966</v>
      </c>
      <c r="AI50" s="7181" t="n">
        <v>395648.16861</v>
      </c>
      <c r="AJ50" s="7184" t="n">
        <v>0.1037389</v>
      </c>
      <c r="AK50" s="7183" t="n">
        <v>167.4103</v>
      </c>
      <c r="AL50" s="7181" t="s">
        <v>467</v>
      </c>
      <c r="AM50" s="7183" t="n">
        <v>12.5561</v>
      </c>
    </row>
    <row r="51" spans="1:39" ht="13" customHeight="1">
      <c r="A51" s="6833" t="s">
        <v>115</v>
      </c>
      <c r="B51" s="6833" t="s">
        <v>701</v>
      </c>
      <c r="C51" s="44">
        <v>0.30902777777777779</v>
      </c>
      <c r="D51" s="44"/>
      <c r="E51" s="6800">
        <v>300</v>
      </c>
      <c r="F51" s="20" t="s">
        <v>483</v>
      </c>
      <c r="G51" s="20">
        <v>1190</v>
      </c>
      <c r="H51" s="20">
        <v>1106</v>
      </c>
      <c r="I51" s="59" t="s">
        <v>162</v>
      </c>
      <c r="J51" s="6889" t="s">
        <v>343</v>
      </c>
      <c r="K51" s="102">
        <v>4</v>
      </c>
      <c r="L51" s="102">
        <v>180</v>
      </c>
      <c r="M51" s="23">
        <v>5889.9508999999998</v>
      </c>
      <c r="S51" s="7186" t="n">
        <v>71.08763</v>
      </c>
      <c r="T51" s="7186" t="n">
        <v>19.10163</v>
      </c>
      <c r="U51" s="7183" t="n">
        <v>228.2793</v>
      </c>
      <c r="V51" s="7183" t="n">
        <v>71.8955</v>
      </c>
      <c r="W51" s="7185" t="n">
        <v>5.7008077363</v>
      </c>
      <c r="X51" s="7183" t="n">
        <v>1.052</v>
      </c>
      <c r="Y51" s="7183" t="n">
        <v>0.166</v>
      </c>
      <c r="Z51" s="7183" t="n">
        <v>3.65</v>
      </c>
      <c r="AA51" s="7183" t="n">
        <v>98.809</v>
      </c>
      <c r="AB51" s="7182" t="n">
        <v>1811.327</v>
      </c>
      <c r="AC51" s="7183" t="n">
        <v>3.16045</v>
      </c>
      <c r="AD51" s="7183" t="n">
        <v>4.1374</v>
      </c>
      <c r="AE51" s="7183" t="n">
        <v>15.36101</v>
      </c>
      <c r="AF51" s="7183" t="n">
        <v>1.21141</v>
      </c>
      <c r="AG51" s="7181" t="n">
        <v>1.476158268E8</v>
      </c>
      <c r="AH51" s="7184" t="n">
        <v>0.0457954</v>
      </c>
      <c r="AI51" s="7181" t="n">
        <v>395693.94031</v>
      </c>
      <c r="AJ51" s="7184" t="n">
        <v>0.1142042</v>
      </c>
      <c r="AK51" s="7183" t="n">
        <v>167.4397</v>
      </c>
      <c r="AL51" s="7181" t="s">
        <v>467</v>
      </c>
      <c r="AM51" s="7183" t="n">
        <v>12.5267</v>
      </c>
    </row>
    <row r="52" spans="1:39" ht="13" customHeight="1">
      <c r="A52" s="2" t="s">
        <v>954</v>
      </c>
      <c r="B52" s="6833" t="s">
        <v>923</v>
      </c>
      <c r="C52" s="44">
        <v>0.31527777777777777</v>
      </c>
      <c r="D52" s="44"/>
      <c r="E52" s="6800">
        <v>30</v>
      </c>
      <c r="F52" s="20" t="s">
        <v>483</v>
      </c>
      <c r="G52" s="20">
        <v>1190</v>
      </c>
      <c r="H52" s="20">
        <v>1106</v>
      </c>
      <c r="I52" t="s">
        <v>941</v>
      </c>
      <c r="J52" s="6889" t="s">
        <v>343</v>
      </c>
      <c r="K52" s="102">
        <v>4</v>
      </c>
      <c r="L52" s="102">
        <v>180</v>
      </c>
      <c r="M52" s="23">
        <v>5889.9508999999998</v>
      </c>
      <c r="N52" t="s">
        <v>251</v>
      </c>
      <c r="S52" s="7186" t="n">
        <v>71.12071</v>
      </c>
      <c r="T52" s="7186" t="n">
        <v>19.10276</v>
      </c>
      <c r="U52" s="7183" t="n">
        <v>231.4536</v>
      </c>
      <c r="V52" s="7183" t="n">
        <v>70.9418</v>
      </c>
      <c r="W52" s="7185" t="n">
        <v>5.8010815334</v>
      </c>
      <c r="X52" s="7183" t="n">
        <v>1.057</v>
      </c>
      <c r="Y52" s="7183" t="n">
        <v>0.167</v>
      </c>
      <c r="Z52" s="7183" t="n">
        <v>3.65</v>
      </c>
      <c r="AA52" s="7183" t="n">
        <v>98.813</v>
      </c>
      <c r="AB52" s="7182" t="n">
        <v>1811.132</v>
      </c>
      <c r="AC52" s="7183" t="n">
        <v>3.1367</v>
      </c>
      <c r="AD52" s="7183" t="n">
        <v>4.14098</v>
      </c>
      <c r="AE52" s="7183" t="n">
        <v>15.31046</v>
      </c>
      <c r="AF52" s="7183" t="n">
        <v>1.21151</v>
      </c>
      <c r="AG52" s="7181" t="n">
        <v>1.476158432E8</v>
      </c>
      <c r="AH52" s="7184" t="n">
        <v>0.0451085</v>
      </c>
      <c r="AI52" s="7181" t="n">
        <v>395736.65975</v>
      </c>
      <c r="AJ52" s="7184" t="n">
        <v>0.1231105</v>
      </c>
      <c r="AK52" s="7183" t="n">
        <v>167.465</v>
      </c>
      <c r="AL52" s="7181" t="s">
        <v>467</v>
      </c>
      <c r="AM52" s="7183" t="n">
        <v>12.5015</v>
      </c>
    </row>
    <row r="53" spans="1:39" ht="13" customHeight="1">
      <c r="A53" s="2" t="s">
        <v>780</v>
      </c>
      <c r="B53" s="6833" t="s">
        <v>732</v>
      </c>
      <c r="C53" s="44">
        <v>0.31736111111111115</v>
      </c>
      <c r="D53" s="44"/>
      <c r="E53" s="6800">
        <v>300</v>
      </c>
      <c r="F53" s="20" t="s">
        <v>483</v>
      </c>
      <c r="G53" s="20">
        <v>1190</v>
      </c>
      <c r="H53" s="20">
        <v>1106</v>
      </c>
      <c r="I53" s="6834" t="s">
        <v>361</v>
      </c>
      <c r="J53" s="6889" t="s">
        <v>343</v>
      </c>
      <c r="K53" s="102">
        <v>4</v>
      </c>
      <c r="L53" s="102">
        <v>180</v>
      </c>
      <c r="M53" s="23">
        <v>5889.9508999999998</v>
      </c>
      <c r="N53" t="s">
        <v>251</v>
      </c>
    </row>
    <row r="54" spans="1:39" ht="13" customHeight="1">
      <c r="A54" s="2" t="s">
        <v>540</v>
      </c>
      <c r="B54" s="6833" t="s">
        <v>416</v>
      </c>
      <c r="C54" s="44">
        <v>0.32430555555555557</v>
      </c>
      <c r="D54" s="19">
        <v>0</v>
      </c>
      <c r="E54" s="6800">
        <v>30</v>
      </c>
      <c r="F54" s="20" t="s">
        <v>483</v>
      </c>
      <c r="G54" s="20">
        <v>1190</v>
      </c>
      <c r="H54" s="20">
        <v>1000</v>
      </c>
      <c r="I54" s="41" t="s">
        <v>482</v>
      </c>
      <c r="J54" s="6800" t="s">
        <v>481</v>
      </c>
      <c r="K54" s="6800">
        <v>4</v>
      </c>
      <c r="L54" s="6800">
        <v>180</v>
      </c>
      <c r="M54" s="8">
        <v>5891.451</v>
      </c>
      <c r="N54" s="59" t="s">
        <v>251</v>
      </c>
    </row>
    <row r="55" spans="1:39" ht="13" customHeight="1">
      <c r="A55" s="2" t="s">
        <v>862</v>
      </c>
      <c r="B55" s="6833" t="s">
        <v>944</v>
      </c>
      <c r="C55" s="44">
        <v>0.32569444444444445</v>
      </c>
      <c r="D55" s="44"/>
      <c r="E55" s="6800">
        <v>300</v>
      </c>
      <c r="F55" s="20" t="s">
        <v>483</v>
      </c>
      <c r="G55" s="20">
        <v>1190</v>
      </c>
      <c r="H55" s="20">
        <v>1106</v>
      </c>
      <c r="I55" s="59" t="s">
        <v>64</v>
      </c>
      <c r="J55" s="6889" t="s">
        <v>343</v>
      </c>
      <c r="K55" s="102">
        <v>4</v>
      </c>
      <c r="L55" s="102">
        <v>180</v>
      </c>
      <c r="M55" s="23">
        <v>5889.9508999999998</v>
      </c>
      <c r="N55" s="59" t="s">
        <v>251</v>
      </c>
      <c r="S55" s="7186" t="n">
        <v>71.2209</v>
      </c>
      <c r="T55" s="7186" t="n">
        <v>19.1051</v>
      </c>
      <c r="U55" s="7183" t="n">
        <v>239.4461</v>
      </c>
      <c r="V55" s="7183" t="n">
        <v>67.8563</v>
      </c>
      <c r="W55" s="7185" t="n">
        <v>6.1019029247</v>
      </c>
      <c r="X55" s="7183" t="n">
        <v>1.079</v>
      </c>
      <c r="Y55" s="7183" t="n">
        <v>0.171</v>
      </c>
      <c r="Z55" s="7183" t="n">
        <v>3.65</v>
      </c>
      <c r="AA55" s="7183" t="n">
        <v>98.828</v>
      </c>
      <c r="AB55" s="7182" t="n">
        <v>1810.458</v>
      </c>
      <c r="AC55" s="7183" t="n">
        <v>3.06616</v>
      </c>
      <c r="AD55" s="7183" t="n">
        <v>4.15287</v>
      </c>
      <c r="AE55" s="7183" t="n">
        <v>15.15882</v>
      </c>
      <c r="AF55" s="7183" t="n">
        <v>1.21181</v>
      </c>
      <c r="AG55" s="7181" t="n">
        <v>1.476158908E8</v>
      </c>
      <c r="AH55" s="7184" t="n">
        <v>0.0430475</v>
      </c>
      <c r="AI55" s="7181" t="n">
        <v>395883.88669</v>
      </c>
      <c r="AJ55" s="7184" t="n">
        <v>0.1494151</v>
      </c>
      <c r="AK55" s="7183" t="n">
        <v>167.5413</v>
      </c>
      <c r="AL55" s="7181" t="s">
        <v>467</v>
      </c>
      <c r="AM55" s="7183" t="n">
        <v>12.4254</v>
      </c>
    </row>
    <row r="56" spans="1:39" ht="13" customHeight="1">
      <c r="A56" s="2" t="s">
        <v>862</v>
      </c>
      <c r="B56" s="6833" t="s">
        <v>945</v>
      </c>
      <c r="C56" s="44">
        <v>0.33055555555555555</v>
      </c>
      <c r="D56" s="44"/>
      <c r="E56" s="6800">
        <v>300</v>
      </c>
      <c r="F56" s="20" t="s">
        <v>483</v>
      </c>
      <c r="G56" s="20">
        <v>1190</v>
      </c>
      <c r="H56" s="20">
        <v>1106</v>
      </c>
      <c r="I56" s="59" t="s">
        <v>63</v>
      </c>
      <c r="J56" s="6889" t="s">
        <v>343</v>
      </c>
      <c r="K56" s="102">
        <v>4</v>
      </c>
      <c r="L56" s="102">
        <v>180</v>
      </c>
      <c r="M56" s="23">
        <v>5889.9508999999998</v>
      </c>
      <c r="S56" s="7186" t="n">
        <v>71.26029</v>
      </c>
      <c r="T56" s="7186" t="n">
        <v>19.10559</v>
      </c>
      <c r="U56" s="7183" t="n">
        <v>242.0488</v>
      </c>
      <c r="V56" s="7183" t="n">
        <v>66.5866</v>
      </c>
      <c r="W56" s="7185" t="n">
        <v>6.2188890213</v>
      </c>
      <c r="X56" s="7183" t="n">
        <v>1.089</v>
      </c>
      <c r="Y56" s="7183" t="n">
        <v>0.172</v>
      </c>
      <c r="Z56" s="7183" t="n">
        <v>3.65</v>
      </c>
      <c r="AA56" s="7183" t="n">
        <v>98.833</v>
      </c>
      <c r="AB56" s="7182" t="n">
        <v>1810.162</v>
      </c>
      <c r="AC56" s="7183" t="n">
        <v>3.03908</v>
      </c>
      <c r="AD56" s="7183" t="n">
        <v>4.15795</v>
      </c>
      <c r="AE56" s="7183" t="n">
        <v>15.09985</v>
      </c>
      <c r="AF56" s="7183" t="n">
        <v>1.21192</v>
      </c>
      <c r="AG56" s="7181" t="n">
        <v>1.476159087E8</v>
      </c>
      <c r="AH56" s="7184" t="n">
        <v>0.0422458</v>
      </c>
      <c r="AI56" s="7181" t="n">
        <v>395948.75434</v>
      </c>
      <c r="AJ56" s="7184" t="n">
        <v>0.1594524</v>
      </c>
      <c r="AK56" s="7183" t="n">
        <v>167.5712</v>
      </c>
      <c r="AL56" s="7181" t="s">
        <v>467</v>
      </c>
      <c r="AM56" s="7183" t="n">
        <v>12.3956</v>
      </c>
    </row>
    <row r="57" spans="1:39" ht="13" customHeight="1">
      <c r="A57" s="2" t="s">
        <v>862</v>
      </c>
      <c r="B57" s="6833" t="s">
        <v>926</v>
      </c>
      <c r="C57" s="44">
        <v>0.33749999999999997</v>
      </c>
      <c r="D57" s="44"/>
      <c r="E57" s="6800">
        <v>300</v>
      </c>
      <c r="F57" s="20" t="s">
        <v>483</v>
      </c>
      <c r="G57" s="20">
        <v>1190</v>
      </c>
      <c r="H57" s="20">
        <v>1106</v>
      </c>
      <c r="I57" s="59" t="s">
        <v>62</v>
      </c>
      <c r="J57" s="6889" t="s">
        <v>343</v>
      </c>
      <c r="K57" s="102">
        <v>4</v>
      </c>
      <c r="L57" s="102">
        <v>180</v>
      </c>
      <c r="M57" s="23">
        <v>5889.9508999999998</v>
      </c>
      <c r="S57" s="7186" t="n">
        <v>71.31706</v>
      </c>
      <c r="T57" s="7186" t="n">
        <v>19.10588</v>
      </c>
      <c r="U57" s="7183" t="n">
        <v>245.3809</v>
      </c>
      <c r="V57" s="7183" t="n">
        <v>64.7227</v>
      </c>
      <c r="W57" s="7185" t="n">
        <v>6.3860120165</v>
      </c>
      <c r="X57" s="7183" t="n">
        <v>1.105</v>
      </c>
      <c r="Y57" s="7183" t="n">
        <v>0.175</v>
      </c>
      <c r="Z57" s="7183" t="n">
        <v>3.65</v>
      </c>
      <c r="AA57" s="7183" t="n">
        <v>98.841</v>
      </c>
      <c r="AB57" s="7182" t="n">
        <v>1809.705</v>
      </c>
      <c r="AC57" s="7183" t="n">
        <v>3.00079</v>
      </c>
      <c r="AD57" s="7183" t="n">
        <v>4.16566</v>
      </c>
      <c r="AE57" s="7183" t="n">
        <v>15.0156</v>
      </c>
      <c r="AF57" s="7183" t="n">
        <v>1.21208</v>
      </c>
      <c r="AG57" s="7181" t="n">
        <v>1.476159337E8</v>
      </c>
      <c r="AH57" s="7184" t="n">
        <v>0.0411004</v>
      </c>
      <c r="AI57" s="7181" t="n">
        <v>396048.67873</v>
      </c>
      <c r="AJ57" s="7184" t="n">
        <v>0.1735783</v>
      </c>
      <c r="AK57" s="7183" t="n">
        <v>167.6141</v>
      </c>
      <c r="AL57" s="7181" t="s">
        <v>467</v>
      </c>
      <c r="AM57" s="7183" t="n">
        <v>12.3528</v>
      </c>
    </row>
    <row r="58" spans="1:39" ht="13" customHeight="1">
      <c r="A58" s="2" t="s">
        <v>862</v>
      </c>
      <c r="B58" s="6833" t="s">
        <v>359</v>
      </c>
      <c r="C58" s="44">
        <v>0.34236111111111112</v>
      </c>
      <c r="D58" s="44"/>
      <c r="E58" s="6800">
        <v>300</v>
      </c>
      <c r="F58" s="20" t="s">
        <v>483</v>
      </c>
      <c r="G58" s="20">
        <v>1190</v>
      </c>
      <c r="H58" s="20">
        <v>1106</v>
      </c>
      <c r="I58" s="59" t="s">
        <v>61</v>
      </c>
      <c r="J58" s="6889" t="s">
        <v>343</v>
      </c>
      <c r="K58" s="102">
        <v>4</v>
      </c>
      <c r="L58" s="102">
        <v>180</v>
      </c>
      <c r="M58" s="23">
        <v>5889.9508999999998</v>
      </c>
      <c r="S58" s="7186" t="n">
        <v>71.35716</v>
      </c>
      <c r="T58" s="7186" t="n">
        <v>19.10581</v>
      </c>
      <c r="U58" s="7183" t="n">
        <v>247.484</v>
      </c>
      <c r="V58" s="7183" t="n">
        <v>63.3891</v>
      </c>
      <c r="W58" s="7185" t="n">
        <v>6.5029981132</v>
      </c>
      <c r="X58" s="7183" t="n">
        <v>1.118</v>
      </c>
      <c r="Y58" s="7183" t="n">
        <v>0.177</v>
      </c>
      <c r="Z58" s="7183" t="n">
        <v>3.65</v>
      </c>
      <c r="AA58" s="7183" t="n">
        <v>98.847</v>
      </c>
      <c r="AB58" s="7182" t="n">
        <v>1809.363</v>
      </c>
      <c r="AC58" s="7183" t="n">
        <v>2.97429</v>
      </c>
      <c r="AD58" s="7183" t="n">
        <v>4.17137</v>
      </c>
      <c r="AE58" s="7183" t="n">
        <v>14.95663</v>
      </c>
      <c r="AF58" s="7183" t="n">
        <v>1.2122</v>
      </c>
      <c r="AG58" s="7181" t="n">
        <v>1.476159508E8</v>
      </c>
      <c r="AH58" s="7184" t="n">
        <v>0.0402985</v>
      </c>
      <c r="AI58" s="7181" t="n">
        <v>396123.63069</v>
      </c>
      <c r="AJ58" s="7184" t="n">
        <v>0.183305</v>
      </c>
      <c r="AK58" s="7183" t="n">
        <v>167.6443</v>
      </c>
      <c r="AL58" s="7181" t="s">
        <v>467</v>
      </c>
      <c r="AM58" s="7183" t="n">
        <v>12.3226</v>
      </c>
    </row>
    <row r="59" spans="1:39" ht="13" customHeight="1">
      <c r="A59" s="2" t="s">
        <v>862</v>
      </c>
      <c r="B59" s="6833" t="s">
        <v>357</v>
      </c>
      <c r="C59" s="44">
        <v>0.34791666666666665</v>
      </c>
      <c r="D59" s="44"/>
      <c r="E59" s="6800">
        <v>300</v>
      </c>
      <c r="F59" s="20" t="s">
        <v>483</v>
      </c>
      <c r="G59" s="20">
        <v>1190</v>
      </c>
      <c r="H59" s="20">
        <v>1106</v>
      </c>
      <c r="I59" s="59" t="s">
        <v>60</v>
      </c>
      <c r="J59" s="6889" t="s">
        <v>343</v>
      </c>
      <c r="K59" s="102">
        <v>4</v>
      </c>
      <c r="L59" s="102">
        <v>180</v>
      </c>
      <c r="M59" s="23">
        <v>5889.9508999999998</v>
      </c>
      <c r="S59" s="7186" t="n">
        <v>71.40339</v>
      </c>
      <c r="T59" s="7186" t="n">
        <v>19.10545</v>
      </c>
      <c r="U59" s="7183" t="n">
        <v>249.6919</v>
      </c>
      <c r="V59" s="7183" t="n">
        <v>61.8412</v>
      </c>
      <c r="W59" s="7185" t="n">
        <v>6.6366965093</v>
      </c>
      <c r="X59" s="7183" t="n">
        <v>1.133</v>
      </c>
      <c r="Y59" s="7183" t="n">
        <v>0.179</v>
      </c>
      <c r="Z59" s="7183" t="n">
        <v>3.65</v>
      </c>
      <c r="AA59" s="7183" t="n">
        <v>98.854</v>
      </c>
      <c r="AB59" s="7182" t="n">
        <v>1808.949</v>
      </c>
      <c r="AC59" s="7183" t="n">
        <v>2.94434</v>
      </c>
      <c r="AD59" s="7183" t="n">
        <v>4.17821</v>
      </c>
      <c r="AE59" s="7183" t="n">
        <v>14.88923</v>
      </c>
      <c r="AF59" s="7183" t="n">
        <v>1.21233</v>
      </c>
      <c r="AG59" s="7181" t="n">
        <v>1.476159699E8</v>
      </c>
      <c r="AH59" s="7184" t="n">
        <v>0.0393819</v>
      </c>
      <c r="AI59" s="7181" t="n">
        <v>396214.25252</v>
      </c>
      <c r="AJ59" s="7184" t="n">
        <v>0.1942457</v>
      </c>
      <c r="AK59" s="7183" t="n">
        <v>167.6791</v>
      </c>
      <c r="AL59" s="7181" t="s">
        <v>467</v>
      </c>
      <c r="AM59" s="7183" t="n">
        <v>12.2879</v>
      </c>
    </row>
    <row r="60" spans="1:39" ht="13" customHeight="1">
      <c r="A60" s="2" t="s">
        <v>954</v>
      </c>
      <c r="B60" s="6833" t="s">
        <v>355</v>
      </c>
      <c r="C60" s="44">
        <v>0.35625000000000001</v>
      </c>
      <c r="D60" s="44"/>
      <c r="E60" s="6800">
        <v>30</v>
      </c>
      <c r="F60" s="20" t="s">
        <v>483</v>
      </c>
      <c r="G60" s="20">
        <v>1190</v>
      </c>
      <c r="H60" s="20">
        <v>1106</v>
      </c>
      <c r="I60" s="21" t="s">
        <v>941</v>
      </c>
      <c r="J60" s="6889" t="s">
        <v>343</v>
      </c>
      <c r="K60" s="102">
        <v>4</v>
      </c>
      <c r="L60" s="102">
        <v>180</v>
      </c>
      <c r="M60" s="23">
        <v>5889.9508999999998</v>
      </c>
      <c r="S60" s="7186" t="n">
        <v>71.45594</v>
      </c>
      <c r="T60" s="7186" t="n">
        <v>19.10471</v>
      </c>
      <c r="U60" s="7183" t="n">
        <v>251.9628</v>
      </c>
      <c r="V60" s="7183" t="n">
        <v>60.0748</v>
      </c>
      <c r="W60" s="7185" t="n">
        <v>6.787107205</v>
      </c>
      <c r="X60" s="7183" t="n">
        <v>1.153</v>
      </c>
      <c r="Y60" s="7183" t="n">
        <v>0.182</v>
      </c>
      <c r="Z60" s="7183" t="n">
        <v>3.65</v>
      </c>
      <c r="AA60" s="7183" t="n">
        <v>98.861</v>
      </c>
      <c r="AB60" s="7182" t="n">
        <v>1808.455</v>
      </c>
      <c r="AC60" s="7183" t="n">
        <v>2.91111</v>
      </c>
      <c r="AD60" s="7183" t="n">
        <v>4.18631</v>
      </c>
      <c r="AE60" s="7183" t="n">
        <v>14.81341</v>
      </c>
      <c r="AF60" s="7183" t="n">
        <v>1.21248</v>
      </c>
      <c r="AG60" s="7181" t="n">
        <v>1.476159909E8</v>
      </c>
      <c r="AH60" s="7184" t="n">
        <v>0.0383505</v>
      </c>
      <c r="AI60" s="7181" t="n">
        <v>396322.41795</v>
      </c>
      <c r="AJ60" s="7184" t="n">
        <v>0.2063149</v>
      </c>
      <c r="AK60" s="7183" t="n">
        <v>167.7186</v>
      </c>
      <c r="AL60" s="7181" t="s">
        <v>467</v>
      </c>
      <c r="AM60" s="7183" t="n">
        <v>12.2485</v>
      </c>
    </row>
    <row r="61" spans="1:39" ht="13" customHeight="1">
      <c r="A61" s="2" t="s">
        <v>780</v>
      </c>
      <c r="B61" s="6833" t="s">
        <v>193</v>
      </c>
      <c r="C61" s="44">
        <v>0.3576388888888889</v>
      </c>
      <c r="D61" s="44"/>
      <c r="E61" s="6800">
        <v>300</v>
      </c>
      <c r="F61" s="20" t="s">
        <v>483</v>
      </c>
      <c r="G61" s="20">
        <v>1190</v>
      </c>
      <c r="H61" s="20">
        <v>1106</v>
      </c>
      <c r="I61" s="6834" t="s">
        <v>361</v>
      </c>
      <c r="J61" s="6889" t="s">
        <v>343</v>
      </c>
      <c r="K61" s="102">
        <v>4</v>
      </c>
      <c r="L61" s="102">
        <v>180</v>
      </c>
      <c r="M61" s="23">
        <v>5889.9508999999998</v>
      </c>
      <c r="N61" t="s">
        <v>192</v>
      </c>
    </row>
    <row r="62" spans="1:39" ht="13" customHeight="1">
      <c r="A62" s="2" t="s">
        <v>870</v>
      </c>
      <c r="B62" s="6833" t="s">
        <v>351</v>
      </c>
      <c r="C62" s="44">
        <v>0.36874999999999997</v>
      </c>
      <c r="D62" s="44"/>
      <c r="E62" s="6800">
        <v>300</v>
      </c>
      <c r="F62" s="20" t="s">
        <v>483</v>
      </c>
      <c r="G62" s="20">
        <v>1190</v>
      </c>
      <c r="H62" s="20">
        <v>1106</v>
      </c>
      <c r="I62" s="59" t="s">
        <v>254</v>
      </c>
      <c r="J62" s="6889" t="s">
        <v>343</v>
      </c>
      <c r="K62" s="102">
        <v>4</v>
      </c>
      <c r="L62" s="102">
        <v>180</v>
      </c>
      <c r="M62" s="23">
        <v>5889.9508999999998</v>
      </c>
      <c r="S62" s="7186" t="n">
        <v>71.58103</v>
      </c>
      <c r="T62" s="7186" t="n">
        <v>19.10159</v>
      </c>
      <c r="U62" s="7183" t="n">
        <v>256.5702</v>
      </c>
      <c r="V62" s="7183" t="n">
        <v>55.8759</v>
      </c>
      <c r="W62" s="7185" t="n">
        <v>7.138065495</v>
      </c>
      <c r="X62" s="7183" t="n">
        <v>1.207</v>
      </c>
      <c r="Y62" s="7183" t="n">
        <v>0.191</v>
      </c>
      <c r="Z62" s="7183" t="n">
        <v>3.64</v>
      </c>
      <c r="AA62" s="7183" t="n">
        <v>98.878</v>
      </c>
      <c r="AB62" s="7182" t="n">
        <v>1807.191</v>
      </c>
      <c r="AC62" s="7183" t="n">
        <v>2.83568</v>
      </c>
      <c r="AD62" s="7183" t="n">
        <v>4.20684</v>
      </c>
      <c r="AE62" s="7183" t="n">
        <v>14.6365</v>
      </c>
      <c r="AF62" s="7183" t="n">
        <v>1.21282</v>
      </c>
      <c r="AG62" s="7181" t="n">
        <v>1.476160377E8</v>
      </c>
      <c r="AH62" s="7184" t="n">
        <v>0.0359435</v>
      </c>
      <c r="AI62" s="7181" t="n">
        <v>396599.60716</v>
      </c>
      <c r="AJ62" s="7184" t="n">
        <v>0.233395</v>
      </c>
      <c r="AK62" s="7183" t="n">
        <v>167.8123</v>
      </c>
      <c r="AL62" s="7181" t="s">
        <v>467</v>
      </c>
      <c r="AM62" s="7183" t="n">
        <v>12.1551</v>
      </c>
    </row>
    <row r="63" spans="1:39" ht="13" customHeight="1">
      <c r="A63" s="2" t="s">
        <v>870</v>
      </c>
      <c r="B63" s="6833" t="s">
        <v>349</v>
      </c>
      <c r="C63" s="44">
        <v>0.3743055555555555</v>
      </c>
      <c r="D63" s="44"/>
      <c r="E63" s="6800">
        <v>300</v>
      </c>
      <c r="F63" s="20" t="s">
        <v>483</v>
      </c>
      <c r="G63" s="20">
        <v>1190</v>
      </c>
      <c r="H63" s="20">
        <v>1106</v>
      </c>
      <c r="I63" s="59" t="s">
        <v>191</v>
      </c>
      <c r="J63" s="6889" t="s">
        <v>343</v>
      </c>
      <c r="K63" s="102">
        <v>4</v>
      </c>
      <c r="L63" s="102">
        <v>180</v>
      </c>
      <c r="M63" s="23">
        <v>5889.9508999999998</v>
      </c>
      <c r="S63" s="7186" t="n">
        <v>71.61745</v>
      </c>
      <c r="T63" s="7186" t="n">
        <v>19.10035</v>
      </c>
      <c r="U63" s="7183" t="n">
        <v>257.7444</v>
      </c>
      <c r="V63" s="7183" t="n">
        <v>54.6612</v>
      </c>
      <c r="W63" s="7185" t="n">
        <v>7.2383392922</v>
      </c>
      <c r="X63" s="7183" t="n">
        <v>1.225</v>
      </c>
      <c r="Y63" s="7183" t="n">
        <v>0.194</v>
      </c>
      <c r="Z63" s="7183" t="n">
        <v>3.64</v>
      </c>
      <c r="AA63" s="7183" t="n">
        <v>98.883</v>
      </c>
      <c r="AB63" s="7182" t="n">
        <v>1806.802</v>
      </c>
      <c r="AC63" s="7183" t="n">
        <v>2.81473</v>
      </c>
      <c r="AD63" s="7183" t="n">
        <v>4.21313</v>
      </c>
      <c r="AE63" s="7183" t="n">
        <v>14.58595</v>
      </c>
      <c r="AF63" s="7183" t="n">
        <v>1.21292</v>
      </c>
      <c r="AG63" s="7181" t="n">
        <v>1.476160505E8</v>
      </c>
      <c r="AH63" s="7184" t="n">
        <v>0.0352556</v>
      </c>
      <c r="AI63" s="7181" t="n">
        <v>396684.97391</v>
      </c>
      <c r="AJ63" s="7184" t="n">
        <v>0.2408313</v>
      </c>
      <c r="AK63" s="7183" t="n">
        <v>167.8395</v>
      </c>
      <c r="AL63" s="7181" t="s">
        <v>467</v>
      </c>
      <c r="AM63" s="7183" t="n">
        <v>12.1279</v>
      </c>
    </row>
    <row r="64" spans="1:39" ht="13" customHeight="1">
      <c r="A64" s="2" t="s">
        <v>870</v>
      </c>
      <c r="B64" s="6833" t="s">
        <v>347</v>
      </c>
      <c r="C64" s="44">
        <v>0.37916666666666665</v>
      </c>
      <c r="D64" s="44"/>
      <c r="E64" s="6800">
        <v>300</v>
      </c>
      <c r="F64" s="20" t="s">
        <v>483</v>
      </c>
      <c r="G64" s="20">
        <v>1190</v>
      </c>
      <c r="H64" s="20">
        <v>1106</v>
      </c>
      <c r="I64" s="59" t="s">
        <v>190</v>
      </c>
      <c r="J64" s="6889" t="s">
        <v>343</v>
      </c>
      <c r="K64" s="102">
        <v>4</v>
      </c>
      <c r="L64" s="102">
        <v>180</v>
      </c>
      <c r="M64" s="23">
        <v>5889.9508999999998</v>
      </c>
      <c r="S64" s="7186" t="n">
        <v>71.6727</v>
      </c>
      <c r="T64" s="7186" t="n">
        <v>19.09822</v>
      </c>
      <c r="U64" s="7183" t="n">
        <v>259.4105</v>
      </c>
      <c r="V64" s="7183" t="n">
        <v>52.8298</v>
      </c>
      <c r="W64" s="7185" t="n">
        <v>7.3887499879</v>
      </c>
      <c r="X64" s="7183" t="n">
        <v>1.254</v>
      </c>
      <c r="Y64" s="7183" t="n">
        <v>0.198</v>
      </c>
      <c r="Z64" s="7183" t="n">
        <v>3.64</v>
      </c>
      <c r="AA64" s="7183" t="n">
        <v>98.891</v>
      </c>
      <c r="AB64" s="7182" t="n">
        <v>1806.196</v>
      </c>
      <c r="AC64" s="7183" t="n">
        <v>2.78383</v>
      </c>
      <c r="AD64" s="7183" t="n">
        <v>4.22289</v>
      </c>
      <c r="AE64" s="7183" t="n">
        <v>14.51013</v>
      </c>
      <c r="AF64" s="7183" t="n">
        <v>1.21307</v>
      </c>
      <c r="AG64" s="7181" t="n">
        <v>1.476160693E8</v>
      </c>
      <c r="AH64" s="7184" t="n">
        <v>0.0342236</v>
      </c>
      <c r="AI64" s="7181" t="n">
        <v>396817.97948</v>
      </c>
      <c r="AJ64" s="7184" t="n">
        <v>0.2517167</v>
      </c>
      <c r="AK64" s="7183" t="n">
        <v>167.8808</v>
      </c>
      <c r="AL64" s="7181" t="s">
        <v>467</v>
      </c>
      <c r="AM64" s="7183" t="n">
        <v>12.0868</v>
      </c>
    </row>
    <row r="65" spans="1:39" ht="13" customHeight="1">
      <c r="A65" s="2" t="s">
        <v>870</v>
      </c>
      <c r="B65" s="6833" t="s">
        <v>345</v>
      </c>
      <c r="C65" s="44">
        <v>0.38541666666666669</v>
      </c>
      <c r="D65" s="44"/>
      <c r="E65" s="6800">
        <v>300</v>
      </c>
      <c r="F65" s="20" t="s">
        <v>483</v>
      </c>
      <c r="G65" s="20">
        <v>1190</v>
      </c>
      <c r="H65" s="20">
        <v>1106</v>
      </c>
      <c r="I65" s="6882" t="s">
        <v>189</v>
      </c>
      <c r="J65" s="6889" t="s">
        <v>343</v>
      </c>
      <c r="K65" s="102">
        <v>4</v>
      </c>
      <c r="L65" s="102">
        <v>180</v>
      </c>
      <c r="M65" s="23">
        <v>5889.9508999999998</v>
      </c>
      <c r="S65" s="7186" t="n">
        <v>71.72871</v>
      </c>
      <c r="T65" s="7186" t="n">
        <v>19.09577</v>
      </c>
      <c r="U65" s="7183" t="n">
        <v>260.9771</v>
      </c>
      <c r="V65" s="7183" t="n">
        <v>50.9892</v>
      </c>
      <c r="W65" s="7185" t="n">
        <v>7.5391606837</v>
      </c>
      <c r="X65" s="7183" t="n">
        <v>1.286</v>
      </c>
      <c r="Y65" s="7183" t="n">
        <v>0.203</v>
      </c>
      <c r="Z65" s="7183" t="n">
        <v>3.64</v>
      </c>
      <c r="AA65" s="7183" t="n">
        <v>98.898</v>
      </c>
      <c r="AB65" s="7182" t="n">
        <v>1805.565</v>
      </c>
      <c r="AC65" s="7183" t="n">
        <v>2.75362</v>
      </c>
      <c r="AD65" s="7183" t="n">
        <v>4.23306</v>
      </c>
      <c r="AE65" s="7183" t="n">
        <v>14.43431</v>
      </c>
      <c r="AF65" s="7183" t="n">
        <v>1.21321</v>
      </c>
      <c r="AG65" s="7181" t="n">
        <v>1.476160875E8</v>
      </c>
      <c r="AH65" s="7184" t="n">
        <v>0.0331915</v>
      </c>
      <c r="AI65" s="7181" t="n">
        <v>396956.77299</v>
      </c>
      <c r="AJ65" s="7184" t="n">
        <v>0.2622651</v>
      </c>
      <c r="AK65" s="7183" t="n">
        <v>167.9225</v>
      </c>
      <c r="AL65" s="7181" t="s">
        <v>467</v>
      </c>
      <c r="AM65" s="7183" t="n">
        <v>12.0451</v>
      </c>
    </row>
    <row r="66" spans="1:39" ht="13" customHeight="1">
      <c r="A66" s="2" t="s">
        <v>870</v>
      </c>
      <c r="B66" s="6833" t="s">
        <v>342</v>
      </c>
      <c r="C66" s="44">
        <v>0.39097222222222222</v>
      </c>
      <c r="D66" s="44"/>
      <c r="E66" s="6800">
        <v>300</v>
      </c>
      <c r="F66" s="20" t="s">
        <v>483</v>
      </c>
      <c r="G66" s="20">
        <v>1190</v>
      </c>
      <c r="H66" s="20">
        <v>1106</v>
      </c>
      <c r="I66" s="59" t="s">
        <v>188</v>
      </c>
      <c r="J66" s="6889" t="s">
        <v>343</v>
      </c>
      <c r="K66" s="102">
        <v>4</v>
      </c>
      <c r="L66" s="102">
        <v>180</v>
      </c>
      <c r="M66" s="23">
        <v>5889.9508999999998</v>
      </c>
      <c r="S66" s="7186" t="n">
        <v>71.77917</v>
      </c>
      <c r="T66" s="7186" t="n">
        <v>19.09333</v>
      </c>
      <c r="U66" s="7183" t="n">
        <v>262.2977</v>
      </c>
      <c r="V66" s="7183" t="n">
        <v>49.347</v>
      </c>
      <c r="W66" s="7185" t="n">
        <v>7.6728590799</v>
      </c>
      <c r="X66" s="7183" t="n">
        <v>1.317</v>
      </c>
      <c r="Y66" s="7183" t="n">
        <v>0.208</v>
      </c>
      <c r="Z66" s="7183" t="n">
        <v>3.64</v>
      </c>
      <c r="AA66" s="7183" t="n">
        <v>98.905</v>
      </c>
      <c r="AB66" s="7182" t="n">
        <v>1804.983</v>
      </c>
      <c r="AC66" s="7183" t="n">
        <v>2.72735</v>
      </c>
      <c r="AD66" s="7183" t="n">
        <v>4.24244</v>
      </c>
      <c r="AE66" s="7183" t="n">
        <v>14.36692</v>
      </c>
      <c r="AF66" s="7183" t="n">
        <v>1.21334</v>
      </c>
      <c r="AG66" s="7181" t="n">
        <v>1.476161032E8</v>
      </c>
      <c r="AH66" s="7184" t="n">
        <v>0.0322739</v>
      </c>
      <c r="AI66" s="7181" t="n">
        <v>397084.85372</v>
      </c>
      <c r="AJ66" s="7184" t="n">
        <v>0.2713462</v>
      </c>
      <c r="AK66" s="7183" t="n">
        <v>167.9601</v>
      </c>
      <c r="AL66" s="7181" t="s">
        <v>467</v>
      </c>
      <c r="AM66" s="7183" t="n">
        <v>12.0076</v>
      </c>
    </row>
    <row r="67" spans="1:39" ht="13" customHeight="1">
      <c r="A67" s="2" t="s">
        <v>954</v>
      </c>
      <c r="B67" s="6833" t="s">
        <v>235</v>
      </c>
      <c r="C67" s="44">
        <v>0.39513888888888887</v>
      </c>
      <c r="D67" s="44"/>
      <c r="E67" s="6800">
        <v>30</v>
      </c>
      <c r="F67" s="20" t="s">
        <v>483</v>
      </c>
      <c r="G67" s="20">
        <v>1190</v>
      </c>
      <c r="H67" s="20">
        <v>1106</v>
      </c>
      <c r="I67" s="21" t="s">
        <v>941</v>
      </c>
      <c r="J67" s="6889" t="s">
        <v>343</v>
      </c>
      <c r="K67" s="102">
        <v>4</v>
      </c>
      <c r="L67" s="102">
        <v>180</v>
      </c>
      <c r="M67" s="23">
        <v>5889.9508999999998</v>
      </c>
      <c r="S67" s="7186" t="n">
        <v>71.79826</v>
      </c>
      <c r="T67" s="7186" t="n">
        <v>19.09235</v>
      </c>
      <c r="U67" s="7183" t="n">
        <v>262.7774</v>
      </c>
      <c r="V67" s="7183" t="n">
        <v>48.73</v>
      </c>
      <c r="W67" s="7185" t="n">
        <v>7.7229959785</v>
      </c>
      <c r="X67" s="7183" t="n">
        <v>1.329</v>
      </c>
      <c r="Y67" s="7183" t="n">
        <v>0.21</v>
      </c>
      <c r="Z67" s="7183" t="n">
        <v>3.64</v>
      </c>
      <c r="AA67" s="7183" t="n">
        <v>98.908</v>
      </c>
      <c r="AB67" s="7182" t="n">
        <v>1804.759</v>
      </c>
      <c r="AC67" s="7183" t="n">
        <v>2.71766</v>
      </c>
      <c r="AD67" s="7183" t="n">
        <v>4.24604</v>
      </c>
      <c r="AE67" s="7183" t="n">
        <v>14.34164</v>
      </c>
      <c r="AF67" s="7183" t="n">
        <v>1.21339</v>
      </c>
      <c r="AG67" s="7181" t="n">
        <v>1.47616109E8</v>
      </c>
      <c r="AH67" s="7184" t="n">
        <v>0.0319298</v>
      </c>
      <c r="AI67" s="7181" t="n">
        <v>397133.9975</v>
      </c>
      <c r="AJ67" s="7184" t="n">
        <v>0.2746777</v>
      </c>
      <c r="AK67" s="7183" t="n">
        <v>167.9743</v>
      </c>
      <c r="AL67" s="7181" t="s">
        <v>467</v>
      </c>
      <c r="AM67" s="7183" t="n">
        <v>11.9935</v>
      </c>
    </row>
    <row r="68" spans="1:39" ht="13" customHeight="1">
      <c r="A68" s="2" t="s">
        <v>780</v>
      </c>
      <c r="B68" s="6833" t="s">
        <v>187</v>
      </c>
      <c r="C68" s="44">
        <v>0.3979166666666667</v>
      </c>
      <c r="D68" s="44"/>
      <c r="E68" s="6800">
        <v>300</v>
      </c>
      <c r="F68" s="20" t="s">
        <v>483</v>
      </c>
      <c r="G68" s="20">
        <v>1190</v>
      </c>
      <c r="H68" s="20">
        <v>1106</v>
      </c>
      <c r="I68" s="6834" t="s">
        <v>361</v>
      </c>
      <c r="J68" s="6889" t="s">
        <v>343</v>
      </c>
      <c r="K68" s="102">
        <v>4</v>
      </c>
      <c r="L68" s="102">
        <v>180</v>
      </c>
      <c r="M68" s="23">
        <v>5889.9508999999998</v>
      </c>
    </row>
    <row r="69" spans="1:39" ht="13" customHeight="1">
      <c r="A69" s="2" t="s">
        <v>540</v>
      </c>
      <c r="B69" s="6833" t="s">
        <v>339</v>
      </c>
      <c r="C69" s="44">
        <v>0.40416666666666662</v>
      </c>
      <c r="D69" s="19">
        <v>0</v>
      </c>
      <c r="E69" s="6800">
        <v>30</v>
      </c>
      <c r="F69" s="20" t="s">
        <v>483</v>
      </c>
      <c r="G69" s="20">
        <v>1190</v>
      </c>
      <c r="H69" s="20">
        <v>1000</v>
      </c>
      <c r="I69" s="41" t="s">
        <v>482</v>
      </c>
      <c r="J69" s="6800" t="s">
        <v>481</v>
      </c>
      <c r="K69" s="6800">
        <v>4</v>
      </c>
      <c r="L69" s="6800">
        <v>180</v>
      </c>
      <c r="M69" s="8">
        <v>5891.451</v>
      </c>
    </row>
    <row r="70" spans="1:39" ht="13" customHeight="1">
      <c r="A70" s="2" t="s">
        <v>525</v>
      </c>
      <c r="B70" s="6902" t="s">
        <v>229</v>
      </c>
      <c r="C70" s="44">
        <v>0.40763888888888888</v>
      </c>
      <c r="D70" s="44"/>
      <c r="E70" s="6800">
        <v>300</v>
      </c>
      <c r="F70" s="20" t="s">
        <v>483</v>
      </c>
      <c r="G70" s="20">
        <v>1190</v>
      </c>
      <c r="H70" s="20">
        <v>1106</v>
      </c>
      <c r="I70" s="59" t="s">
        <v>237</v>
      </c>
      <c r="J70" s="6889" t="s">
        <v>343</v>
      </c>
      <c r="K70" s="102">
        <v>4</v>
      </c>
      <c r="L70" s="102">
        <v>180</v>
      </c>
      <c r="M70" s="23">
        <v>5889.9508999999998</v>
      </c>
      <c r="S70" s="7186" t="n">
        <v>71.9346</v>
      </c>
      <c r="T70" s="7186" t="n">
        <v>19.08459</v>
      </c>
      <c r="U70" s="7183" t="n">
        <v>265.9347</v>
      </c>
      <c r="V70" s="7183" t="n">
        <v>44.3971</v>
      </c>
      <c r="W70" s="7185" t="n">
        <v>8.0739542686</v>
      </c>
      <c r="X70" s="7183" t="n">
        <v>1.427</v>
      </c>
      <c r="Y70" s="7183" t="n">
        <v>0.226</v>
      </c>
      <c r="Z70" s="7183" t="n">
        <v>3.64</v>
      </c>
      <c r="AA70" s="7183" t="n">
        <v>98.926</v>
      </c>
      <c r="AB70" s="7182" t="n">
        <v>1803.123</v>
      </c>
      <c r="AC70" s="7183" t="n">
        <v>2.65217</v>
      </c>
      <c r="AD70" s="7183" t="n">
        <v>4.27243</v>
      </c>
      <c r="AE70" s="7183" t="n">
        <v>14.16473</v>
      </c>
      <c r="AF70" s="7183" t="n">
        <v>1.21373</v>
      </c>
      <c r="AG70" s="7181" t="n">
        <v>1.476161477E8</v>
      </c>
      <c r="AH70" s="7184" t="n">
        <v>0.0295205</v>
      </c>
      <c r="AI70" s="7181" t="n">
        <v>397494.26737</v>
      </c>
      <c r="AJ70" s="7184" t="n">
        <v>0.2968166</v>
      </c>
      <c r="AK70" s="7183" t="n">
        <v>168.0756</v>
      </c>
      <c r="AL70" s="7181" t="s">
        <v>467</v>
      </c>
      <c r="AM70" s="7183" t="n">
        <v>11.8924</v>
      </c>
    </row>
    <row r="71" spans="1:39" ht="13" customHeight="1">
      <c r="A71" s="2" t="s">
        <v>525</v>
      </c>
      <c r="B71" s="6833" t="s">
        <v>226</v>
      </c>
      <c r="C71" s="44">
        <v>0.41319444444444442</v>
      </c>
      <c r="D71" s="44"/>
      <c r="E71" s="6800">
        <v>300</v>
      </c>
      <c r="F71" s="20" t="s">
        <v>483</v>
      </c>
      <c r="G71" s="20">
        <v>1190</v>
      </c>
      <c r="H71" s="20">
        <v>1106</v>
      </c>
      <c r="I71" s="59" t="s">
        <v>186</v>
      </c>
      <c r="J71" s="6889" t="s">
        <v>343</v>
      </c>
      <c r="K71" s="102">
        <v>4</v>
      </c>
      <c r="L71" s="102">
        <v>180</v>
      </c>
      <c r="M71" s="23">
        <v>5889.9508999999998</v>
      </c>
      <c r="S71" s="7186" t="n">
        <v>71.98782</v>
      </c>
      <c r="T71" s="7186" t="n">
        <v>19.08123</v>
      </c>
      <c r="U71" s="7183" t="n">
        <v>267.0601</v>
      </c>
      <c r="V71" s="7183" t="n">
        <v>42.7423</v>
      </c>
      <c r="W71" s="7185" t="n">
        <v>8.2076526649</v>
      </c>
      <c r="X71" s="7183" t="n">
        <v>1.471</v>
      </c>
      <c r="Y71" s="7183" t="n">
        <v>0.233</v>
      </c>
      <c r="Z71" s="7183" t="n">
        <v>3.64</v>
      </c>
      <c r="AA71" s="7183" t="n">
        <v>98.933</v>
      </c>
      <c r="AB71" s="7182" t="n">
        <v>1802.469</v>
      </c>
      <c r="AC71" s="7183" t="n">
        <v>2.62838</v>
      </c>
      <c r="AD71" s="7183" t="n">
        <v>4.28303</v>
      </c>
      <c r="AE71" s="7183" t="n">
        <v>14.09734</v>
      </c>
      <c r="AF71" s="7183" t="n">
        <v>1.21386</v>
      </c>
      <c r="AG71" s="7181" t="n">
        <v>1.476161616E8</v>
      </c>
      <c r="AH71" s="7184" t="n">
        <v>0.0286024</v>
      </c>
      <c r="AI71" s="7181" t="n">
        <v>397638.64329</v>
      </c>
      <c r="AJ71" s="7184" t="n">
        <v>0.3046837</v>
      </c>
      <c r="AK71" s="7183" t="n">
        <v>168.1152</v>
      </c>
      <c r="AL71" s="7181" t="s">
        <v>467</v>
      </c>
      <c r="AM71" s="7183" t="n">
        <v>11.8529</v>
      </c>
    </row>
    <row r="72" spans="1:39" ht="13" customHeight="1">
      <c r="A72" s="2" t="s">
        <v>525</v>
      </c>
      <c r="B72" s="6833" t="s">
        <v>224</v>
      </c>
      <c r="C72" s="44">
        <v>0.41805555555555557</v>
      </c>
      <c r="D72" s="44"/>
      <c r="E72" s="6800">
        <v>300</v>
      </c>
      <c r="F72" s="20" t="s">
        <v>483</v>
      </c>
      <c r="G72" s="20">
        <v>1190</v>
      </c>
      <c r="H72" s="20">
        <v>1106</v>
      </c>
      <c r="I72" s="59" t="s">
        <v>185</v>
      </c>
      <c r="J72" s="6889" t="s">
        <v>343</v>
      </c>
      <c r="K72" s="102">
        <v>4</v>
      </c>
      <c r="L72" s="102">
        <v>180</v>
      </c>
      <c r="M72" s="23">
        <v>5889.9508999999998</v>
      </c>
      <c r="S72" s="7186" t="n">
        <v>72.035</v>
      </c>
      <c r="T72" s="7186" t="n">
        <v>19.07811</v>
      </c>
      <c r="U72" s="7183" t="n">
        <v>268.0163</v>
      </c>
      <c r="V72" s="7183" t="n">
        <v>41.2935</v>
      </c>
      <c r="W72" s="7185" t="n">
        <v>8.3246387616</v>
      </c>
      <c r="X72" s="7183" t="n">
        <v>1.513</v>
      </c>
      <c r="Y72" s="7183" t="n">
        <v>0.239</v>
      </c>
      <c r="Z72" s="7183" t="n">
        <v>3.64</v>
      </c>
      <c r="AA72" s="7183" t="n">
        <v>98.939</v>
      </c>
      <c r="AB72" s="7182" t="n">
        <v>1801.883</v>
      </c>
      <c r="AC72" s="7183" t="n">
        <v>2.60812</v>
      </c>
      <c r="AD72" s="7183" t="n">
        <v>4.29254</v>
      </c>
      <c r="AE72" s="7183" t="n">
        <v>14.03836</v>
      </c>
      <c r="AF72" s="7183" t="n">
        <v>1.21398</v>
      </c>
      <c r="AG72" s="7181" t="n">
        <v>1.476161735E8</v>
      </c>
      <c r="AH72" s="7184" t="n">
        <v>0.027799</v>
      </c>
      <c r="AI72" s="7181" t="n">
        <v>397768.01129</v>
      </c>
      <c r="AJ72" s="7184" t="n">
        <v>0.3112997</v>
      </c>
      <c r="AK72" s="7183" t="n">
        <v>168.1502</v>
      </c>
      <c r="AL72" s="7181" t="s">
        <v>467</v>
      </c>
      <c r="AM72" s="7183" t="n">
        <v>11.818</v>
      </c>
    </row>
    <row r="73" spans="1:39" ht="13" customHeight="1">
      <c r="A73" s="2" t="s">
        <v>525</v>
      </c>
      <c r="B73" s="6833" t="s">
        <v>222</v>
      </c>
      <c r="C73" s="44">
        <v>0.42430555555555555</v>
      </c>
      <c r="D73" s="44"/>
      <c r="E73" s="6800">
        <v>300</v>
      </c>
      <c r="F73" s="20" t="s">
        <v>483</v>
      </c>
      <c r="G73" s="20">
        <v>1190</v>
      </c>
      <c r="H73" s="20">
        <v>1106</v>
      </c>
      <c r="I73" s="6882" t="s">
        <v>184</v>
      </c>
      <c r="J73" s="6889" t="s">
        <v>343</v>
      </c>
      <c r="K73" s="102">
        <v>4</v>
      </c>
      <c r="L73" s="102">
        <v>180</v>
      </c>
      <c r="M73" s="23">
        <v>5889.9508999999998</v>
      </c>
      <c r="S73" s="7186" t="n">
        <v>72.09652</v>
      </c>
      <c r="T73" s="7186" t="n">
        <v>19.07389</v>
      </c>
      <c r="U73" s="7183" t="n">
        <v>269.2112</v>
      </c>
      <c r="V73" s="7183" t="n">
        <v>39.4301</v>
      </c>
      <c r="W73" s="7185" t="n">
        <v>8.4750494574</v>
      </c>
      <c r="X73" s="7183" t="n">
        <v>1.571</v>
      </c>
      <c r="Y73" s="7183" t="n">
        <v>0.249</v>
      </c>
      <c r="Z73" s="7183" t="n">
        <v>3.64</v>
      </c>
      <c r="AA73" s="7183" t="n">
        <v>98.947</v>
      </c>
      <c r="AB73" s="7182" t="n">
        <v>1801.111</v>
      </c>
      <c r="AC73" s="7183" t="n">
        <v>2.58285</v>
      </c>
      <c r="AD73" s="7183" t="n">
        <v>4.30508</v>
      </c>
      <c r="AE73" s="7183" t="n">
        <v>13.96254</v>
      </c>
      <c r="AF73" s="7183" t="n">
        <v>1.21412</v>
      </c>
      <c r="AG73" s="7181" t="n">
        <v>1.476161882E8</v>
      </c>
      <c r="AH73" s="7184" t="n">
        <v>0.026766</v>
      </c>
      <c r="AI73" s="7181" t="n">
        <v>397938.33085</v>
      </c>
      <c r="AJ73" s="7184" t="n">
        <v>0.3194293</v>
      </c>
      <c r="AK73" s="7183" t="n">
        <v>168.1958</v>
      </c>
      <c r="AL73" s="7181" t="s">
        <v>467</v>
      </c>
      <c r="AM73" s="7183" t="n">
        <v>11.7724</v>
      </c>
    </row>
    <row r="74" spans="1:39" ht="13" customHeight="1">
      <c r="A74" s="2" t="s">
        <v>525</v>
      </c>
      <c r="B74" s="6833" t="s">
        <v>220</v>
      </c>
      <c r="C74" s="44">
        <v>0.42986111111111108</v>
      </c>
      <c r="D74" s="44"/>
      <c r="E74" s="6800">
        <v>300</v>
      </c>
      <c r="F74" s="20" t="s">
        <v>483</v>
      </c>
      <c r="G74" s="20">
        <v>1190</v>
      </c>
      <c r="H74" s="20">
        <v>1106</v>
      </c>
      <c r="I74" s="59" t="s">
        <v>183</v>
      </c>
      <c r="J74" s="6889" t="s">
        <v>343</v>
      </c>
      <c r="K74" s="102">
        <v>4</v>
      </c>
      <c r="L74" s="102">
        <v>180</v>
      </c>
      <c r="M74" s="23">
        <v>5889.9508999999998</v>
      </c>
      <c r="S74" s="7186" t="n">
        <v>72.15204</v>
      </c>
      <c r="T74" s="7186" t="n">
        <v>19.06992</v>
      </c>
      <c r="U74" s="7183" t="n">
        <v>270.245</v>
      </c>
      <c r="V74" s="7183" t="n">
        <v>37.774</v>
      </c>
      <c r="W74" s="7185" t="n">
        <v>8.6087478537</v>
      </c>
      <c r="X74" s="7183" t="n">
        <v>1.629</v>
      </c>
      <c r="Y74" s="7183" t="n">
        <v>0.258</v>
      </c>
      <c r="Z74" s="7183" t="n">
        <v>3.63</v>
      </c>
      <c r="AA74" s="7183" t="n">
        <v>98.955</v>
      </c>
      <c r="AB74" s="7182" t="n">
        <v>1800.41</v>
      </c>
      <c r="AC74" s="7183" t="n">
        <v>2.56114</v>
      </c>
      <c r="AD74" s="7183" t="n">
        <v>4.31653</v>
      </c>
      <c r="AE74" s="7183" t="n">
        <v>13.89515</v>
      </c>
      <c r="AF74" s="7183" t="n">
        <v>1.21425</v>
      </c>
      <c r="AG74" s="7181" t="n">
        <v>1.476162008E8</v>
      </c>
      <c r="AH74" s="7184" t="n">
        <v>0.0258476</v>
      </c>
      <c r="AI74" s="7181" t="n">
        <v>398093.32079</v>
      </c>
      <c r="AJ74" s="7184" t="n">
        <v>0.3262912</v>
      </c>
      <c r="AK74" s="7183" t="n">
        <v>168.237</v>
      </c>
      <c r="AL74" s="7181" t="s">
        <v>467</v>
      </c>
      <c r="AM74" s="7183" t="n">
        <v>11.7313</v>
      </c>
    </row>
    <row r="75" spans="1:39" ht="13" customHeight="1">
      <c r="A75" s="2" t="s">
        <v>954</v>
      </c>
      <c r="B75" s="6833" t="s">
        <v>218</v>
      </c>
      <c r="C75" s="44">
        <v>0.43611111111111112</v>
      </c>
      <c r="D75" s="44"/>
      <c r="E75" s="6800">
        <v>30</v>
      </c>
      <c r="F75" s="20" t="s">
        <v>483</v>
      </c>
      <c r="G75" s="20">
        <v>1190</v>
      </c>
      <c r="H75" s="20">
        <v>1106</v>
      </c>
      <c r="I75" s="21" t="s">
        <v>941</v>
      </c>
      <c r="J75" s="6889" t="s">
        <v>343</v>
      </c>
      <c r="K75" s="102">
        <v>4</v>
      </c>
      <c r="L75" s="102">
        <v>180</v>
      </c>
      <c r="M75" s="23">
        <v>5889.9508999999998</v>
      </c>
      <c r="S75" s="7186" t="n">
        <v>72.1942</v>
      </c>
      <c r="T75" s="7186" t="n">
        <v>19.06683</v>
      </c>
      <c r="U75" s="7183" t="n">
        <v>271.0051</v>
      </c>
      <c r="V75" s="7183" t="n">
        <v>36.5323</v>
      </c>
      <c r="W75" s="7185" t="n">
        <v>8.7090216509</v>
      </c>
      <c r="X75" s="7183" t="n">
        <v>1.676</v>
      </c>
      <c r="Y75" s="7183" t="n">
        <v>0.265</v>
      </c>
      <c r="Z75" s="7183" t="n">
        <v>3.63</v>
      </c>
      <c r="AA75" s="7183" t="n">
        <v>98.96</v>
      </c>
      <c r="AB75" s="7182" t="n">
        <v>1799.875</v>
      </c>
      <c r="AC75" s="7183" t="n">
        <v>2.54534</v>
      </c>
      <c r="AD75" s="7183" t="n">
        <v>4.3253</v>
      </c>
      <c r="AE75" s="7183" t="n">
        <v>13.8446</v>
      </c>
      <c r="AF75" s="7183" t="n">
        <v>1.21435</v>
      </c>
      <c r="AG75" s="7181" t="n">
        <v>1.4761621E8</v>
      </c>
      <c r="AH75" s="7184" t="n">
        <v>0.0251587</v>
      </c>
      <c r="AI75" s="7181" t="n">
        <v>398211.67899</v>
      </c>
      <c r="AJ75" s="7184" t="n">
        <v>0.3312079</v>
      </c>
      <c r="AK75" s="7183" t="n">
        <v>168.2683</v>
      </c>
      <c r="AL75" s="7181" t="s">
        <v>467</v>
      </c>
      <c r="AM75" s="7183" t="n">
        <v>11.7001</v>
      </c>
    </row>
    <row r="76" spans="1:39" ht="13" customHeight="1">
      <c r="A76" s="2" t="s">
        <v>780</v>
      </c>
      <c r="B76" s="6833" t="s">
        <v>59</v>
      </c>
      <c r="C76" s="44">
        <v>0.4381944444444445</v>
      </c>
      <c r="D76" s="44"/>
      <c r="E76" s="6800">
        <v>300</v>
      </c>
      <c r="F76" s="20" t="s">
        <v>483</v>
      </c>
      <c r="G76" s="20">
        <v>1190</v>
      </c>
      <c r="H76" s="20">
        <v>1106</v>
      </c>
      <c r="I76" s="6834" t="s">
        <v>361</v>
      </c>
      <c r="J76" s="6889" t="s">
        <v>343</v>
      </c>
      <c r="K76" s="102">
        <v>4</v>
      </c>
      <c r="L76" s="102">
        <v>180</v>
      </c>
      <c r="M76" s="23">
        <v>5889.9508999999998</v>
      </c>
    </row>
    <row r="77" spans="1:39" ht="13" customHeight="1">
      <c r="A77" s="2" t="s">
        <v>540</v>
      </c>
      <c r="B77" s="6833" t="s">
        <v>58</v>
      </c>
      <c r="C77" s="44">
        <v>0.44513888888888892</v>
      </c>
      <c r="D77" s="19">
        <v>0</v>
      </c>
      <c r="E77" s="6800">
        <v>30</v>
      </c>
      <c r="F77" s="20" t="s">
        <v>483</v>
      </c>
      <c r="G77" s="20">
        <v>1190</v>
      </c>
      <c r="H77" s="20">
        <v>1106</v>
      </c>
      <c r="I77" s="41" t="s">
        <v>482</v>
      </c>
      <c r="J77" s="6800" t="s">
        <v>481</v>
      </c>
      <c r="K77" s="6800">
        <v>4</v>
      </c>
      <c r="L77" s="6800">
        <v>180</v>
      </c>
      <c r="M77" s="8">
        <v>5891.451</v>
      </c>
    </row>
    <row r="78" spans="1:39" ht="13" customHeight="1">
      <c r="A78" s="2" t="s">
        <v>954</v>
      </c>
      <c r="B78" s="6833" t="s">
        <v>212</v>
      </c>
      <c r="C78" s="44">
        <v>0.45069444444444445</v>
      </c>
      <c r="D78" s="44"/>
      <c r="E78" s="6800">
        <v>30</v>
      </c>
      <c r="F78" s="20" t="s">
        <v>775</v>
      </c>
      <c r="G78" s="20">
        <v>870</v>
      </c>
      <c r="H78" s="20">
        <v>782</v>
      </c>
      <c r="I78" s="59" t="s">
        <v>941</v>
      </c>
      <c r="J78" s="6889" t="s">
        <v>343</v>
      </c>
      <c r="K78" s="102">
        <v>4</v>
      </c>
      <c r="L78" s="102">
        <v>180</v>
      </c>
      <c r="M78" s="115">
        <v>7698.9647000000004</v>
      </c>
      <c r="N78" s="59" t="s">
        <v>251</v>
      </c>
      <c r="S78" s="7186" t="n">
        <v>72.34538</v>
      </c>
      <c r="T78" s="7186" t="n">
        <v>19.05524</v>
      </c>
      <c r="U78" s="7183" t="n">
        <v>273.5812</v>
      </c>
      <c r="V78" s="7183" t="n">
        <v>32.1928</v>
      </c>
      <c r="W78" s="7185" t="n">
        <v>9.0599799412</v>
      </c>
      <c r="X78" s="7183" t="n">
        <v>1.871</v>
      </c>
      <c r="Y78" s="7183" t="n">
        <v>0.296</v>
      </c>
      <c r="Z78" s="7183" t="n">
        <v>3.63</v>
      </c>
      <c r="AA78" s="7183" t="n">
        <v>98.98</v>
      </c>
      <c r="AB78" s="7182" t="n">
        <v>1797.945</v>
      </c>
      <c r="AC78" s="7183" t="n">
        <v>2.49335</v>
      </c>
      <c r="AD78" s="7183" t="n">
        <v>4.35712</v>
      </c>
      <c r="AE78" s="7183" t="n">
        <v>13.66769</v>
      </c>
      <c r="AF78" s="7183" t="n">
        <v>1.21469</v>
      </c>
      <c r="AG78" s="7181" t="n">
        <v>1.476162402E8</v>
      </c>
      <c r="AH78" s="7184" t="n">
        <v>0.0227472</v>
      </c>
      <c r="AI78" s="7181" t="n">
        <v>398639.10881</v>
      </c>
      <c r="AJ78" s="7184" t="n">
        <v>0.3468192</v>
      </c>
      <c r="AK78" s="7183" t="n">
        <v>168.3805</v>
      </c>
      <c r="AL78" s="7181" t="s">
        <v>467</v>
      </c>
      <c r="AM78" s="7183" t="n">
        <v>11.5882</v>
      </c>
    </row>
    <row r="79" spans="1:39" ht="13" customHeight="1">
      <c r="A79" s="2" t="s">
        <v>57</v>
      </c>
      <c r="B79" s="6833" t="s">
        <v>210</v>
      </c>
      <c r="C79" s="44">
        <v>0.4548611111111111</v>
      </c>
      <c r="D79" s="44"/>
      <c r="E79" s="6800">
        <v>300</v>
      </c>
      <c r="F79" s="20" t="s">
        <v>775</v>
      </c>
      <c r="G79" s="20">
        <v>870</v>
      </c>
      <c r="H79" s="20">
        <v>782</v>
      </c>
      <c r="I79" s="59" t="s">
        <v>325</v>
      </c>
      <c r="J79" s="6889" t="s">
        <v>343</v>
      </c>
      <c r="K79" s="102">
        <v>4</v>
      </c>
      <c r="L79" s="102">
        <v>180</v>
      </c>
      <c r="M79" s="115">
        <v>7698.9647000000004</v>
      </c>
      <c r="S79" s="7186" t="n">
        <v>72.41195</v>
      </c>
      <c r="T79" s="7186" t="n">
        <v>19.04994</v>
      </c>
      <c r="U79" s="7183" t="n">
        <v>274.6537</v>
      </c>
      <c r="V79" s="7183" t="n">
        <v>30.3375</v>
      </c>
      <c r="W79" s="7185" t="n">
        <v>9.210390637</v>
      </c>
      <c r="X79" s="7183" t="n">
        <v>1.973</v>
      </c>
      <c r="Y79" s="7183" t="n">
        <v>0.312</v>
      </c>
      <c r="Z79" s="7183" t="n">
        <v>3.63</v>
      </c>
      <c r="AA79" s="7183" t="n">
        <v>98.988</v>
      </c>
      <c r="AB79" s="7182" t="n">
        <v>1797.093</v>
      </c>
      <c r="AC79" s="7183" t="n">
        <v>2.47271</v>
      </c>
      <c r="AD79" s="7183" t="n">
        <v>4.37129</v>
      </c>
      <c r="AE79" s="7183" t="n">
        <v>13.59187</v>
      </c>
      <c r="AF79" s="7183" t="n">
        <v>1.21484</v>
      </c>
      <c r="AG79" s="7181" t="n">
        <v>1.476162522E8</v>
      </c>
      <c r="AH79" s="7184" t="n">
        <v>0.0217134</v>
      </c>
      <c r="AI79" s="7181" t="n">
        <v>398828.01194</v>
      </c>
      <c r="AJ79" s="7184" t="n">
        <v>0.3527287</v>
      </c>
      <c r="AK79" s="7183" t="n">
        <v>168.4299</v>
      </c>
      <c r="AL79" s="7181" t="s">
        <v>467</v>
      </c>
      <c r="AM79" s="7183" t="n">
        <v>11.539</v>
      </c>
    </row>
    <row r="80" spans="1:39" ht="13" customHeight="1">
      <c r="A80" s="2" t="s">
        <v>862</v>
      </c>
      <c r="B80" s="6833" t="s">
        <v>207</v>
      </c>
      <c r="C80" s="44">
        <v>0.46111111111111108</v>
      </c>
      <c r="D80" s="44"/>
      <c r="E80" s="6800">
        <v>300</v>
      </c>
      <c r="F80" s="20" t="s">
        <v>775</v>
      </c>
      <c r="G80" s="20">
        <v>870</v>
      </c>
      <c r="H80" s="20">
        <v>782</v>
      </c>
      <c r="I80" s="59" t="s">
        <v>56</v>
      </c>
      <c r="J80" s="6889" t="s">
        <v>343</v>
      </c>
      <c r="K80" s="102">
        <v>4</v>
      </c>
      <c r="L80" s="102">
        <v>180</v>
      </c>
      <c r="M80" s="115">
        <v>7698.9647000000004</v>
      </c>
      <c r="S80" s="7186" t="n">
        <v>72.47962</v>
      </c>
      <c r="T80" s="7186" t="n">
        <v>19.04446</v>
      </c>
      <c r="U80" s="7183" t="n">
        <v>275.7119</v>
      </c>
      <c r="V80" s="7183" t="n">
        <v>28.4858</v>
      </c>
      <c r="W80" s="7185" t="n">
        <v>9.3608013328</v>
      </c>
      <c r="X80" s="7183" t="n">
        <v>2.088</v>
      </c>
      <c r="Y80" s="7183" t="n">
        <v>0.33</v>
      </c>
      <c r="Z80" s="7183" t="n">
        <v>3.63</v>
      </c>
      <c r="AA80" s="7183" t="n">
        <v>98.997</v>
      </c>
      <c r="AB80" s="7182" t="n">
        <v>1796.229</v>
      </c>
      <c r="AC80" s="7183" t="n">
        <v>2.45307</v>
      </c>
      <c r="AD80" s="7183" t="n">
        <v>4.38575</v>
      </c>
      <c r="AE80" s="7183" t="n">
        <v>13.51605</v>
      </c>
      <c r="AF80" s="7183" t="n">
        <v>1.21498</v>
      </c>
      <c r="AG80" s="7181" t="n">
        <v>1.476162636E8</v>
      </c>
      <c r="AH80" s="7184" t="n">
        <v>0.0206796</v>
      </c>
      <c r="AI80" s="7181" t="n">
        <v>399019.97689</v>
      </c>
      <c r="AJ80" s="7184" t="n">
        <v>0.3581578</v>
      </c>
      <c r="AK80" s="7183" t="n">
        <v>168.4801</v>
      </c>
      <c r="AL80" s="7181" t="s">
        <v>467</v>
      </c>
      <c r="AM80" s="7183" t="n">
        <v>11.4889</v>
      </c>
    </row>
    <row r="81" spans="1:13" ht="13" customHeight="1">
      <c r="A81" s="2" t="s">
        <v>540</v>
      </c>
      <c r="B81" s="6833" t="s">
        <v>55</v>
      </c>
      <c r="C81" s="44">
        <v>0.46736111111111112</v>
      </c>
      <c r="D81" s="19">
        <v>0</v>
      </c>
      <c r="E81" s="6800">
        <v>30</v>
      </c>
      <c r="F81" s="20" t="s">
        <v>774</v>
      </c>
      <c r="G81" s="20">
        <v>880</v>
      </c>
      <c r="H81" s="20">
        <v>868</v>
      </c>
      <c r="I81" s="41" t="s">
        <v>482</v>
      </c>
      <c r="J81" s="6800" t="s">
        <v>481</v>
      </c>
      <c r="K81" s="6800">
        <v>4</v>
      </c>
      <c r="L81" s="6800">
        <v>180</v>
      </c>
      <c r="M81" s="6857">
        <v>7647.38</v>
      </c>
    </row>
    <row r="82" spans="1:13" ht="13" customHeight="1">
      <c r="A82" s="2" t="s">
        <v>540</v>
      </c>
      <c r="B82" s="6833" t="s">
        <v>54</v>
      </c>
      <c r="C82" s="44">
        <v>0.47013888888888888</v>
      </c>
      <c r="D82" s="19">
        <v>0</v>
      </c>
      <c r="E82" s="6800">
        <v>30</v>
      </c>
      <c r="F82" s="20" t="s">
        <v>483</v>
      </c>
      <c r="G82" s="20">
        <v>1190</v>
      </c>
      <c r="H82" s="20">
        <v>1000</v>
      </c>
      <c r="I82" s="41" t="s">
        <v>482</v>
      </c>
      <c r="J82" s="6800" t="s">
        <v>481</v>
      </c>
      <c r="K82" s="6800">
        <v>4</v>
      </c>
      <c r="L82" s="6800">
        <v>180</v>
      </c>
      <c r="M82" s="8">
        <v>5891.451</v>
      </c>
    </row>
    <row r="83" spans="1:13" ht="13" customHeight="1">
      <c r="A83" s="2" t="s">
        <v>540</v>
      </c>
      <c r="B83" s="6833" t="s">
        <v>202</v>
      </c>
      <c r="C83" s="44">
        <v>0.47291666666666665</v>
      </c>
      <c r="D83" s="19">
        <v>0</v>
      </c>
      <c r="E83" s="6800">
        <v>30</v>
      </c>
      <c r="F83" s="20" t="s">
        <v>483</v>
      </c>
      <c r="G83" s="20">
        <v>1070</v>
      </c>
      <c r="H83" s="20">
        <v>880</v>
      </c>
      <c r="I83" s="41" t="s">
        <v>513</v>
      </c>
      <c r="J83" s="6800" t="s">
        <v>481</v>
      </c>
      <c r="K83" s="6800">
        <v>4</v>
      </c>
      <c r="L83" s="6800">
        <v>180</v>
      </c>
      <c r="M83" s="8">
        <v>5891.451</v>
      </c>
    </row>
    <row r="84" spans="1:13" ht="13" customHeight="1">
      <c r="A84" s="2" t="s">
        <v>927</v>
      </c>
      <c r="B84" s="6833" t="s">
        <v>53</v>
      </c>
      <c r="D84" s="19">
        <v>0</v>
      </c>
      <c r="E84" s="6800">
        <v>10</v>
      </c>
      <c r="F84" s="20" t="s">
        <v>483</v>
      </c>
      <c r="G84" s="20">
        <v>1190</v>
      </c>
      <c r="H84" s="20">
        <v>1106</v>
      </c>
      <c r="I84" s="41" t="s">
        <v>485</v>
      </c>
      <c r="J84" s="6800" t="s">
        <v>481</v>
      </c>
      <c r="K84" s="6800">
        <v>4</v>
      </c>
      <c r="L84" s="6800">
        <v>180</v>
      </c>
      <c r="M84" s="23">
        <v>5889.9508999999998</v>
      </c>
    </row>
    <row r="85" spans="1:13" ht="13" customHeight="1">
      <c r="B85"/>
    </row>
    <row r="86" spans="1:13" ht="13" customHeight="1">
      <c r="B86"/>
    </row>
    <row r="87" spans="1:13" ht="13" customHeight="1">
      <c r="A87" s="3"/>
      <c r="B87" s="6835" t="s">
        <v>860</v>
      </c>
      <c r="C87" s="6812" t="s">
        <v>861</v>
      </c>
      <c r="D87" s="26">
        <v>5888.5839999999998</v>
      </c>
      <c r="E87" s="6814"/>
      <c r="F87" s="88" t="s">
        <v>862</v>
      </c>
      <c r="G87" s="88" t="s">
        <v>863</v>
      </c>
      <c r="H87" s="88" t="s">
        <v>864</v>
      </c>
      <c r="I87" s="26" t="s">
        <v>866</v>
      </c>
      <c r="J87" s="88" t="s">
        <v>867</v>
      </c>
      <c r="K87" s="26" t="s">
        <v>868</v>
      </c>
      <c r="L87" s="6800"/>
      <c r="M87" s="6800"/>
    </row>
    <row r="88" spans="1:13" ht="13" customHeight="1">
      <c r="A88" s="2"/>
      <c r="B88" s="6834"/>
      <c r="C88" s="6812" t="s">
        <v>865</v>
      </c>
      <c r="D88" s="26">
        <v>5889.9508999999998</v>
      </c>
      <c r="E88" s="6814"/>
      <c r="F88" s="88" t="s">
        <v>524</v>
      </c>
      <c r="G88" s="88" t="s">
        <v>526</v>
      </c>
      <c r="H88" s="88" t="s">
        <v>527</v>
      </c>
      <c r="I88" s="26" t="s">
        <v>873</v>
      </c>
      <c r="J88" s="88" t="s">
        <v>874</v>
      </c>
      <c r="K88" s="26" t="s">
        <v>521</v>
      </c>
      <c r="L88" s="6800"/>
      <c r="M88" s="6800"/>
    </row>
    <row r="89" spans="1:13" ht="13" customHeight="1">
      <c r="A89" s="2"/>
      <c r="B89" s="6834"/>
      <c r="C89" s="6812" t="s">
        <v>551</v>
      </c>
      <c r="D89" s="26">
        <v>5891.451</v>
      </c>
      <c r="E89" s="6814"/>
      <c r="F89" s="88" t="s">
        <v>537</v>
      </c>
      <c r="G89" s="88" t="s">
        <v>539</v>
      </c>
      <c r="H89" s="88" t="s">
        <v>538</v>
      </c>
      <c r="I89" s="26" t="s">
        <v>554</v>
      </c>
      <c r="J89" s="88" t="s">
        <v>522</v>
      </c>
      <c r="K89" s="26" t="s">
        <v>523</v>
      </c>
      <c r="L89" s="6800"/>
      <c r="M89" s="6800"/>
    </row>
    <row r="90" spans="1:13" ht="13" customHeight="1">
      <c r="A90" s="2"/>
      <c r="B90" s="6834"/>
      <c r="C90" s="6812" t="s">
        <v>552</v>
      </c>
      <c r="D90" s="6815">
        <v>7647.38</v>
      </c>
      <c r="E90" s="6814"/>
      <c r="F90" s="88" t="s">
        <v>870</v>
      </c>
      <c r="G90" s="88" t="s">
        <v>871</v>
      </c>
      <c r="H90" s="88" t="s">
        <v>872</v>
      </c>
      <c r="I90" s="26" t="s">
        <v>555</v>
      </c>
      <c r="J90" s="88" t="s">
        <v>519</v>
      </c>
      <c r="K90" s="26" t="s">
        <v>520</v>
      </c>
      <c r="L90" s="6800"/>
      <c r="M90" s="6800"/>
    </row>
    <row r="91" spans="1:13" ht="13" customHeight="1">
      <c r="A91" s="2"/>
      <c r="B91" s="6834"/>
      <c r="C91" s="6812" t="s">
        <v>553</v>
      </c>
      <c r="D91" s="26">
        <v>7698.9647000000004</v>
      </c>
      <c r="E91" s="6814"/>
      <c r="F91" s="88" t="s">
        <v>525</v>
      </c>
      <c r="G91" s="88" t="s">
        <v>528</v>
      </c>
      <c r="H91" s="88" t="s">
        <v>529</v>
      </c>
      <c r="I91" s="26" t="s">
        <v>531</v>
      </c>
      <c r="J91" s="88" t="s">
        <v>532</v>
      </c>
      <c r="K91" s="26" t="s">
        <v>533</v>
      </c>
      <c r="L91" s="6800"/>
      <c r="M91" s="6800"/>
    </row>
    <row r="92" spans="1:13" ht="13" customHeight="1">
      <c r="A92" s="2"/>
      <c r="B92" s="6834"/>
      <c r="C92" s="6812"/>
      <c r="D92" s="26"/>
      <c r="E92" s="6814"/>
      <c r="F92" s="88"/>
      <c r="J92" s="20"/>
      <c r="K92" s="6800"/>
      <c r="L92" s="6800"/>
      <c r="M92" s="6800"/>
    </row>
    <row r="93" spans="1:13" ht="13" customHeight="1">
      <c r="A93" s="2"/>
      <c r="B93" s="6834"/>
      <c r="C93" s="6812" t="s">
        <v>797</v>
      </c>
      <c r="D93" s="6805" t="s">
        <v>876</v>
      </c>
      <c r="E93" s="6805"/>
      <c r="F93" s="88" t="s">
        <v>534</v>
      </c>
      <c r="I93" s="6799" t="s">
        <v>880</v>
      </c>
      <c r="J93" s="50" t="s">
        <v>881</v>
      </c>
      <c r="K93" s="6806"/>
      <c r="L93" s="49" t="s">
        <v>882</v>
      </c>
      <c r="M93" s="6800"/>
    </row>
    <row r="94" spans="1:13" ht="13" customHeight="1">
      <c r="A94" s="2"/>
      <c r="B94" s="6834"/>
      <c r="C94" s="6812" t="s">
        <v>798</v>
      </c>
      <c r="D94" s="6805" t="s">
        <v>877</v>
      </c>
      <c r="E94" s="6805"/>
      <c r="F94" s="23"/>
      <c r="J94" s="50" t="s">
        <v>479</v>
      </c>
      <c r="K94" s="6806"/>
      <c r="L94" s="49" t="s">
        <v>884</v>
      </c>
      <c r="M94" s="6800"/>
    </row>
    <row r="95" spans="1:13" ht="13" customHeight="1">
      <c r="A95" s="2"/>
      <c r="B95" s="6834"/>
      <c r="C95" s="6812" t="s">
        <v>799</v>
      </c>
      <c r="D95" s="6805" t="s">
        <v>878</v>
      </c>
      <c r="E95" s="6805"/>
      <c r="F95" s="23"/>
      <c r="J95" s="20"/>
      <c r="K95" s="6800"/>
      <c r="L95" s="6800"/>
      <c r="M95" s="6800"/>
    </row>
    <row r="96" spans="1:13" ht="13" customHeight="1">
      <c r="A96" s="2"/>
      <c r="B96" s="6834"/>
      <c r="C96" s="6812" t="s">
        <v>800</v>
      </c>
      <c r="D96" s="6805" t="s">
        <v>879</v>
      </c>
      <c r="E96" s="6805"/>
      <c r="F96" s="23"/>
      <c r="I96" s="20"/>
      <c r="J96" s="20"/>
      <c r="K96" s="6800"/>
      <c r="L96" s="6800"/>
      <c r="M96" s="6800"/>
    </row>
    <row r="97" spans="1:13" ht="13" customHeight="1">
      <c r="A97" s="2"/>
      <c r="B97" s="6834"/>
      <c r="C97" s="6811"/>
      <c r="D97" s="6800"/>
      <c r="E97" s="19"/>
      <c r="F97" s="23"/>
      <c r="I97" s="20"/>
      <c r="J97" s="20"/>
      <c r="K97" s="6800"/>
      <c r="L97" s="6800"/>
      <c r="M97" s="6800"/>
    </row>
    <row r="98" spans="1:13" ht="13" customHeight="1">
      <c r="A98" s="2"/>
      <c r="B98" s="6834"/>
      <c r="C98" s="32" t="s">
        <v>896</v>
      </c>
      <c r="D98" s="6804">
        <v>1</v>
      </c>
      <c r="E98" s="6795" t="s">
        <v>897</v>
      </c>
      <c r="F98" s="6795"/>
      <c r="G98" s="6797"/>
      <c r="I98" s="20"/>
      <c r="J98" s="20"/>
      <c r="K98" s="6800"/>
      <c r="L98" s="6800"/>
      <c r="M98" s="6800"/>
    </row>
    <row r="99" spans="1:13" ht="13" customHeight="1">
      <c r="A99" s="2"/>
      <c r="B99" s="6834"/>
      <c r="C99" s="23"/>
      <c r="D99" s="71"/>
      <c r="E99" s="6801" t="s">
        <v>690</v>
      </c>
      <c r="F99" s="6802"/>
      <c r="G99" s="38"/>
      <c r="I99" s="20"/>
      <c r="J99" s="20"/>
      <c r="K99" s="6800"/>
      <c r="L99" s="6800"/>
      <c r="M99" s="6800"/>
    </row>
    <row r="100" spans="1:13" ht="13" customHeight="1">
      <c r="A100" s="2"/>
      <c r="B100" s="6834"/>
      <c r="C100" s="6811"/>
      <c r="D100" s="71">
        <v>2</v>
      </c>
      <c r="E100" s="6795" t="s">
        <v>957</v>
      </c>
      <c r="F100" s="6795"/>
      <c r="G100" s="6797"/>
      <c r="I100" s="20"/>
      <c r="J100" s="20"/>
      <c r="K100" s="6800"/>
      <c r="L100" s="6800"/>
      <c r="M100" s="6800"/>
    </row>
    <row r="101" spans="1:13" ht="13" customHeight="1">
      <c r="A101" s="2"/>
      <c r="B101" s="6834"/>
      <c r="C101" s="6811"/>
      <c r="D101" s="71"/>
      <c r="E101" s="6801" t="s">
        <v>958</v>
      </c>
      <c r="F101" s="6802"/>
      <c r="G101" s="38"/>
      <c r="I101" s="20"/>
      <c r="J101" s="20"/>
      <c r="K101" s="6800"/>
      <c r="L101" s="6800"/>
      <c r="M101" s="6800"/>
    </row>
    <row r="102" spans="1:13" ht="13" customHeight="1">
      <c r="A102" s="2"/>
      <c r="B102" s="6834"/>
      <c r="C102" s="20"/>
      <c r="D102" s="6804">
        <v>3</v>
      </c>
      <c r="E102" s="6803" t="s">
        <v>769</v>
      </c>
      <c r="F102" s="6803"/>
      <c r="G102" s="6806"/>
      <c r="I102" s="20"/>
      <c r="J102" s="20"/>
      <c r="K102" s="6800"/>
      <c r="L102" s="6800"/>
      <c r="M102" s="6800"/>
    </row>
    <row r="103" spans="1:13" ht="13" customHeight="1">
      <c r="A103" s="2"/>
      <c r="B103" s="6834"/>
      <c r="C103" s="20"/>
      <c r="D103" s="6804"/>
      <c r="E103" s="6800" t="s">
        <v>770</v>
      </c>
      <c r="F103" s="6800"/>
      <c r="I103" s="20"/>
      <c r="J103" s="20"/>
      <c r="K103" s="6800"/>
      <c r="L103" s="6800"/>
      <c r="M103" s="6800"/>
    </row>
    <row r="104" spans="1:13" ht="13" customHeight="1">
      <c r="A104" s="2"/>
      <c r="B104" s="6834"/>
      <c r="C104" s="20"/>
      <c r="D104" s="6804">
        <v>4</v>
      </c>
      <c r="E104" s="6803" t="s">
        <v>771</v>
      </c>
      <c r="F104" s="6803"/>
      <c r="G104" s="6806"/>
      <c r="I104" s="20"/>
      <c r="J104" s="20"/>
      <c r="K104" s="6800"/>
      <c r="L104" s="6800"/>
      <c r="M104" s="6800"/>
    </row>
    <row r="105" spans="1:13" ht="13" customHeight="1">
      <c r="A105" s="2"/>
      <c r="B105" s="6834"/>
      <c r="C105" s="20"/>
      <c r="D105" s="6800"/>
      <c r="E105" s="6800" t="s">
        <v>772</v>
      </c>
      <c r="F105" s="6800"/>
      <c r="I105" s="20"/>
      <c r="J105" s="20"/>
      <c r="K105" s="6800"/>
      <c r="L105" s="6800"/>
      <c r="M105" s="6800"/>
    </row>
    <row r="106" spans="1:13">
      <c r="B106" s="6834"/>
      <c r="C106" s="20"/>
      <c r="D106" s="6800"/>
      <c r="E106" s="6800"/>
      <c r="F106" s="6800"/>
      <c r="I106" s="20"/>
      <c r="J106" s="20"/>
      <c r="K106" s="6800"/>
      <c r="L106" s="6800"/>
      <c r="M106" s="6800"/>
    </row>
  </sheetData>
  <sheetCalcPr fullCalcOnLoad="1"/>
  <mergeCells count="22">
    <mergeCell ref="Q12:R12"/>
    <mergeCell ref="AC12:AD12"/>
    <mergeCell ref="AE12:AF12"/>
    <mergeCell ref="A5:E5"/>
    <mergeCell ref="F4:I4"/>
    <mergeCell ref="K9:P9"/>
    <mergeCell ref="K8:P8"/>
    <mergeCell ref="O12:P12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K3:N3"/>
    <mergeCell ref="K4:N4"/>
    <mergeCell ref="K5:N5"/>
    <mergeCell ref="K6:P6"/>
    <mergeCell ref="K7:P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8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6800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48" t="s">
        <v>848</v>
      </c>
      <c r="B1" s="6948"/>
      <c r="C1" s="6948"/>
      <c r="D1" s="6948"/>
      <c r="E1" s="6948"/>
      <c r="F1" s="6948"/>
      <c r="G1" s="6948"/>
      <c r="H1" s="6948"/>
      <c r="I1" s="46"/>
      <c r="J1" s="6811"/>
      <c r="K1" s="6811"/>
      <c r="L1" s="83"/>
      <c r="N1" s="83"/>
      <c r="O1" s="6811"/>
      <c r="P1" s="6811"/>
      <c r="Q1" s="6898"/>
      <c r="R1" s="6898"/>
    </row>
    <row r="2" spans="1:39" s="2" customFormat="1" ht="13" customHeight="1">
      <c r="A2" s="47"/>
      <c r="B2" s="47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3" customHeight="1">
      <c r="A3" s="6947" t="s">
        <v>796</v>
      </c>
      <c r="B3" s="6947"/>
      <c r="C3" s="6947"/>
      <c r="D3" s="6947"/>
      <c r="E3" s="6947"/>
      <c r="F3" s="6946" t="s">
        <v>886</v>
      </c>
      <c r="G3" s="6946"/>
      <c r="H3" s="6946"/>
      <c r="I3" s="6946"/>
      <c r="J3" s="6811"/>
      <c r="K3" s="6943" t="s">
        <v>512</v>
      </c>
      <c r="L3" s="6943"/>
      <c r="M3" s="6943"/>
      <c r="N3" s="6943"/>
      <c r="O3" s="6811"/>
      <c r="P3" s="6811"/>
      <c r="R3" s="6905"/>
    </row>
    <row r="4" spans="1:39" s="2" customFormat="1" ht="13" customHeight="1">
      <c r="A4" s="3" t="s">
        <v>107</v>
      </c>
      <c r="B4" s="3"/>
      <c r="C4" s="32"/>
      <c r="D4" s="6906"/>
      <c r="E4" s="32"/>
      <c r="F4" s="6946" t="s">
        <v>599</v>
      </c>
      <c r="G4" s="6946"/>
      <c r="H4" s="6946"/>
      <c r="I4" s="6946"/>
      <c r="J4" s="6811"/>
      <c r="K4" s="6944" t="s">
        <v>509</v>
      </c>
      <c r="L4" s="6944"/>
      <c r="M4" s="6944"/>
      <c r="N4" s="6944"/>
      <c r="O4" s="6811"/>
      <c r="P4" s="6811"/>
      <c r="R4" s="6905"/>
    </row>
    <row r="5" spans="1:39" s="2" customFormat="1" ht="13" customHeight="1">
      <c r="A5" s="6950"/>
      <c r="B5" s="6950"/>
      <c r="C5" s="6950"/>
      <c r="D5" s="6950"/>
      <c r="E5" s="6950"/>
      <c r="F5" s="6946" t="s">
        <v>106</v>
      </c>
      <c r="G5" s="6946"/>
      <c r="H5" s="6946"/>
      <c r="I5" s="6946"/>
      <c r="J5" s="6811"/>
      <c r="K5" s="6944" t="s">
        <v>507</v>
      </c>
      <c r="L5" s="6944"/>
      <c r="M5" s="6944"/>
      <c r="N5" s="6944"/>
      <c r="O5" s="6811"/>
      <c r="P5" s="6811"/>
      <c r="R5" s="6905"/>
    </row>
    <row r="6" spans="1:39" s="2" customFormat="1" ht="13" customHeight="1">
      <c r="A6" s="71" t="s">
        <v>797</v>
      </c>
      <c r="B6" s="71" t="s">
        <v>798</v>
      </c>
      <c r="C6" s="32" t="s">
        <v>799</v>
      </c>
      <c r="D6" s="6906" t="s">
        <v>800</v>
      </c>
      <c r="E6" s="32"/>
      <c r="F6" s="6949" t="s">
        <v>105</v>
      </c>
      <c r="G6" s="6949"/>
      <c r="H6" s="6949"/>
      <c r="I6" s="6949"/>
      <c r="J6" s="6811"/>
      <c r="K6" s="6945" t="s">
        <v>104</v>
      </c>
      <c r="L6" s="6945"/>
      <c r="M6" s="6945"/>
      <c r="N6" s="6945"/>
      <c r="O6" s="6945"/>
      <c r="P6" s="6945"/>
      <c r="Q6" s="6905"/>
      <c r="R6" s="6905"/>
    </row>
    <row r="7" spans="1:39" s="2" customFormat="1" ht="13" customHeight="1">
      <c r="A7" s="71" t="s">
        <v>801</v>
      </c>
      <c r="B7" s="71" t="s">
        <v>829</v>
      </c>
      <c r="C7" s="32" t="s">
        <v>830</v>
      </c>
      <c r="D7" s="6906" t="s">
        <v>831</v>
      </c>
      <c r="E7" s="32"/>
      <c r="F7" s="6949" t="s">
        <v>103</v>
      </c>
      <c r="G7" s="6949"/>
      <c r="H7" s="6949"/>
      <c r="I7" s="6949"/>
      <c r="J7" s="6811"/>
      <c r="K7" s="6945" t="s">
        <v>102</v>
      </c>
      <c r="L7" s="6945"/>
      <c r="M7" s="6945"/>
      <c r="N7" s="6945"/>
      <c r="O7" s="6945"/>
      <c r="P7" s="6945"/>
      <c r="Q7" s="6905"/>
      <c r="R7" s="6905"/>
    </row>
    <row r="8" spans="1:39" s="2" customFormat="1" ht="13" customHeight="1">
      <c r="A8" s="32" t="s">
        <v>833</v>
      </c>
      <c r="B8" s="32" t="s">
        <v>834</v>
      </c>
      <c r="C8" s="32" t="s">
        <v>835</v>
      </c>
      <c r="D8" s="6901" t="s">
        <v>836</v>
      </c>
      <c r="E8" s="6865"/>
      <c r="F8" s="6946" t="s">
        <v>178</v>
      </c>
      <c r="G8" s="6946"/>
      <c r="H8" s="6946"/>
      <c r="I8" s="6946"/>
      <c r="J8" s="32"/>
      <c r="K8" s="6945"/>
      <c r="L8" s="6945"/>
      <c r="M8" s="6945"/>
      <c r="N8" s="6945"/>
      <c r="O8" s="6945"/>
      <c r="P8" s="6945"/>
      <c r="Q8" s="6898"/>
      <c r="R8" s="6898"/>
    </row>
    <row r="9" spans="1:39" s="2" customFormat="1" ht="13" customHeight="1">
      <c r="A9" s="32"/>
      <c r="B9" s="32"/>
      <c r="C9" s="32"/>
      <c r="D9" s="6901"/>
      <c r="E9" s="6865"/>
      <c r="F9" s="6946" t="s">
        <v>832</v>
      </c>
      <c r="G9" s="6946"/>
      <c r="H9" s="6946"/>
      <c r="I9" s="6946"/>
      <c r="J9" s="32"/>
      <c r="K9" s="6945"/>
      <c r="L9" s="6945"/>
      <c r="M9" s="6945"/>
      <c r="N9" s="6945"/>
      <c r="O9" s="6945"/>
      <c r="P9" s="6945"/>
      <c r="Q9" s="6898"/>
      <c r="R9" s="6898"/>
    </row>
    <row r="10" spans="1:39" ht="13" customHeight="1">
      <c r="A10" s="3"/>
      <c r="B10" s="3"/>
      <c r="C10" s="6804"/>
      <c r="D10" s="49"/>
      <c r="E10" s="8"/>
      <c r="F10" s="6800"/>
      <c r="G10" s="6800"/>
      <c r="H10" s="6800"/>
      <c r="I10" s="50"/>
      <c r="J10" s="7"/>
      <c r="K10" s="7"/>
      <c r="L10" s="7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4" t="s">
        <v>927</v>
      </c>
      <c r="B14" s="68" t="s">
        <v>684</v>
      </c>
      <c r="C14" s="37">
        <v>5.9722222222222225E-2</v>
      </c>
      <c r="D14" s="19">
        <v>0</v>
      </c>
      <c r="E14" s="6802">
        <v>10</v>
      </c>
      <c r="F14" s="20" t="s">
        <v>483</v>
      </c>
      <c r="G14" s="38">
        <v>1190</v>
      </c>
      <c r="H14" s="38">
        <v>1104</v>
      </c>
      <c r="I14" s="41" t="s">
        <v>485</v>
      </c>
      <c r="J14" s="70" t="s">
        <v>481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6802"/>
    </row>
    <row r="15" spans="1:39" ht="13" customHeight="1">
      <c r="A15" s="29" t="s">
        <v>540</v>
      </c>
      <c r="B15" s="29" t="s">
        <v>928</v>
      </c>
      <c r="C15" s="19">
        <v>9.0972222222222218E-2</v>
      </c>
      <c r="D15" s="19">
        <v>0</v>
      </c>
      <c r="E15" s="23">
        <v>30</v>
      </c>
      <c r="F15" s="20" t="s">
        <v>483</v>
      </c>
      <c r="G15" s="20">
        <v>1190</v>
      </c>
      <c r="H15" s="38">
        <v>998</v>
      </c>
      <c r="I15" s="41" t="s">
        <v>482</v>
      </c>
      <c r="J15" s="70" t="s">
        <v>481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29" t="s">
        <v>540</v>
      </c>
      <c r="B16" s="68" t="s">
        <v>686</v>
      </c>
      <c r="C16" s="19">
        <v>9.4444444444444442E-2</v>
      </c>
      <c r="D16" s="19">
        <v>0</v>
      </c>
      <c r="E16" s="23">
        <v>30</v>
      </c>
      <c r="F16" s="20" t="s">
        <v>483</v>
      </c>
      <c r="G16" s="20">
        <v>1070</v>
      </c>
      <c r="H16" s="38">
        <v>878</v>
      </c>
      <c r="I16" s="41" t="s">
        <v>513</v>
      </c>
      <c r="J16" s="70" t="s">
        <v>481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29" t="s">
        <v>540</v>
      </c>
      <c r="B17" s="29" t="s">
        <v>687</v>
      </c>
      <c r="C17" s="19">
        <v>0.10902777777777778</v>
      </c>
      <c r="D17" s="19">
        <v>0</v>
      </c>
      <c r="E17" s="23">
        <v>30</v>
      </c>
      <c r="F17" s="20" t="s">
        <v>774</v>
      </c>
      <c r="G17" s="20">
        <v>880</v>
      </c>
      <c r="H17" s="38">
        <v>868</v>
      </c>
      <c r="I17" s="41" t="s">
        <v>482</v>
      </c>
      <c r="J17" s="70" t="s">
        <v>481</v>
      </c>
      <c r="K17" s="38">
        <v>4</v>
      </c>
      <c r="L17" s="20">
        <v>180</v>
      </c>
      <c r="M17" s="6857">
        <v>7647.38</v>
      </c>
      <c r="N17" s="29"/>
      <c r="O17" s="20"/>
      <c r="P17" s="20"/>
      <c r="Q17" s="20"/>
      <c r="R17" s="20"/>
    </row>
    <row r="18" spans="1:39" ht="13" customHeight="1">
      <c r="A18" s="29" t="s">
        <v>954</v>
      </c>
      <c r="B18" s="29" t="s">
        <v>930</v>
      </c>
      <c r="C18" s="19">
        <v>0.26111111111111113</v>
      </c>
      <c r="D18" s="19"/>
      <c r="E18" s="23">
        <v>30</v>
      </c>
      <c r="F18" s="20" t="s">
        <v>483</v>
      </c>
      <c r="G18" s="20">
        <v>1190</v>
      </c>
      <c r="H18" s="20">
        <v>1104</v>
      </c>
      <c r="I18" s="59" t="s">
        <v>941</v>
      </c>
      <c r="J18" s="70" t="s">
        <v>343</v>
      </c>
      <c r="K18" s="38">
        <v>4</v>
      </c>
      <c r="L18" s="20">
        <v>180</v>
      </c>
      <c r="M18" s="8">
        <v>5889.9508999999998</v>
      </c>
      <c r="N18" s="29" t="s">
        <v>101</v>
      </c>
      <c r="O18" s="20"/>
      <c r="P18" s="20"/>
      <c r="Q18" s="20"/>
      <c r="R18" s="20"/>
      <c r="S18" s="7196" t="n">
        <v>83.64845</v>
      </c>
      <c r="T18" s="7196" t="n">
        <v>19.33792</v>
      </c>
      <c r="U18" s="7193" t="n">
        <v>128.6281</v>
      </c>
      <c r="V18" s="7193" t="n">
        <v>71.274</v>
      </c>
      <c r="W18" s="7195" t="n">
        <v>4.5632335506</v>
      </c>
      <c r="X18" s="7193" t="n">
        <v>1.055</v>
      </c>
      <c r="Y18" s="7193" t="n">
        <v>0.167</v>
      </c>
      <c r="Z18" s="7193" t="n">
        <v>3.45</v>
      </c>
      <c r="AA18" s="7193" t="n">
        <v>99.869</v>
      </c>
      <c r="AB18" s="7192" t="n">
        <v>1802.534</v>
      </c>
      <c r="AC18" s="7193" t="n">
        <v>2.49624</v>
      </c>
      <c r="AD18" s="7193" t="n">
        <v>5.1672</v>
      </c>
      <c r="AE18" s="7193" t="n">
        <v>3.83669</v>
      </c>
      <c r="AF18" s="7193" t="n">
        <v>1.23273</v>
      </c>
      <c r="AG18" s="7191" t="n">
        <v>1.476131225E8</v>
      </c>
      <c r="AH18" s="7194" t="n">
        <v>-0.1119209</v>
      </c>
      <c r="AI18" s="7191" t="n">
        <v>397624.29095</v>
      </c>
      <c r="AJ18" s="7194" t="n">
        <v>-0.0750413</v>
      </c>
      <c r="AK18" s="7193" t="n">
        <v>175.8347</v>
      </c>
      <c r="AL18" s="7191" t="s">
        <v>467</v>
      </c>
      <c r="AM18" s="7193" t="n">
        <v>4.154</v>
      </c>
    </row>
    <row r="19" spans="1:39" ht="13" customHeight="1">
      <c r="A19" s="29" t="s">
        <v>866</v>
      </c>
      <c r="B19" s="29" t="s">
        <v>931</v>
      </c>
      <c r="C19" s="19">
        <v>0.26319444444444445</v>
      </c>
      <c r="D19" s="19"/>
      <c r="E19" s="23">
        <v>300</v>
      </c>
      <c r="F19" s="20" t="s">
        <v>483</v>
      </c>
      <c r="G19" s="20">
        <v>1190</v>
      </c>
      <c r="H19" s="20">
        <v>1104</v>
      </c>
      <c r="I19" s="59" t="s">
        <v>325</v>
      </c>
      <c r="J19" s="70" t="s">
        <v>343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7196" t="n">
        <v>83.68123</v>
      </c>
      <c r="T19" s="7196" t="n">
        <v>19.33879</v>
      </c>
      <c r="U19" s="7193" t="n">
        <v>131.851</v>
      </c>
      <c r="V19" s="7193" t="n">
        <v>72.2277</v>
      </c>
      <c r="W19" s="7195" t="n">
        <v>4.6635073482</v>
      </c>
      <c r="X19" s="7193" t="n">
        <v>1.05</v>
      </c>
      <c r="Y19" s="7193" t="n">
        <v>0.166</v>
      </c>
      <c r="Z19" s="7193" t="n">
        <v>3.45</v>
      </c>
      <c r="AA19" s="7193" t="n">
        <v>99.869</v>
      </c>
      <c r="AB19" s="7192" t="n">
        <v>1802.649</v>
      </c>
      <c r="AC19" s="7193" t="n">
        <v>2.47238</v>
      </c>
      <c r="AD19" s="7193" t="n">
        <v>5.16824</v>
      </c>
      <c r="AE19" s="7193" t="n">
        <v>3.78615</v>
      </c>
      <c r="AF19" s="7193" t="n">
        <v>1.23282</v>
      </c>
      <c r="AG19" s="7191" t="n">
        <v>1.476130821E8</v>
      </c>
      <c r="AH19" s="7194" t="n">
        <v>-0.1126138</v>
      </c>
      <c r="AI19" s="7191" t="n">
        <v>397598.87796</v>
      </c>
      <c r="AJ19" s="7194" t="n">
        <v>-0.0661315</v>
      </c>
      <c r="AK19" s="7193" t="n">
        <v>175.8423</v>
      </c>
      <c r="AL19" s="7191" t="s">
        <v>467</v>
      </c>
      <c r="AM19" s="7193" t="n">
        <v>4.1465</v>
      </c>
    </row>
    <row r="20" spans="1:39" ht="13" customHeight="1">
      <c r="A20" s="29" t="s">
        <v>866</v>
      </c>
      <c r="B20" s="29" t="s">
        <v>932</v>
      </c>
      <c r="C20" s="19">
        <v>0.28472222222222221</v>
      </c>
      <c r="D20" s="37"/>
      <c r="E20" s="23">
        <v>300</v>
      </c>
      <c r="F20" s="20" t="s">
        <v>483</v>
      </c>
      <c r="G20" s="20">
        <v>1190</v>
      </c>
      <c r="H20" s="20">
        <v>1104</v>
      </c>
      <c r="I20" s="59" t="s">
        <v>325</v>
      </c>
      <c r="J20" s="70" t="s">
        <v>343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7196" t="n">
        <v>83.84877</v>
      </c>
      <c r="T20" s="7196" t="n">
        <v>19.34039</v>
      </c>
      <c r="U20" s="7193" t="n">
        <v>154.1745</v>
      </c>
      <c r="V20" s="7193" t="n">
        <v>76.162</v>
      </c>
      <c r="W20" s="7195" t="n">
        <v>5.1815886359</v>
      </c>
      <c r="X20" s="7193" t="n">
        <v>1.029</v>
      </c>
      <c r="Y20" s="7193" t="n">
        <v>0.163</v>
      </c>
      <c r="Z20" s="7193" t="n">
        <v>3.45</v>
      </c>
      <c r="AA20" s="7193" t="n">
        <v>99.871</v>
      </c>
      <c r="AB20" s="7192" t="n">
        <v>1803.01</v>
      </c>
      <c r="AC20" s="7193" t="n">
        <v>2.34721</v>
      </c>
      <c r="AD20" s="7193" t="n">
        <v>5.17629</v>
      </c>
      <c r="AE20" s="7193" t="n">
        <v>3.525</v>
      </c>
      <c r="AF20" s="7193" t="n">
        <v>1.23327</v>
      </c>
      <c r="AG20" s="7191" t="n">
        <v>1.476128693E8</v>
      </c>
      <c r="AH20" s="7194" t="n">
        <v>-0.1161937</v>
      </c>
      <c r="AI20" s="7191" t="n">
        <v>397519.24231</v>
      </c>
      <c r="AJ20" s="7194" t="n">
        <v>-0.0193098</v>
      </c>
      <c r="AK20" s="7193" t="n">
        <v>175.8759</v>
      </c>
      <c r="AL20" s="7191" t="s">
        <v>467</v>
      </c>
      <c r="AM20" s="7193" t="n">
        <v>4.113</v>
      </c>
    </row>
    <row r="21" spans="1:39" ht="13" customHeight="1">
      <c r="A21" s="29" t="s">
        <v>862</v>
      </c>
      <c r="B21" s="29" t="s">
        <v>689</v>
      </c>
      <c r="C21" s="19">
        <v>0.2902777777777778</v>
      </c>
      <c r="D21" s="6913"/>
      <c r="E21" s="23">
        <v>300</v>
      </c>
      <c r="F21" s="20" t="s">
        <v>483</v>
      </c>
      <c r="G21" s="20">
        <v>1190</v>
      </c>
      <c r="H21" s="20">
        <v>1104</v>
      </c>
      <c r="I21" s="59" t="s">
        <v>89</v>
      </c>
      <c r="J21" s="70" t="s">
        <v>343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7196" t="n">
        <v>83.8863</v>
      </c>
      <c r="T21" s="7196" t="n">
        <v>19.34008</v>
      </c>
      <c r="U21" s="7193" t="n">
        <v>160.665</v>
      </c>
      <c r="V21" s="7193" t="n">
        <v>76.7218</v>
      </c>
      <c r="W21" s="7195" t="n">
        <v>5.2985747331</v>
      </c>
      <c r="X21" s="7193" t="n">
        <v>1.027</v>
      </c>
      <c r="Y21" s="7193" t="n">
        <v>0.162</v>
      </c>
      <c r="Z21" s="7193" t="n">
        <v>3.45</v>
      </c>
      <c r="AA21" s="7193" t="n">
        <v>99.872</v>
      </c>
      <c r="AB21" s="7192" t="n">
        <v>1803.037</v>
      </c>
      <c r="AC21" s="7193" t="n">
        <v>2.31862</v>
      </c>
      <c r="AD21" s="7193" t="n">
        <v>5.17874</v>
      </c>
      <c r="AE21" s="7193" t="n">
        <v>3.46603</v>
      </c>
      <c r="AF21" s="7193" t="n">
        <v>1.23337</v>
      </c>
      <c r="AG21" s="7191" t="n">
        <v>1.476128204E8</v>
      </c>
      <c r="AH21" s="7194" t="n">
        <v>-0.1170019</v>
      </c>
      <c r="AI21" s="7191" t="n">
        <v>397513.37826</v>
      </c>
      <c r="AJ21" s="7194" t="n">
        <v>-0.0086089</v>
      </c>
      <c r="AK21" s="7193" t="n">
        <v>175.8821</v>
      </c>
      <c r="AL21" s="7191" t="s">
        <v>467</v>
      </c>
      <c r="AM21" s="7193" t="n">
        <v>4.1067</v>
      </c>
    </row>
    <row r="22" spans="1:39" ht="13" customHeight="1">
      <c r="A22" s="29" t="s">
        <v>862</v>
      </c>
      <c r="B22" s="29" t="s">
        <v>778</v>
      </c>
      <c r="C22" s="19">
        <v>0.32708333333333334</v>
      </c>
      <c r="D22" s="19"/>
      <c r="E22" s="23">
        <v>300</v>
      </c>
      <c r="F22" s="20" t="s">
        <v>483</v>
      </c>
      <c r="G22" s="20">
        <v>1190</v>
      </c>
      <c r="H22" s="20">
        <v>1104</v>
      </c>
      <c r="I22" s="59" t="s">
        <v>89</v>
      </c>
      <c r="J22" s="70" t="s">
        <v>343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7196" t="n">
        <v>84.17546</v>
      </c>
      <c r="T22" s="7196" t="n">
        <v>19.32928</v>
      </c>
      <c r="U22" s="7193" t="n">
        <v>213.6116</v>
      </c>
      <c r="V22" s="7193" t="n">
        <v>75.1889</v>
      </c>
      <c r="W22" s="7195" t="n">
        <v>6.2010389117</v>
      </c>
      <c r="X22" s="7193" t="n">
        <v>1.034</v>
      </c>
      <c r="Y22" s="7193" t="n">
        <v>0.164</v>
      </c>
      <c r="Z22" s="7193" t="n">
        <v>3.45</v>
      </c>
      <c r="AA22" s="7193" t="n">
        <v>99.874</v>
      </c>
      <c r="AB22" s="7192" t="n">
        <v>1802.555</v>
      </c>
      <c r="AC22" s="7193" t="n">
        <v>2.09729</v>
      </c>
      <c r="AD22" s="7193" t="n">
        <v>5.20565</v>
      </c>
      <c r="AE22" s="7193" t="n">
        <v>3.01114</v>
      </c>
      <c r="AF22" s="7193" t="n">
        <v>1.23416</v>
      </c>
      <c r="AG22" s="7191" t="n">
        <v>1.476124312E8</v>
      </c>
      <c r="AH22" s="7194" t="n">
        <v>-0.1232359</v>
      </c>
      <c r="AI22" s="7191" t="n">
        <v>397619.64881</v>
      </c>
      <c r="AJ22" s="7194" t="n">
        <v>0.0740974</v>
      </c>
      <c r="AK22" s="7193" t="n">
        <v>175.9153</v>
      </c>
      <c r="AL22" s="7191" t="s">
        <v>467</v>
      </c>
      <c r="AM22" s="7193" t="n">
        <v>4.0737</v>
      </c>
    </row>
    <row r="23" spans="1:39" ht="13" customHeight="1">
      <c r="A23" s="29" t="s">
        <v>524</v>
      </c>
      <c r="B23" s="29" t="s">
        <v>709</v>
      </c>
      <c r="C23" s="19">
        <v>0.33402777777777781</v>
      </c>
      <c r="D23" s="19"/>
      <c r="E23" s="23">
        <v>300</v>
      </c>
      <c r="F23" s="20" t="s">
        <v>483</v>
      </c>
      <c r="G23" s="20">
        <v>1190</v>
      </c>
      <c r="H23" s="20">
        <v>1104</v>
      </c>
      <c r="I23" s="59" t="s">
        <v>89</v>
      </c>
      <c r="J23" s="70" t="s">
        <v>343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7196" t="n">
        <v>84.22942</v>
      </c>
      <c r="T23" s="7196" t="n">
        <v>19.32565</v>
      </c>
      <c r="U23" s="7193" t="n">
        <v>220.9016</v>
      </c>
      <c r="V23" s="7193" t="n">
        <v>73.9242</v>
      </c>
      <c r="W23" s="7195" t="n">
        <v>6.3681619078</v>
      </c>
      <c r="X23" s="7193" t="n">
        <v>1.04</v>
      </c>
      <c r="Y23" s="7193" t="n">
        <v>0.165</v>
      </c>
      <c r="Z23" s="7193" t="n">
        <v>3.45</v>
      </c>
      <c r="AA23" s="7193" t="n">
        <v>99.874</v>
      </c>
      <c r="AB23" s="7192" t="n">
        <v>1802.333</v>
      </c>
      <c r="AC23" s="7193" t="n">
        <v>2.05661</v>
      </c>
      <c r="AD23" s="7193" t="n">
        <v>5.21222</v>
      </c>
      <c r="AE23" s="7193" t="n">
        <v>2.9269</v>
      </c>
      <c r="AF23" s="7193" t="n">
        <v>1.23431</v>
      </c>
      <c r="AG23" s="7191" t="n">
        <v>1.476123569E8</v>
      </c>
      <c r="AH23" s="7194" t="n">
        <v>-0.1243901</v>
      </c>
      <c r="AI23" s="7191" t="n">
        <v>397668.6524</v>
      </c>
      <c r="AJ23" s="7194" t="n">
        <v>0.0892287</v>
      </c>
      <c r="AK23" s="7193" t="n">
        <v>175.9185</v>
      </c>
      <c r="AL23" s="7191" t="s">
        <v>467</v>
      </c>
      <c r="AM23" s="7193" t="n">
        <v>4.0705</v>
      </c>
    </row>
    <row r="24" spans="1:39" ht="13" customHeight="1">
      <c r="A24" s="29" t="s">
        <v>115</v>
      </c>
      <c r="B24" s="29" t="s">
        <v>710</v>
      </c>
      <c r="C24" s="19">
        <v>0.33819444444444446</v>
      </c>
      <c r="D24" s="19"/>
      <c r="E24" s="23">
        <v>300</v>
      </c>
      <c r="F24" s="20" t="s">
        <v>483</v>
      </c>
      <c r="G24" s="20">
        <v>1190</v>
      </c>
      <c r="H24" s="20">
        <v>1104</v>
      </c>
      <c r="I24" s="59" t="s">
        <v>325</v>
      </c>
      <c r="J24" s="70" t="s">
        <v>343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7196" t="n">
        <v>84.26193</v>
      </c>
      <c r="T24" s="7196" t="n">
        <v>19.32324</v>
      </c>
      <c r="U24" s="7193" t="n">
        <v>224.7665</v>
      </c>
      <c r="V24" s="7193" t="n">
        <v>73.073</v>
      </c>
      <c r="W24" s="7195" t="n">
        <v>6.4684357054</v>
      </c>
      <c r="X24" s="7193" t="n">
        <v>1.045</v>
      </c>
      <c r="Y24" s="7193" t="n">
        <v>0.165</v>
      </c>
      <c r="Z24" s="7193" t="n">
        <v>3.45</v>
      </c>
      <c r="AA24" s="7193" t="n">
        <v>99.874</v>
      </c>
      <c r="AB24" s="7192" t="n">
        <v>1802.18</v>
      </c>
      <c r="AC24" s="7193" t="n">
        <v>2.03232</v>
      </c>
      <c r="AD24" s="7193" t="n">
        <v>5.2164</v>
      </c>
      <c r="AE24" s="7193" t="n">
        <v>2.87635</v>
      </c>
      <c r="AF24" s="7193" t="n">
        <v>1.2344</v>
      </c>
      <c r="AG24" s="7191" t="n">
        <v>1.47612312E8</v>
      </c>
      <c r="AH24" s="7194" t="n">
        <v>-0.1250826</v>
      </c>
      <c r="AI24" s="7191" t="n">
        <v>397702.39975</v>
      </c>
      <c r="AJ24" s="7194" t="n">
        <v>0.0982481</v>
      </c>
      <c r="AK24" s="7193" t="n">
        <v>175.92</v>
      </c>
      <c r="AL24" s="7191" t="s">
        <v>467</v>
      </c>
      <c r="AM24" s="7193" t="n">
        <v>4.0691</v>
      </c>
    </row>
    <row r="25" spans="1:39" ht="13" customHeight="1">
      <c r="A25" s="29" t="s">
        <v>866</v>
      </c>
      <c r="B25" s="29" t="s">
        <v>712</v>
      </c>
      <c r="C25" s="19">
        <v>0.3430555555555555</v>
      </c>
      <c r="D25" s="19"/>
      <c r="E25" s="23">
        <v>300</v>
      </c>
      <c r="F25" s="20" t="s">
        <v>483</v>
      </c>
      <c r="G25" s="20">
        <v>1190</v>
      </c>
      <c r="H25" s="20">
        <v>1104</v>
      </c>
      <c r="I25" s="59" t="s">
        <v>88</v>
      </c>
      <c r="J25" s="70" t="s">
        <v>343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7196" t="n">
        <v>84.30001</v>
      </c>
      <c r="T25" s="7196" t="n">
        <v>19.3202</v>
      </c>
      <c r="U25" s="7193" t="n">
        <v>228.8389</v>
      </c>
      <c r="V25" s="7193" t="n">
        <v>72.0085</v>
      </c>
      <c r="W25" s="7195" t="n">
        <v>6.5854218026</v>
      </c>
      <c r="X25" s="7193" t="n">
        <v>1.051</v>
      </c>
      <c r="Y25" s="7193" t="n">
        <v>0.166</v>
      </c>
      <c r="Z25" s="7193" t="n">
        <v>3.45</v>
      </c>
      <c r="AA25" s="7193" t="n">
        <v>99.874</v>
      </c>
      <c r="AB25" s="7192" t="n">
        <v>1801.983</v>
      </c>
      <c r="AC25" s="7193" t="n">
        <v>2.00411</v>
      </c>
      <c r="AD25" s="7193" t="n">
        <v>5.22149</v>
      </c>
      <c r="AE25" s="7193" t="n">
        <v>2.81738</v>
      </c>
      <c r="AF25" s="7193" t="n">
        <v>1.2345</v>
      </c>
      <c r="AG25" s="7191" t="n">
        <v>1.476122593E8</v>
      </c>
      <c r="AH25" s="7194" t="n">
        <v>-0.1258905</v>
      </c>
      <c r="AI25" s="7191" t="n">
        <v>397745.86261</v>
      </c>
      <c r="AJ25" s="7194" t="n">
        <v>0.1087049</v>
      </c>
      <c r="AK25" s="7193" t="n">
        <v>175.9213</v>
      </c>
      <c r="AL25" s="7191" t="s">
        <v>467</v>
      </c>
      <c r="AM25" s="7193" t="n">
        <v>4.0677</v>
      </c>
    </row>
    <row r="26" spans="1:39" ht="13" customHeight="1">
      <c r="A26" s="29" t="s">
        <v>866</v>
      </c>
      <c r="B26" s="29" t="s">
        <v>713</v>
      </c>
      <c r="C26" s="19">
        <v>0.34791666666666665</v>
      </c>
      <c r="D26" s="19"/>
      <c r="E26" s="23">
        <v>300</v>
      </c>
      <c r="F26" s="20" t="s">
        <v>483</v>
      </c>
      <c r="G26" s="20">
        <v>1190</v>
      </c>
      <c r="H26" s="20">
        <v>1104</v>
      </c>
      <c r="I26" s="59" t="s">
        <v>94</v>
      </c>
      <c r="J26" s="70" t="s">
        <v>343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7196" t="n">
        <v>84.33827</v>
      </c>
      <c r="T26" s="7196" t="n">
        <v>19.31691</v>
      </c>
      <c r="U26" s="7193" t="n">
        <v>232.4906</v>
      </c>
      <c r="V26" s="7193" t="n">
        <v>70.8793</v>
      </c>
      <c r="W26" s="7195" t="n">
        <v>6.7024078998</v>
      </c>
      <c r="X26" s="7193" t="n">
        <v>1.058</v>
      </c>
      <c r="Y26" s="7193" t="n">
        <v>0.167</v>
      </c>
      <c r="Z26" s="7193" t="n">
        <v>3.45</v>
      </c>
      <c r="AA26" s="7193" t="n">
        <v>99.874</v>
      </c>
      <c r="AB26" s="7192" t="n">
        <v>1801.766</v>
      </c>
      <c r="AC26" s="7193" t="n">
        <v>1.97605</v>
      </c>
      <c r="AD26" s="7193" t="n">
        <v>5.22683</v>
      </c>
      <c r="AE26" s="7193" t="n">
        <v>2.75842</v>
      </c>
      <c r="AF26" s="7193" t="n">
        <v>1.2346</v>
      </c>
      <c r="AG26" s="7191" t="n">
        <v>1.476122062E8</v>
      </c>
      <c r="AH26" s="7194" t="n">
        <v>-0.1266983</v>
      </c>
      <c r="AI26" s="7191" t="n">
        <v>397793.70084</v>
      </c>
      <c r="AJ26" s="7194" t="n">
        <v>0.1190817</v>
      </c>
      <c r="AK26" s="7193" t="n">
        <v>175.9221</v>
      </c>
      <c r="AL26" s="7191" t="s">
        <v>467</v>
      </c>
      <c r="AM26" s="7193" t="n">
        <v>4.0669</v>
      </c>
    </row>
    <row r="27" spans="1:39" ht="13" customHeight="1">
      <c r="A27" s="29" t="s">
        <v>866</v>
      </c>
      <c r="B27" s="29" t="s">
        <v>714</v>
      </c>
      <c r="C27" s="19">
        <v>0.35347222222222219</v>
      </c>
      <c r="D27" s="19"/>
      <c r="E27" s="23">
        <v>300</v>
      </c>
      <c r="F27" s="20" t="s">
        <v>483</v>
      </c>
      <c r="G27" s="20">
        <v>1190</v>
      </c>
      <c r="H27" s="20">
        <v>1104</v>
      </c>
      <c r="I27" s="59" t="s">
        <v>93</v>
      </c>
      <c r="J27" s="70" t="s">
        <v>343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7196" t="n">
        <v>84.38224</v>
      </c>
      <c r="T27" s="7196" t="n">
        <v>19.31286</v>
      </c>
      <c r="U27" s="7193" t="n">
        <v>236.2147</v>
      </c>
      <c r="V27" s="7193" t="n">
        <v>69.5237</v>
      </c>
      <c r="W27" s="7195" t="n">
        <v>6.8361062966</v>
      </c>
      <c r="X27" s="7193" t="n">
        <v>1.067</v>
      </c>
      <c r="Y27" s="7193" t="n">
        <v>0.169</v>
      </c>
      <c r="Z27" s="7193" t="n">
        <v>3.45</v>
      </c>
      <c r="AA27" s="7193" t="n">
        <v>99.874</v>
      </c>
      <c r="AB27" s="7192" t="n">
        <v>1801.495</v>
      </c>
      <c r="AC27" s="7193" t="n">
        <v>1.94422</v>
      </c>
      <c r="AD27" s="7193" t="n">
        <v>5.23323</v>
      </c>
      <c r="AE27" s="7193" t="n">
        <v>2.69102</v>
      </c>
      <c r="AF27" s="7193" t="n">
        <v>1.23472</v>
      </c>
      <c r="AG27" s="7191" t="n">
        <v>1.476121452E8</v>
      </c>
      <c r="AH27" s="7194" t="n">
        <v>-0.1276214</v>
      </c>
      <c r="AI27" s="7191" t="n">
        <v>397853.68488</v>
      </c>
      <c r="AJ27" s="7194" t="n">
        <v>0.1308308</v>
      </c>
      <c r="AK27" s="7193" t="n">
        <v>175.9226</v>
      </c>
      <c r="AL27" s="7191" t="s">
        <v>467</v>
      </c>
      <c r="AM27" s="7193" t="n">
        <v>4.0664</v>
      </c>
    </row>
    <row r="28" spans="1:39" ht="13" customHeight="1">
      <c r="A28" s="29" t="s">
        <v>870</v>
      </c>
      <c r="B28" s="29" t="s">
        <v>715</v>
      </c>
      <c r="C28" s="19">
        <v>0.35833333333333334</v>
      </c>
      <c r="D28" s="19"/>
      <c r="E28" s="23">
        <v>300</v>
      </c>
      <c r="F28" s="20" t="s">
        <v>483</v>
      </c>
      <c r="G28" s="20">
        <v>1190</v>
      </c>
      <c r="H28" s="20">
        <v>1104</v>
      </c>
      <c r="I28" s="59" t="s">
        <v>254</v>
      </c>
      <c r="J28" s="70" t="s">
        <v>343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7196" t="n">
        <v>84.42096</v>
      </c>
      <c r="T28" s="7196" t="n">
        <v>19.30906</v>
      </c>
      <c r="U28" s="7193" t="n">
        <v>239.1335</v>
      </c>
      <c r="V28" s="7193" t="n">
        <v>68.2907</v>
      </c>
      <c r="W28" s="7195" t="n">
        <v>6.9530923939</v>
      </c>
      <c r="X28" s="7193" t="n">
        <v>1.076</v>
      </c>
      <c r="Y28" s="7193" t="n">
        <v>0.17</v>
      </c>
      <c r="Z28" s="7193" t="n">
        <v>3.45</v>
      </c>
      <c r="AA28" s="7193" t="n">
        <v>99.874</v>
      </c>
      <c r="AB28" s="7192" t="n">
        <v>1801.236</v>
      </c>
      <c r="AC28" s="7193" t="n">
        <v>1.91658</v>
      </c>
      <c r="AD28" s="7193" t="n">
        <v>5.23908</v>
      </c>
      <c r="AE28" s="7193" t="n">
        <v>2.63206</v>
      </c>
      <c r="AF28" s="7193" t="n">
        <v>1.23482</v>
      </c>
      <c r="AG28" s="7191" t="n">
        <v>1.476120914E8</v>
      </c>
      <c r="AH28" s="7194" t="n">
        <v>-0.1284292</v>
      </c>
      <c r="AI28" s="7191" t="n">
        <v>397910.77405</v>
      </c>
      <c r="AJ28" s="7194" t="n">
        <v>0.1410045</v>
      </c>
      <c r="AK28" s="7193" t="n">
        <v>175.9225</v>
      </c>
      <c r="AL28" s="7191" t="s">
        <v>467</v>
      </c>
      <c r="AM28" s="7193" t="n">
        <v>4.0665</v>
      </c>
    </row>
    <row r="29" spans="1:39" ht="13" customHeight="1">
      <c r="A29" s="29" t="s">
        <v>870</v>
      </c>
      <c r="B29" s="29" t="s">
        <v>903</v>
      </c>
      <c r="C29" s="19">
        <v>0.36388888888888887</v>
      </c>
      <c r="D29" s="19"/>
      <c r="E29" s="23">
        <v>300</v>
      </c>
      <c r="F29" s="20" t="s">
        <v>483</v>
      </c>
      <c r="G29" s="20">
        <v>1190</v>
      </c>
      <c r="H29" s="20">
        <v>1104</v>
      </c>
      <c r="I29" s="59" t="s">
        <v>100</v>
      </c>
      <c r="J29" s="70" t="s">
        <v>343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7196" t="n">
        <v>84.46552</v>
      </c>
      <c r="T29" s="7196" t="n">
        <v>19.30444</v>
      </c>
      <c r="U29" s="7193" t="n">
        <v>242.1379</v>
      </c>
      <c r="V29" s="7193" t="n">
        <v>66.8376</v>
      </c>
      <c r="W29" s="7195" t="n">
        <v>7.0867907907</v>
      </c>
      <c r="X29" s="7193" t="n">
        <v>1.087</v>
      </c>
      <c r="Y29" s="7193" t="n">
        <v>0.172</v>
      </c>
      <c r="Z29" s="7193" t="n">
        <v>3.45</v>
      </c>
      <c r="AA29" s="7193" t="n">
        <v>99.874</v>
      </c>
      <c r="AB29" s="7192" t="n">
        <v>1800.917</v>
      </c>
      <c r="AC29" s="7193" t="n">
        <v>1.88526</v>
      </c>
      <c r="AD29" s="7193" t="n">
        <v>5.24606</v>
      </c>
      <c r="AE29" s="7193" t="n">
        <v>2.56466</v>
      </c>
      <c r="AF29" s="7193" t="n">
        <v>1.23493</v>
      </c>
      <c r="AG29" s="7191" t="n">
        <v>1.476120296E8</v>
      </c>
      <c r="AH29" s="7194" t="n">
        <v>-0.1293522</v>
      </c>
      <c r="AI29" s="7191" t="n">
        <v>397981.2206</v>
      </c>
      <c r="AJ29" s="7194" t="n">
        <v>0.1524974</v>
      </c>
      <c r="AK29" s="7193" t="n">
        <v>175.9218</v>
      </c>
      <c r="AL29" s="7191" t="s">
        <v>467</v>
      </c>
      <c r="AM29" s="7193" t="n">
        <v>4.0672</v>
      </c>
    </row>
    <row r="30" spans="1:39" ht="13" customHeight="1">
      <c r="A30" s="29" t="s">
        <v>954</v>
      </c>
      <c r="B30" s="29" t="s">
        <v>904</v>
      </c>
      <c r="C30" s="19">
        <v>0.36805555555555558</v>
      </c>
      <c r="D30" s="19"/>
      <c r="E30" s="23">
        <v>30</v>
      </c>
      <c r="F30" s="20" t="s">
        <v>483</v>
      </c>
      <c r="G30" s="20">
        <v>1190</v>
      </c>
      <c r="H30" s="20">
        <v>1104</v>
      </c>
      <c r="I30" s="59" t="s">
        <v>941</v>
      </c>
      <c r="J30" s="70" t="s">
        <v>343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7196" t="n">
        <v>84.48232</v>
      </c>
      <c r="T30" s="7196" t="n">
        <v>19.30262</v>
      </c>
      <c r="U30" s="7193" t="n">
        <v>243.1842</v>
      </c>
      <c r="V30" s="7193" t="n">
        <v>66.2824</v>
      </c>
      <c r="W30" s="7195" t="n">
        <v>7.1369276895</v>
      </c>
      <c r="X30" s="7193" t="n">
        <v>1.092</v>
      </c>
      <c r="Y30" s="7193" t="n">
        <v>0.173</v>
      </c>
      <c r="Z30" s="7193" t="n">
        <v>3.45</v>
      </c>
      <c r="AA30" s="7193" t="n">
        <v>99.874</v>
      </c>
      <c r="AB30" s="7192" t="n">
        <v>1800.791</v>
      </c>
      <c r="AC30" s="7193" t="n">
        <v>1.8736</v>
      </c>
      <c r="AD30" s="7193" t="n">
        <v>5.24876</v>
      </c>
      <c r="AE30" s="7193" t="n">
        <v>2.53939</v>
      </c>
      <c r="AF30" s="7193" t="n">
        <v>1.23498</v>
      </c>
      <c r="AG30" s="7191" t="n">
        <v>1.476120062E8</v>
      </c>
      <c r="AH30" s="7194" t="n">
        <v>-0.1296984</v>
      </c>
      <c r="AI30" s="7191" t="n">
        <v>398009.05483</v>
      </c>
      <c r="AJ30" s="7194" t="n">
        <v>0.1567677</v>
      </c>
      <c r="AK30" s="7193" t="n">
        <v>175.9214</v>
      </c>
      <c r="AL30" s="7191" t="s">
        <v>467</v>
      </c>
      <c r="AM30" s="7193" t="n">
        <v>4.0676</v>
      </c>
    </row>
    <row r="31" spans="1:39" ht="13" customHeight="1">
      <c r="A31" s="29" t="s">
        <v>780</v>
      </c>
      <c r="B31" s="29" t="s">
        <v>596</v>
      </c>
      <c r="C31" s="19">
        <v>0.37083333333333335</v>
      </c>
      <c r="D31" s="19"/>
      <c r="E31" s="23">
        <v>300</v>
      </c>
      <c r="F31" s="20" t="s">
        <v>483</v>
      </c>
      <c r="G31" s="20">
        <v>1190</v>
      </c>
      <c r="H31" s="20">
        <v>1104</v>
      </c>
      <c r="I31" s="59" t="s">
        <v>298</v>
      </c>
      <c r="J31" s="70" t="s">
        <v>343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3" customHeight="1">
      <c r="A32" s="29" t="s">
        <v>525</v>
      </c>
      <c r="B32" s="29" t="s">
        <v>906</v>
      </c>
      <c r="C32" s="19">
        <v>0.37638888888888888</v>
      </c>
      <c r="D32" s="19"/>
      <c r="E32" s="23">
        <v>300</v>
      </c>
      <c r="F32" s="20" t="s">
        <v>483</v>
      </c>
      <c r="G32" s="20">
        <v>1190</v>
      </c>
      <c r="H32" s="20">
        <v>1104</v>
      </c>
      <c r="I32" s="59" t="s">
        <v>237</v>
      </c>
      <c r="J32" s="70" t="s">
        <v>343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7196" t="n">
        <v>84.56711</v>
      </c>
      <c r="T32" s="7196" t="n">
        <v>19.29293</v>
      </c>
      <c r="U32" s="7193" t="n">
        <v>247.8651</v>
      </c>
      <c r="V32" s="7193" t="n">
        <v>63.4377</v>
      </c>
      <c r="W32" s="7195" t="n">
        <v>7.3876121835</v>
      </c>
      <c r="X32" s="7193" t="n">
        <v>1.117</v>
      </c>
      <c r="Y32" s="7193" t="n">
        <v>0.177</v>
      </c>
      <c r="Z32" s="7193" t="n">
        <v>3.45</v>
      </c>
      <c r="AA32" s="7193" t="n">
        <v>99.874</v>
      </c>
      <c r="AB32" s="7192" t="n">
        <v>1800.11</v>
      </c>
      <c r="AC32" s="7193" t="n">
        <v>1.81603</v>
      </c>
      <c r="AD32" s="7193" t="n">
        <v>5.26288</v>
      </c>
      <c r="AE32" s="7193" t="n">
        <v>2.41303</v>
      </c>
      <c r="AF32" s="7193" t="n">
        <v>1.23519</v>
      </c>
      <c r="AG32" s="7191" t="n">
        <v>1.476118887E8</v>
      </c>
      <c r="AH32" s="7194" t="n">
        <v>-0.1314289</v>
      </c>
      <c r="AI32" s="7191" t="n">
        <v>398159.64046</v>
      </c>
      <c r="AJ32" s="7194" t="n">
        <v>0.1777648</v>
      </c>
      <c r="AK32" s="7193" t="n">
        <v>175.9182</v>
      </c>
      <c r="AL32" s="7191" t="s">
        <v>467</v>
      </c>
      <c r="AM32" s="7193" t="n">
        <v>4.0708</v>
      </c>
    </row>
    <row r="33" spans="1:39" ht="13" customHeight="1">
      <c r="A33" s="29" t="s">
        <v>99</v>
      </c>
      <c r="B33" s="29" t="s">
        <v>907</v>
      </c>
      <c r="C33" s="19">
        <v>0.38125000000000003</v>
      </c>
      <c r="D33" s="19"/>
      <c r="E33" s="23">
        <v>300</v>
      </c>
      <c r="F33" s="20" t="s">
        <v>483</v>
      </c>
      <c r="G33" s="20">
        <v>1190</v>
      </c>
      <c r="H33" s="20">
        <v>1104</v>
      </c>
      <c r="I33" s="59" t="s">
        <v>98</v>
      </c>
      <c r="J33" s="70" t="s">
        <v>343</v>
      </c>
      <c r="K33" s="38">
        <v>4</v>
      </c>
      <c r="L33" s="20">
        <v>180</v>
      </c>
      <c r="M33" s="8">
        <v>5889.9508999999998</v>
      </c>
      <c r="N33" s="29" t="s">
        <v>251</v>
      </c>
      <c r="O33" s="20"/>
      <c r="P33" s="20"/>
      <c r="Q33" s="20"/>
      <c r="R33" s="20"/>
      <c r="S33" s="7196" t="n">
        <v>84.60717</v>
      </c>
      <c r="T33" s="7196" t="n">
        <v>19.28805</v>
      </c>
      <c r="U33" s="7193" t="n">
        <v>249.7845</v>
      </c>
      <c r="V33" s="7193" t="n">
        <v>62.0784</v>
      </c>
      <c r="W33" s="7195" t="n">
        <v>7.5045982808</v>
      </c>
      <c r="X33" s="7193" t="n">
        <v>1.131</v>
      </c>
      <c r="Y33" s="7193" t="n">
        <v>0.179</v>
      </c>
      <c r="Z33" s="7193" t="n">
        <v>3.45</v>
      </c>
      <c r="AA33" s="7193" t="n">
        <v>99.874</v>
      </c>
      <c r="AB33" s="7192" t="n">
        <v>1799.764</v>
      </c>
      <c r="AC33" s="7193" t="n">
        <v>1.78961</v>
      </c>
      <c r="AD33" s="7193" t="n">
        <v>5.26983</v>
      </c>
      <c r="AE33" s="7193" t="n">
        <v>2.35406</v>
      </c>
      <c r="AF33" s="7193" t="n">
        <v>1.23529</v>
      </c>
      <c r="AG33" s="7191" t="n">
        <v>1.476118334E8</v>
      </c>
      <c r="AH33" s="7194" t="n">
        <v>-0.1322365</v>
      </c>
      <c r="AI33" s="7191" t="n">
        <v>398236.31878</v>
      </c>
      <c r="AJ33" s="7194" t="n">
        <v>0.1873451</v>
      </c>
      <c r="AK33" s="7193" t="n">
        <v>175.916</v>
      </c>
      <c r="AL33" s="7191" t="s">
        <v>467</v>
      </c>
      <c r="AM33" s="7193" t="n">
        <v>4.073</v>
      </c>
    </row>
    <row r="34" spans="1:39" ht="13" customHeight="1">
      <c r="A34" s="29" t="s">
        <v>524</v>
      </c>
      <c r="B34" s="29" t="s">
        <v>909</v>
      </c>
      <c r="C34" s="19">
        <v>0.38680555555555557</v>
      </c>
      <c r="D34" s="37"/>
      <c r="E34" s="23">
        <v>300</v>
      </c>
      <c r="F34" s="20" t="s">
        <v>483</v>
      </c>
      <c r="G34" s="20">
        <v>1190</v>
      </c>
      <c r="H34" s="20">
        <v>1104</v>
      </c>
      <c r="I34" s="59" t="s">
        <v>89</v>
      </c>
      <c r="J34" s="70" t="s">
        <v>343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7196" t="n">
        <v>84.65338</v>
      </c>
      <c r="T34" s="7196" t="n">
        <v>19.28221</v>
      </c>
      <c r="U34" s="7193" t="n">
        <v>251.8096</v>
      </c>
      <c r="V34" s="7193" t="n">
        <v>60.5054</v>
      </c>
      <c r="W34" s="7195" t="n">
        <v>7.6382966776</v>
      </c>
      <c r="X34" s="7193" t="n">
        <v>1.148</v>
      </c>
      <c r="Y34" s="7193" t="n">
        <v>0.182</v>
      </c>
      <c r="Z34" s="7193" t="n">
        <v>3.45</v>
      </c>
      <c r="AA34" s="7193" t="n">
        <v>99.873</v>
      </c>
      <c r="AB34" s="7192" t="n">
        <v>1799.346</v>
      </c>
      <c r="AC34" s="7193" t="n">
        <v>1.75981</v>
      </c>
      <c r="AD34" s="7193" t="n">
        <v>5.27806</v>
      </c>
      <c r="AE34" s="7193" t="n">
        <v>2.28667</v>
      </c>
      <c r="AF34" s="7193" t="n">
        <v>1.23541</v>
      </c>
      <c r="AG34" s="7191" t="n">
        <v>1.476117697E8</v>
      </c>
      <c r="AH34" s="7194" t="n">
        <v>-0.1331593</v>
      </c>
      <c r="AI34" s="7191" t="n">
        <v>398328.83591</v>
      </c>
      <c r="AJ34" s="7194" t="n">
        <v>0.1981086</v>
      </c>
      <c r="AK34" s="7193" t="n">
        <v>175.9129</v>
      </c>
      <c r="AL34" s="7191" t="s">
        <v>467</v>
      </c>
      <c r="AM34" s="7193" t="n">
        <v>4.0761</v>
      </c>
    </row>
    <row r="35" spans="1:39" ht="13" customHeight="1">
      <c r="A35" s="29" t="s">
        <v>524</v>
      </c>
      <c r="B35" s="29" t="s">
        <v>910</v>
      </c>
      <c r="C35" s="19">
        <v>0.39097222222222222</v>
      </c>
      <c r="D35" s="37"/>
      <c r="E35" s="23">
        <v>300</v>
      </c>
      <c r="F35" s="20" t="s">
        <v>483</v>
      </c>
      <c r="G35" s="20">
        <v>1190</v>
      </c>
      <c r="H35" s="20">
        <v>1104</v>
      </c>
      <c r="I35" s="59" t="s">
        <v>95</v>
      </c>
      <c r="J35" s="70" t="s">
        <v>343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7196" t="n">
        <v>84.68835</v>
      </c>
      <c r="T35" s="7196" t="n">
        <v>19.27764</v>
      </c>
      <c r="U35" s="7193" t="n">
        <v>253.2256</v>
      </c>
      <c r="V35" s="7193" t="n">
        <v>59.3141</v>
      </c>
      <c r="W35" s="7195" t="n">
        <v>7.7385704752</v>
      </c>
      <c r="X35" s="7193" t="n">
        <v>1.162</v>
      </c>
      <c r="Y35" s="7193" t="n">
        <v>0.184</v>
      </c>
      <c r="Z35" s="7193" t="n">
        <v>3.45</v>
      </c>
      <c r="AA35" s="7193" t="n">
        <v>99.873</v>
      </c>
      <c r="AB35" s="7192" t="n">
        <v>1799.017</v>
      </c>
      <c r="AC35" s="7193" t="n">
        <v>1.73775</v>
      </c>
      <c r="AD35" s="7193" t="n">
        <v>5.28442</v>
      </c>
      <c r="AE35" s="7193" t="n">
        <v>2.23613</v>
      </c>
      <c r="AF35" s="7193" t="n">
        <v>1.2355</v>
      </c>
      <c r="AG35" s="7191" t="n">
        <v>1.476117216E8</v>
      </c>
      <c r="AH35" s="7194" t="n">
        <v>-0.1338514</v>
      </c>
      <c r="AI35" s="7191" t="n">
        <v>398401.58711</v>
      </c>
      <c r="AJ35" s="7194" t="n">
        <v>0.2060442</v>
      </c>
      <c r="AK35" s="7193" t="n">
        <v>175.9102</v>
      </c>
      <c r="AL35" s="7191" t="s">
        <v>467</v>
      </c>
      <c r="AM35" s="7193" t="n">
        <v>4.0788</v>
      </c>
    </row>
    <row r="36" spans="1:39" ht="13" customHeight="1">
      <c r="A36" s="29" t="s">
        <v>524</v>
      </c>
      <c r="B36" s="29" t="s">
        <v>97</v>
      </c>
      <c r="C36" s="19">
        <v>0.39583333333333331</v>
      </c>
      <c r="D36" s="37"/>
      <c r="E36" s="23">
        <v>300</v>
      </c>
      <c r="F36" s="20" t="s">
        <v>483</v>
      </c>
      <c r="G36" s="20">
        <v>1190</v>
      </c>
      <c r="H36" s="20">
        <v>1104</v>
      </c>
      <c r="I36" s="59" t="s">
        <v>94</v>
      </c>
      <c r="J36" s="70" t="s">
        <v>343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7196" t="n">
        <v>84.72949</v>
      </c>
      <c r="T36" s="7196" t="n">
        <v>19.27211</v>
      </c>
      <c r="U36" s="7193" t="n">
        <v>254.7802</v>
      </c>
      <c r="V36" s="7193" t="n">
        <v>57.9137</v>
      </c>
      <c r="W36" s="7195" t="n">
        <v>7.8555565724</v>
      </c>
      <c r="X36" s="7193" t="n">
        <v>1.179</v>
      </c>
      <c r="Y36" s="7193" t="n">
        <v>0.187</v>
      </c>
      <c r="Z36" s="7193" t="n">
        <v>3.45</v>
      </c>
      <c r="AA36" s="7193" t="n">
        <v>99.873</v>
      </c>
      <c r="AB36" s="7192" t="n">
        <v>1798.618</v>
      </c>
      <c r="AC36" s="7193" t="n">
        <v>1.71234</v>
      </c>
      <c r="AD36" s="7193" t="n">
        <v>5.29204</v>
      </c>
      <c r="AE36" s="7193" t="n">
        <v>2.17716</v>
      </c>
      <c r="AF36" s="7193" t="n">
        <v>1.2356</v>
      </c>
      <c r="AG36" s="7191" t="n">
        <v>1.476116652E8</v>
      </c>
      <c r="AH36" s="7194" t="n">
        <v>-0.1346587</v>
      </c>
      <c r="AI36" s="7191" t="n">
        <v>398490.04325</v>
      </c>
      <c r="AJ36" s="7194" t="n">
        <v>0.2151464</v>
      </c>
      <c r="AK36" s="7193" t="n">
        <v>175.9066</v>
      </c>
      <c r="AL36" s="7191" t="s">
        <v>467</v>
      </c>
      <c r="AM36" s="7193" t="n">
        <v>4.0823</v>
      </c>
    </row>
    <row r="37" spans="1:39" ht="13" customHeight="1">
      <c r="A37" s="29" t="s">
        <v>524</v>
      </c>
      <c r="B37" s="29" t="s">
        <v>96</v>
      </c>
      <c r="C37" s="19">
        <v>0.40069444444444446</v>
      </c>
      <c r="D37" s="37"/>
      <c r="E37" s="23">
        <v>300</v>
      </c>
      <c r="F37" s="20" t="s">
        <v>483</v>
      </c>
      <c r="G37" s="20">
        <v>1190</v>
      </c>
      <c r="H37" s="20">
        <v>1104</v>
      </c>
      <c r="I37" s="59" t="s">
        <v>93</v>
      </c>
      <c r="J37" s="70" t="s">
        <v>343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7196" t="n">
        <v>84.77104</v>
      </c>
      <c r="T37" s="7196" t="n">
        <v>19.26637</v>
      </c>
      <c r="U37" s="7193" t="n">
        <v>256.2423</v>
      </c>
      <c r="V37" s="7193" t="n">
        <v>56.5035</v>
      </c>
      <c r="W37" s="7195" t="n">
        <v>7.9725426697</v>
      </c>
      <c r="X37" s="7193" t="n">
        <v>1.198</v>
      </c>
      <c r="Y37" s="7193" t="n">
        <v>0.19</v>
      </c>
      <c r="Z37" s="7193" t="n">
        <v>3.45</v>
      </c>
      <c r="AA37" s="7193" t="n">
        <v>99.873</v>
      </c>
      <c r="AB37" s="7192" t="n">
        <v>1798.201</v>
      </c>
      <c r="AC37" s="7193" t="n">
        <v>1.6873</v>
      </c>
      <c r="AD37" s="7193" t="n">
        <v>5.29988</v>
      </c>
      <c r="AE37" s="7193" t="n">
        <v>2.11819</v>
      </c>
      <c r="AF37" s="7193" t="n">
        <v>1.2357</v>
      </c>
      <c r="AG37" s="7191" t="n">
        <v>1.476116085E8</v>
      </c>
      <c r="AH37" s="7194" t="n">
        <v>-0.1354661</v>
      </c>
      <c r="AI37" s="7191" t="n">
        <v>398582.28567</v>
      </c>
      <c r="AJ37" s="7194" t="n">
        <v>0.2240727</v>
      </c>
      <c r="AK37" s="7193" t="n">
        <v>175.9026</v>
      </c>
      <c r="AL37" s="7191" t="s">
        <v>467</v>
      </c>
      <c r="AM37" s="7193" t="n">
        <v>4.0864</v>
      </c>
    </row>
    <row r="38" spans="1:39" ht="13" customHeight="1">
      <c r="A38" s="29" t="s">
        <v>540</v>
      </c>
      <c r="B38" s="29" t="s">
        <v>754</v>
      </c>
      <c r="C38" s="19">
        <v>0.40763888888888888</v>
      </c>
      <c r="D38" s="19">
        <v>0</v>
      </c>
      <c r="E38" s="23">
        <v>30</v>
      </c>
      <c r="F38" s="20" t="s">
        <v>483</v>
      </c>
      <c r="G38" s="20">
        <v>1190</v>
      </c>
      <c r="H38" s="20">
        <v>998</v>
      </c>
      <c r="I38" s="41" t="s">
        <v>482</v>
      </c>
      <c r="J38" s="70" t="s">
        <v>481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3" customHeight="1">
      <c r="A39" s="29" t="s">
        <v>862</v>
      </c>
      <c r="B39" s="29" t="s">
        <v>938</v>
      </c>
      <c r="C39" s="19">
        <v>0.41041666666666665</v>
      </c>
      <c r="D39" s="37"/>
      <c r="E39" s="23">
        <v>300</v>
      </c>
      <c r="F39" s="20" t="s">
        <v>483</v>
      </c>
      <c r="G39" s="20">
        <v>1190</v>
      </c>
      <c r="H39" s="20">
        <v>1104</v>
      </c>
      <c r="I39" s="59" t="s">
        <v>89</v>
      </c>
      <c r="J39" s="70" t="s">
        <v>343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7196" t="n">
        <v>84.8554</v>
      </c>
      <c r="T39" s="7196" t="n">
        <v>19.25429</v>
      </c>
      <c r="U39" s="7193" t="n">
        <v>258.932</v>
      </c>
      <c r="V39" s="7193" t="n">
        <v>53.6595</v>
      </c>
      <c r="W39" s="7195" t="n">
        <v>8.2065148641</v>
      </c>
      <c r="X39" s="7193" t="n">
        <v>1.24</v>
      </c>
      <c r="Y39" s="7193" t="n">
        <v>0.196</v>
      </c>
      <c r="Z39" s="7193" t="n">
        <v>3.45</v>
      </c>
      <c r="AA39" s="7193" t="n">
        <v>99.872</v>
      </c>
      <c r="AB39" s="7192" t="n">
        <v>1797.32</v>
      </c>
      <c r="AC39" s="7193" t="n">
        <v>1.6384</v>
      </c>
      <c r="AD39" s="7193" t="n">
        <v>5.31621</v>
      </c>
      <c r="AE39" s="7193" t="n">
        <v>2.00026</v>
      </c>
      <c r="AF39" s="7193" t="n">
        <v>1.2359</v>
      </c>
      <c r="AG39" s="7191" t="n">
        <v>1.47611494E8</v>
      </c>
      <c r="AH39" s="7194" t="n">
        <v>-0.1370806</v>
      </c>
      <c r="AI39" s="7191" t="n">
        <v>398777.82391</v>
      </c>
      <c r="AJ39" s="7194" t="n">
        <v>0.2413663</v>
      </c>
      <c r="AK39" s="7193" t="n">
        <v>175.8931</v>
      </c>
      <c r="AL39" s="7191" t="s">
        <v>467</v>
      </c>
      <c r="AM39" s="7193" t="n">
        <v>4.0958</v>
      </c>
    </row>
    <row r="40" spans="1:39" ht="13" customHeight="1">
      <c r="A40" s="29" t="s">
        <v>862</v>
      </c>
      <c r="B40" s="29" t="s">
        <v>914</v>
      </c>
      <c r="C40" s="19">
        <v>0.4152777777777778</v>
      </c>
      <c r="D40" s="37"/>
      <c r="E40" s="23">
        <v>300</v>
      </c>
      <c r="F40" s="20" t="s">
        <v>483</v>
      </c>
      <c r="G40" s="20">
        <v>1190</v>
      </c>
      <c r="H40" s="20">
        <v>1104</v>
      </c>
      <c r="I40" s="59" t="s">
        <v>95</v>
      </c>
      <c r="J40" s="70" t="s">
        <v>343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7196" t="n">
        <v>84.8921</v>
      </c>
      <c r="T40" s="7196" t="n">
        <v>19.24887</v>
      </c>
      <c r="U40" s="7193" t="n">
        <v>260.0032</v>
      </c>
      <c r="V40" s="7193" t="n">
        <v>52.4329</v>
      </c>
      <c r="W40" s="7195" t="n">
        <v>8.3067886617</v>
      </c>
      <c r="X40" s="7193" t="n">
        <v>1.26</v>
      </c>
      <c r="Y40" s="7193" t="n">
        <v>0.199</v>
      </c>
      <c r="Z40" s="7193" t="n">
        <v>3.45</v>
      </c>
      <c r="AA40" s="7193" t="n">
        <v>99.872</v>
      </c>
      <c r="AB40" s="7192" t="n">
        <v>1796.922</v>
      </c>
      <c r="AC40" s="7193" t="n">
        <v>1.61795</v>
      </c>
      <c r="AD40" s="7193" t="n">
        <v>5.32346</v>
      </c>
      <c r="AE40" s="7193" t="n">
        <v>1.94971</v>
      </c>
      <c r="AF40" s="7193" t="n">
        <v>1.23599</v>
      </c>
      <c r="AG40" s="7191" t="n">
        <v>1.476114446E8</v>
      </c>
      <c r="AH40" s="7194" t="n">
        <v>-0.1377725</v>
      </c>
      <c r="AI40" s="7191" t="n">
        <v>398866.01115</v>
      </c>
      <c r="AJ40" s="7194" t="n">
        <v>0.2485376</v>
      </c>
      <c r="AK40" s="7193" t="n">
        <v>175.8884</v>
      </c>
      <c r="AL40" s="7191" t="s">
        <v>467</v>
      </c>
      <c r="AM40" s="7193" t="n">
        <v>4.1005</v>
      </c>
    </row>
    <row r="41" spans="1:39" ht="13" customHeight="1">
      <c r="A41" s="29" t="s">
        <v>862</v>
      </c>
      <c r="B41" s="29" t="s">
        <v>915</v>
      </c>
      <c r="C41" s="19">
        <v>0.42083333333333334</v>
      </c>
      <c r="D41" s="37"/>
      <c r="E41" s="23">
        <v>300</v>
      </c>
      <c r="F41" s="20" t="s">
        <v>483</v>
      </c>
      <c r="G41" s="20">
        <v>1190</v>
      </c>
      <c r="H41" s="20">
        <v>1104</v>
      </c>
      <c r="I41" s="59" t="s">
        <v>94</v>
      </c>
      <c r="J41" s="70" t="s">
        <v>343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7196" t="n">
        <v>84.94779</v>
      </c>
      <c r="T41" s="7196" t="n">
        <v>19.24047</v>
      </c>
      <c r="U41" s="7193" t="n">
        <v>261.5327</v>
      </c>
      <c r="V41" s="7193" t="n">
        <v>50.5862</v>
      </c>
      <c r="W41" s="7195" t="n">
        <v>8.4571993581</v>
      </c>
      <c r="X41" s="7193" t="n">
        <v>1.293</v>
      </c>
      <c r="Y41" s="7193" t="n">
        <v>0.204</v>
      </c>
      <c r="Z41" s="7193" t="n">
        <v>3.45</v>
      </c>
      <c r="AA41" s="7193" t="n">
        <v>99.872</v>
      </c>
      <c r="AB41" s="7192" t="n">
        <v>1796.305</v>
      </c>
      <c r="AC41" s="7193" t="n">
        <v>1.58788</v>
      </c>
      <c r="AD41" s="7193" t="n">
        <v>5.33461</v>
      </c>
      <c r="AE41" s="7193" t="n">
        <v>1.8739</v>
      </c>
      <c r="AF41" s="7193" t="n">
        <v>1.23612</v>
      </c>
      <c r="AG41" s="7191" t="n">
        <v>1.476113699E8</v>
      </c>
      <c r="AH41" s="7194" t="n">
        <v>-0.1388102</v>
      </c>
      <c r="AI41" s="7191" t="n">
        <v>399003.06472</v>
      </c>
      <c r="AJ41" s="7194" t="n">
        <v>0.2590099</v>
      </c>
      <c r="AK41" s="7193" t="n">
        <v>175.8808</v>
      </c>
      <c r="AL41" s="7191" t="s">
        <v>467</v>
      </c>
      <c r="AM41" s="7193" t="n">
        <v>4.1081</v>
      </c>
    </row>
    <row r="42" spans="1:39" ht="13" customHeight="1">
      <c r="A42" s="29" t="s">
        <v>862</v>
      </c>
      <c r="B42" s="29" t="s">
        <v>916</v>
      </c>
      <c r="C42" s="19">
        <v>0.4284722222222222</v>
      </c>
      <c r="D42" s="37"/>
      <c r="E42" s="23">
        <v>300</v>
      </c>
      <c r="F42" s="20" t="s">
        <v>483</v>
      </c>
      <c r="G42" s="20">
        <v>1190</v>
      </c>
      <c r="H42" s="20">
        <v>1104</v>
      </c>
      <c r="I42" s="59" t="s">
        <v>93</v>
      </c>
      <c r="J42" s="70" t="s">
        <v>343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7196" t="n">
        <v>85.01696</v>
      </c>
      <c r="T42" s="7196" t="n">
        <v>19.22979</v>
      </c>
      <c r="U42" s="7193" t="n">
        <v>263.2931</v>
      </c>
      <c r="V42" s="7193" t="n">
        <v>48.3204</v>
      </c>
      <c r="W42" s="7195" t="n">
        <v>8.6410346538</v>
      </c>
      <c r="X42" s="7193" t="n">
        <v>1.337</v>
      </c>
      <c r="Y42" s="7193" t="n">
        <v>0.212</v>
      </c>
      <c r="Z42" s="7193" t="n">
        <v>3.45</v>
      </c>
      <c r="AA42" s="7193" t="n">
        <v>99.871</v>
      </c>
      <c r="AB42" s="7192" t="n">
        <v>1795.517</v>
      </c>
      <c r="AC42" s="7193" t="n">
        <v>1.55215</v>
      </c>
      <c r="AD42" s="7193" t="n">
        <v>5.34868</v>
      </c>
      <c r="AE42" s="7193" t="n">
        <v>1.78123</v>
      </c>
      <c r="AF42" s="7193" t="n">
        <v>1.23627</v>
      </c>
      <c r="AG42" s="7191" t="n">
        <v>1.476112778E8</v>
      </c>
      <c r="AH42" s="7194" t="n">
        <v>-0.1400785</v>
      </c>
      <c r="AI42" s="7191" t="n">
        <v>399178.10559</v>
      </c>
      <c r="AJ42" s="7194" t="n">
        <v>0.2713259</v>
      </c>
      <c r="AK42" s="7193" t="n">
        <v>175.8703</v>
      </c>
      <c r="AL42" s="7191" t="s">
        <v>467</v>
      </c>
      <c r="AM42" s="7193" t="n">
        <v>4.1185</v>
      </c>
    </row>
    <row r="43" spans="1:39" ht="13" customHeight="1">
      <c r="A43" s="29" t="s">
        <v>109</v>
      </c>
      <c r="B43" s="29" t="s">
        <v>917</v>
      </c>
      <c r="C43" s="19">
        <v>0.43472222222222223</v>
      </c>
      <c r="D43" s="37"/>
      <c r="E43" s="23">
        <v>120</v>
      </c>
      <c r="F43" s="20" t="s">
        <v>483</v>
      </c>
      <c r="G43" s="20">
        <v>1190</v>
      </c>
      <c r="H43" s="20">
        <v>1104</v>
      </c>
      <c r="I43" s="59" t="s">
        <v>75</v>
      </c>
      <c r="J43" s="70" t="s">
        <v>343</v>
      </c>
      <c r="K43" s="38">
        <v>4</v>
      </c>
      <c r="L43" s="20">
        <v>120</v>
      </c>
      <c r="M43" s="8">
        <v>5889.9508999999998</v>
      </c>
      <c r="N43" s="29" t="s">
        <v>253</v>
      </c>
      <c r="O43" s="20"/>
      <c r="P43" s="20"/>
      <c r="Q43" s="20"/>
      <c r="R43" s="20"/>
      <c r="S43" s="7196" t="n">
        <v>85.06163</v>
      </c>
      <c r="T43" s="7196" t="n">
        <v>19.22277</v>
      </c>
      <c r="U43" s="7193" t="n">
        <v>264.3598</v>
      </c>
      <c r="V43" s="7193" t="n">
        <v>46.8747</v>
      </c>
      <c r="W43" s="7195" t="n">
        <v>8.758020751</v>
      </c>
      <c r="X43" s="7193" t="n">
        <v>1.368</v>
      </c>
      <c r="Y43" s="7193" t="n">
        <v>0.216</v>
      </c>
      <c r="Z43" s="7193" t="n">
        <v>3.45</v>
      </c>
      <c r="AA43" s="7193" t="n">
        <v>99.87</v>
      </c>
      <c r="AB43" s="7192" t="n">
        <v>1794.998</v>
      </c>
      <c r="AC43" s="7193" t="n">
        <v>1.53003</v>
      </c>
      <c r="AD43" s="7193" t="n">
        <v>5.35787</v>
      </c>
      <c r="AE43" s="7193" t="n">
        <v>1.72227</v>
      </c>
      <c r="AF43" s="7193" t="n">
        <v>1.23637</v>
      </c>
      <c r="AG43" s="7191" t="n">
        <v>1.476112188E8</v>
      </c>
      <c r="AH43" s="7194" t="n">
        <v>-0.1408855</v>
      </c>
      <c r="AI43" s="7191" t="n">
        <v>399293.65589</v>
      </c>
      <c r="AJ43" s="7194" t="n">
        <v>0.2788751</v>
      </c>
      <c r="AK43" s="7193" t="n">
        <v>175.8631</v>
      </c>
      <c r="AL43" s="7191" t="s">
        <v>477</v>
      </c>
      <c r="AM43" s="7193" t="n">
        <v>4.1258</v>
      </c>
    </row>
    <row r="44" spans="1:39" ht="13" customHeight="1">
      <c r="A44" s="29" t="s">
        <v>109</v>
      </c>
      <c r="B44" s="29" t="s">
        <v>918</v>
      </c>
      <c r="C44" s="19">
        <v>0.43888888888888888</v>
      </c>
      <c r="D44" s="37"/>
      <c r="E44" s="23">
        <v>300</v>
      </c>
      <c r="F44" s="20" t="s">
        <v>483</v>
      </c>
      <c r="G44" s="20">
        <v>1190</v>
      </c>
      <c r="H44" s="20">
        <v>1104</v>
      </c>
      <c r="I44" s="59" t="s">
        <v>237</v>
      </c>
      <c r="J44" s="70" t="s">
        <v>343</v>
      </c>
      <c r="K44" s="38">
        <v>4</v>
      </c>
      <c r="L44" s="20">
        <v>120</v>
      </c>
      <c r="M44" s="8">
        <v>5889.9508999999998</v>
      </c>
      <c r="N44" s="29" t="s">
        <v>253</v>
      </c>
      <c r="O44" s="20"/>
      <c r="P44" s="20"/>
      <c r="Q44" s="20"/>
      <c r="R44" s="20"/>
      <c r="S44" s="7196" t="n">
        <v>85.11332</v>
      </c>
      <c r="T44" s="7196" t="n">
        <v>19.21453</v>
      </c>
      <c r="U44" s="7193" t="n">
        <v>265.5348</v>
      </c>
      <c r="V44" s="7193" t="n">
        <v>45.2198</v>
      </c>
      <c r="W44" s="7195" t="n">
        <v>8.8917191478</v>
      </c>
      <c r="X44" s="7193" t="n">
        <v>1.407</v>
      </c>
      <c r="Y44" s="7193" t="n">
        <v>0.223</v>
      </c>
      <c r="Z44" s="7193" t="n">
        <v>3.45</v>
      </c>
      <c r="AA44" s="7193" t="n">
        <v>99.87</v>
      </c>
      <c r="AB44" s="7192" t="n">
        <v>1794.387</v>
      </c>
      <c r="AC44" s="7193" t="n">
        <v>1.50535</v>
      </c>
      <c r="AD44" s="7193" t="n">
        <v>5.36861</v>
      </c>
      <c r="AE44" s="7193" t="n">
        <v>1.65487</v>
      </c>
      <c r="AF44" s="7193" t="n">
        <v>1.23649</v>
      </c>
      <c r="AG44" s="7191" t="n">
        <v>1.47611151E8</v>
      </c>
      <c r="AH44" s="7194" t="n">
        <v>-0.1418077</v>
      </c>
      <c r="AI44" s="7191" t="n">
        <v>399429.53062</v>
      </c>
      <c r="AJ44" s="7194" t="n">
        <v>0.287218</v>
      </c>
      <c r="AK44" s="7193" t="n">
        <v>175.8541</v>
      </c>
      <c r="AL44" s="7191" t="s">
        <v>477</v>
      </c>
      <c r="AM44" s="7193" t="n">
        <v>4.1347</v>
      </c>
    </row>
    <row r="45" spans="1:39" ht="13" customHeight="1">
      <c r="A45" s="29" t="s">
        <v>954</v>
      </c>
      <c r="B45" s="29" t="s">
        <v>919</v>
      </c>
      <c r="C45" s="19">
        <v>0.44375000000000003</v>
      </c>
      <c r="D45" s="19"/>
      <c r="E45" s="23">
        <v>30</v>
      </c>
      <c r="F45" s="20" t="s">
        <v>483</v>
      </c>
      <c r="G45" s="20">
        <v>1190</v>
      </c>
      <c r="H45" s="20">
        <v>1104</v>
      </c>
      <c r="I45" s="59" t="s">
        <v>941</v>
      </c>
      <c r="J45" s="70" t="s">
        <v>343</v>
      </c>
      <c r="K45" s="38">
        <v>4</v>
      </c>
      <c r="L45" s="20">
        <v>180</v>
      </c>
      <c r="M45" s="8">
        <v>5889.9508999999998</v>
      </c>
      <c r="N45" s="29" t="s">
        <v>251</v>
      </c>
      <c r="O45" s="20"/>
      <c r="P45" s="20"/>
      <c r="Q45" s="20"/>
      <c r="R45" s="20"/>
      <c r="S45" s="7196" t="n">
        <v>85.13943</v>
      </c>
      <c r="T45" s="7196" t="n">
        <v>19.21033</v>
      </c>
      <c r="U45" s="7193" t="n">
        <v>266.1064</v>
      </c>
      <c r="V45" s="7193" t="n">
        <v>44.3915</v>
      </c>
      <c r="W45" s="7195" t="n">
        <v>8.9585683462</v>
      </c>
      <c r="X45" s="7193" t="n">
        <v>1.427</v>
      </c>
      <c r="Y45" s="7193" t="n">
        <v>0.226</v>
      </c>
      <c r="Z45" s="7193" t="n">
        <v>3.45</v>
      </c>
      <c r="AA45" s="7193" t="n">
        <v>99.87</v>
      </c>
      <c r="AB45" s="7192" t="n">
        <v>1794.075</v>
      </c>
      <c r="AC45" s="7193" t="n">
        <v>1.49326</v>
      </c>
      <c r="AD45" s="7193" t="n">
        <v>5.37407</v>
      </c>
      <c r="AE45" s="7193" t="n">
        <v>1.62118</v>
      </c>
      <c r="AF45" s="7193" t="n">
        <v>1.23655</v>
      </c>
      <c r="AG45" s="7191" t="n">
        <v>1.476111169E8</v>
      </c>
      <c r="AH45" s="7194" t="n">
        <v>-0.1422688</v>
      </c>
      <c r="AI45" s="7191" t="n">
        <v>399498.95112</v>
      </c>
      <c r="AJ45" s="7194" t="n">
        <v>0.2912727</v>
      </c>
      <c r="AK45" s="7193" t="n">
        <v>175.8494</v>
      </c>
      <c r="AL45" s="7191" t="s">
        <v>477</v>
      </c>
      <c r="AM45" s="7193" t="n">
        <v>4.1394</v>
      </c>
    </row>
    <row r="46" spans="1:39" ht="13" customHeight="1">
      <c r="A46" s="29" t="s">
        <v>780</v>
      </c>
      <c r="B46" s="29" t="s">
        <v>92</v>
      </c>
      <c r="C46" s="19">
        <v>0.44513888888888892</v>
      </c>
      <c r="D46" s="19"/>
      <c r="E46" s="23">
        <v>300</v>
      </c>
      <c r="F46" s="20" t="s">
        <v>483</v>
      </c>
      <c r="G46" s="20">
        <v>1190</v>
      </c>
      <c r="H46" s="20">
        <v>1104</v>
      </c>
      <c r="I46" s="59" t="s">
        <v>298</v>
      </c>
      <c r="J46" s="70" t="s">
        <v>343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3" customHeight="1">
      <c r="A47" s="2" t="s">
        <v>954</v>
      </c>
      <c r="B47" s="6879" t="s">
        <v>940</v>
      </c>
      <c r="C47" s="44">
        <v>0.45277777777777778</v>
      </c>
      <c r="D47" s="44"/>
      <c r="E47" s="8">
        <v>30</v>
      </c>
      <c r="F47" s="20" t="s">
        <v>775</v>
      </c>
      <c r="G47" s="6800">
        <v>870</v>
      </c>
      <c r="H47" s="6800">
        <v>782</v>
      </c>
      <c r="I47" s="59" t="s">
        <v>941</v>
      </c>
      <c r="J47" s="70" t="s">
        <v>343</v>
      </c>
      <c r="K47" s="38">
        <v>4</v>
      </c>
      <c r="L47" s="20">
        <v>180</v>
      </c>
      <c r="M47" s="8">
        <v>5889.9508999999998</v>
      </c>
      <c r="N47" s="29" t="s">
        <v>91</v>
      </c>
      <c r="S47" s="7196" t="n">
        <v>85.22554</v>
      </c>
      <c r="T47" s="7196" t="n">
        <v>19.19631</v>
      </c>
      <c r="U47" s="7193" t="n">
        <v>267.9001</v>
      </c>
      <c r="V47" s="7193" t="n">
        <v>41.6971</v>
      </c>
      <c r="W47" s="7195" t="n">
        <v>9.175828241</v>
      </c>
      <c r="X47" s="7193" t="n">
        <v>1.501</v>
      </c>
      <c r="Y47" s="7193" t="n">
        <v>0.237</v>
      </c>
      <c r="Z47" s="7193" t="n">
        <v>3.45</v>
      </c>
      <c r="AA47" s="7193" t="n">
        <v>99.869</v>
      </c>
      <c r="AB47" s="7192" t="n">
        <v>1793.033</v>
      </c>
      <c r="AC47" s="7193" t="n">
        <v>1.45515</v>
      </c>
      <c r="AD47" s="7193" t="n">
        <v>5.3922</v>
      </c>
      <c r="AE47" s="7193" t="n">
        <v>1.51167</v>
      </c>
      <c r="AF47" s="7193" t="n">
        <v>1.23673</v>
      </c>
      <c r="AG47" s="7191" t="n">
        <v>1.476110054E8</v>
      </c>
      <c r="AH47" s="7194" t="n">
        <v>-0.1437672</v>
      </c>
      <c r="AI47" s="7191" t="n">
        <v>399731.12312</v>
      </c>
      <c r="AJ47" s="7194" t="n">
        <v>0.3038969</v>
      </c>
      <c r="AK47" s="7193" t="n">
        <v>175.8329</v>
      </c>
      <c r="AL47" s="7191" t="s">
        <v>477</v>
      </c>
      <c r="AM47" s="7193" t="n">
        <v>4.1559</v>
      </c>
    </row>
    <row r="48" spans="1:39" ht="13" customHeight="1">
      <c r="A48" s="6879" t="s">
        <v>954</v>
      </c>
      <c r="B48" s="6880" t="s">
        <v>921</v>
      </c>
      <c r="C48" s="6912">
        <v>0.4548611111111111</v>
      </c>
      <c r="D48" s="58"/>
      <c r="E48" s="6911">
        <v>30</v>
      </c>
      <c r="F48" s="20" t="s">
        <v>775</v>
      </c>
      <c r="G48" s="6800">
        <v>870</v>
      </c>
      <c r="H48" s="6800">
        <v>782</v>
      </c>
      <c r="I48" s="59" t="s">
        <v>941</v>
      </c>
      <c r="J48" s="70" t="s">
        <v>343</v>
      </c>
      <c r="K48" s="38">
        <v>4</v>
      </c>
      <c r="L48" s="20">
        <v>180</v>
      </c>
      <c r="M48" s="8">
        <v>5889.9508999999998</v>
      </c>
      <c r="N48" s="59" t="s">
        <v>90</v>
      </c>
      <c r="S48" s="7196" t="n">
        <v>85.2457</v>
      </c>
      <c r="T48" s="7196" t="n">
        <v>19.193</v>
      </c>
      <c r="U48" s="7193" t="n">
        <v>268.3017</v>
      </c>
      <c r="V48" s="7193" t="n">
        <v>41.075</v>
      </c>
      <c r="W48" s="7195" t="n">
        <v>9.2259651399</v>
      </c>
      <c r="X48" s="7193" t="n">
        <v>1.519</v>
      </c>
      <c r="Y48" s="7193" t="n">
        <v>0.24</v>
      </c>
      <c r="Z48" s="7193" t="n">
        <v>3.45</v>
      </c>
      <c r="AA48" s="7193" t="n">
        <v>99.868</v>
      </c>
      <c r="AB48" s="7192" t="n">
        <v>1792.787</v>
      </c>
      <c r="AC48" s="7193" t="n">
        <v>1.44662</v>
      </c>
      <c r="AD48" s="7193" t="n">
        <v>5.39646</v>
      </c>
      <c r="AE48" s="7193" t="n">
        <v>1.48639</v>
      </c>
      <c r="AF48" s="7193" t="n">
        <v>1.23678</v>
      </c>
      <c r="AG48" s="7191" t="n">
        <v>1.476109794E8</v>
      </c>
      <c r="AH48" s="7194" t="n">
        <v>-0.1441129</v>
      </c>
      <c r="AI48" s="7191" t="n">
        <v>399786.07642</v>
      </c>
      <c r="AJ48" s="7194" t="n">
        <v>0.3066872</v>
      </c>
      <c r="AK48" s="7193" t="n">
        <v>175.8288</v>
      </c>
      <c r="AL48" s="7191" t="s">
        <v>477</v>
      </c>
      <c r="AM48" s="7193" t="n">
        <v>4.1599</v>
      </c>
    </row>
    <row r="49" spans="1:39" ht="13" customHeight="1">
      <c r="A49" s="2" t="s">
        <v>866</v>
      </c>
      <c r="B49" s="6880" t="s">
        <v>922</v>
      </c>
      <c r="C49" s="6883">
        <v>0.45694444444444443</v>
      </c>
      <c r="D49" s="58"/>
      <c r="E49" s="8">
        <v>300</v>
      </c>
      <c r="F49" s="20" t="s">
        <v>775</v>
      </c>
      <c r="G49" s="6800">
        <v>870</v>
      </c>
      <c r="H49" s="6800">
        <v>782</v>
      </c>
      <c r="I49" s="59" t="s">
        <v>325</v>
      </c>
      <c r="J49" s="70" t="s">
        <v>343</v>
      </c>
      <c r="K49" s="38">
        <v>4</v>
      </c>
      <c r="L49" s="20">
        <v>180</v>
      </c>
      <c r="M49" s="8">
        <v>5889.9508999999998</v>
      </c>
      <c r="N49" s="29"/>
      <c r="S49" s="7196" t="n">
        <v>85.27952</v>
      </c>
      <c r="T49" s="7196" t="n">
        <v>19.18742</v>
      </c>
      <c r="U49" s="7193" t="n">
        <v>268.9617</v>
      </c>
      <c r="V49" s="7193" t="n">
        <v>40.0381</v>
      </c>
      <c r="W49" s="7195" t="n">
        <v>9.3095266379</v>
      </c>
      <c r="X49" s="7193" t="n">
        <v>1.552</v>
      </c>
      <c r="Y49" s="7193" t="n">
        <v>0.245</v>
      </c>
      <c r="Z49" s="7193" t="n">
        <v>3.45</v>
      </c>
      <c r="AA49" s="7193" t="n">
        <v>99.868</v>
      </c>
      <c r="AB49" s="7192" t="n">
        <v>1792.371</v>
      </c>
      <c r="AC49" s="7193" t="n">
        <v>1.43263</v>
      </c>
      <c r="AD49" s="7193" t="n">
        <v>5.40364</v>
      </c>
      <c r="AE49" s="7193" t="n">
        <v>1.44427</v>
      </c>
      <c r="AF49" s="7193" t="n">
        <v>1.23685</v>
      </c>
      <c r="AG49" s="7191" t="n">
        <v>1.476109361E8</v>
      </c>
      <c r="AH49" s="7194" t="n">
        <v>-0.1446892</v>
      </c>
      <c r="AI49" s="7191" t="n">
        <v>399878.76773</v>
      </c>
      <c r="AJ49" s="7194" t="n">
        <v>0.3112327</v>
      </c>
      <c r="AK49" s="7193" t="n">
        <v>175.8219</v>
      </c>
      <c r="AL49" s="7191" t="s">
        <v>477</v>
      </c>
      <c r="AM49" s="7193" t="n">
        <v>4.1669</v>
      </c>
    </row>
    <row r="50" spans="1:39" ht="13" customHeight="1">
      <c r="A50" s="2" t="s">
        <v>862</v>
      </c>
      <c r="B50" s="6880" t="s">
        <v>700</v>
      </c>
      <c r="C50" s="6883">
        <v>0.46180555555555558</v>
      </c>
      <c r="D50" s="6883"/>
      <c r="E50" s="8">
        <v>300</v>
      </c>
      <c r="F50" s="20" t="s">
        <v>775</v>
      </c>
      <c r="G50" s="6800">
        <v>870</v>
      </c>
      <c r="H50" s="6800">
        <v>782</v>
      </c>
      <c r="I50" s="59" t="s">
        <v>89</v>
      </c>
      <c r="J50" s="70" t="s">
        <v>343</v>
      </c>
      <c r="K50" s="38">
        <v>4</v>
      </c>
      <c r="L50" s="20">
        <v>180</v>
      </c>
      <c r="M50" s="8">
        <v>5889.9508999999998</v>
      </c>
      <c r="N50" s="29"/>
      <c r="S50" s="7196" t="n">
        <v>85.33426</v>
      </c>
      <c r="T50" s="7196" t="n">
        <v>19.17834</v>
      </c>
      <c r="U50" s="7193" t="n">
        <v>269.996</v>
      </c>
      <c r="V50" s="7193" t="n">
        <v>38.3791</v>
      </c>
      <c r="W50" s="7195" t="n">
        <v>9.4432250347</v>
      </c>
      <c r="X50" s="7193" t="n">
        <v>1.607</v>
      </c>
      <c r="Y50" s="7193" t="n">
        <v>0.254</v>
      </c>
      <c r="Z50" s="7193" t="n">
        <v>3.45</v>
      </c>
      <c r="AA50" s="7193" t="n">
        <v>99.867</v>
      </c>
      <c r="AB50" s="7192" t="n">
        <v>1791.694</v>
      </c>
      <c r="AC50" s="7193" t="n">
        <v>1.41083</v>
      </c>
      <c r="AD50" s="7193" t="n">
        <v>5.41528</v>
      </c>
      <c r="AE50" s="7193" t="n">
        <v>1.37688</v>
      </c>
      <c r="AF50" s="7193" t="n">
        <v>1.23696</v>
      </c>
      <c r="AG50" s="7191" t="n">
        <v>1.476108665E8</v>
      </c>
      <c r="AH50" s="7194" t="n">
        <v>-0.1456111</v>
      </c>
      <c r="AI50" s="7191" t="n">
        <v>400029.85227</v>
      </c>
      <c r="AJ50" s="7194" t="n">
        <v>0.3182287</v>
      </c>
      <c r="AK50" s="7193" t="n">
        <v>175.8101</v>
      </c>
      <c r="AL50" s="7191" t="s">
        <v>477</v>
      </c>
      <c r="AM50" s="7193" t="n">
        <v>4.1786</v>
      </c>
    </row>
    <row r="51" spans="1:39" ht="13" customHeight="1">
      <c r="A51" s="2" t="s">
        <v>555</v>
      </c>
      <c r="B51" s="6879" t="s">
        <v>701</v>
      </c>
      <c r="C51" s="6883">
        <v>0.47013888888888888</v>
      </c>
      <c r="D51" s="6912"/>
      <c r="E51" s="6911">
        <v>300</v>
      </c>
      <c r="F51" s="20" t="s">
        <v>483</v>
      </c>
      <c r="G51" s="6911">
        <v>1190</v>
      </c>
      <c r="H51" s="6911">
        <v>1104</v>
      </c>
      <c r="I51" s="59" t="s">
        <v>325</v>
      </c>
      <c r="J51" s="70" t="s">
        <v>343</v>
      </c>
      <c r="K51" s="38">
        <v>4</v>
      </c>
      <c r="L51" s="20">
        <v>180</v>
      </c>
      <c r="M51" s="8">
        <v>5889.9508999999998</v>
      </c>
      <c r="N51" s="29"/>
      <c r="S51" s="7196" t="n">
        <v>85.41785</v>
      </c>
      <c r="T51" s="7196" t="n">
        <v>19.16437</v>
      </c>
      <c r="U51" s="7193" t="n">
        <v>271.5038</v>
      </c>
      <c r="V51" s="7193" t="n">
        <v>35.8918</v>
      </c>
      <c r="W51" s="7195" t="n">
        <v>9.6437726299</v>
      </c>
      <c r="X51" s="7193" t="n">
        <v>1.702</v>
      </c>
      <c r="Y51" s="7193" t="n">
        <v>0.269</v>
      </c>
      <c r="Z51" s="7193" t="n">
        <v>3.45</v>
      </c>
      <c r="AA51" s="7193" t="n">
        <v>99.866</v>
      </c>
      <c r="AB51" s="7192" t="n">
        <v>1790.653</v>
      </c>
      <c r="AC51" s="7193" t="n">
        <v>1.37953</v>
      </c>
      <c r="AD51" s="7193" t="n">
        <v>5.43313</v>
      </c>
      <c r="AE51" s="7193" t="n">
        <v>1.27579</v>
      </c>
      <c r="AF51" s="7193" t="n">
        <v>1.23713</v>
      </c>
      <c r="AG51" s="7191" t="n">
        <v>1.476107611E8</v>
      </c>
      <c r="AH51" s="7194" t="n">
        <v>-0.1469938</v>
      </c>
      <c r="AI51" s="7191" t="n">
        <v>400262.56691</v>
      </c>
      <c r="AJ51" s="7194" t="n">
        <v>0.3280683</v>
      </c>
      <c r="AK51" s="7193" t="n">
        <v>175.7911</v>
      </c>
      <c r="AL51" s="7191" t="s">
        <v>477</v>
      </c>
      <c r="AM51" s="7193" t="n">
        <v>4.1975</v>
      </c>
    </row>
    <row r="52" spans="1:39" ht="13" customHeight="1">
      <c r="A52" s="2" t="s">
        <v>555</v>
      </c>
      <c r="B52" s="6880" t="s">
        <v>923</v>
      </c>
      <c r="C52" s="54">
        <v>0.47500000000000003</v>
      </c>
      <c r="D52" s="6807"/>
      <c r="E52" s="8">
        <v>300</v>
      </c>
      <c r="F52" s="20" t="s">
        <v>483</v>
      </c>
      <c r="G52" s="6911">
        <v>1190</v>
      </c>
      <c r="H52" s="6911">
        <v>1104</v>
      </c>
      <c r="I52" s="59" t="s">
        <v>88</v>
      </c>
      <c r="J52" s="70" t="s">
        <v>343</v>
      </c>
      <c r="K52" s="38">
        <v>4</v>
      </c>
      <c r="L52" s="20">
        <v>180</v>
      </c>
      <c r="M52" s="8">
        <v>5889.9508999999998</v>
      </c>
      <c r="N52" s="29"/>
      <c r="S52" s="7196" t="n">
        <v>85.46745</v>
      </c>
      <c r="T52" s="7196" t="n">
        <v>19.15605</v>
      </c>
      <c r="U52" s="7193" t="n">
        <v>272.3628</v>
      </c>
      <c r="V52" s="7193" t="n">
        <v>34.4422</v>
      </c>
      <c r="W52" s="7195" t="n">
        <v>9.7607587271</v>
      </c>
      <c r="X52" s="7193" t="n">
        <v>1.763</v>
      </c>
      <c r="Y52" s="7193" t="n">
        <v>0.279</v>
      </c>
      <c r="Z52" s="7193" t="n">
        <v>3.45</v>
      </c>
      <c r="AA52" s="7193" t="n">
        <v>99.865</v>
      </c>
      <c r="AB52" s="7192" t="n">
        <v>1790.031</v>
      </c>
      <c r="AC52" s="7193" t="n">
        <v>1.36207</v>
      </c>
      <c r="AD52" s="7193" t="n">
        <v>5.44373</v>
      </c>
      <c r="AE52" s="7193" t="n">
        <v>1.21683</v>
      </c>
      <c r="AF52" s="7193" t="n">
        <v>1.23723</v>
      </c>
      <c r="AG52" s="7191" t="n">
        <v>1.476106992E8</v>
      </c>
      <c r="AH52" s="7194" t="n">
        <v>-0.1478004</v>
      </c>
      <c r="AI52" s="7191" t="n">
        <v>400401.4927</v>
      </c>
      <c r="AJ52" s="7194" t="n">
        <v>0.3334369</v>
      </c>
      <c r="AK52" s="7193" t="n">
        <v>175.7793</v>
      </c>
      <c r="AL52" s="7191" t="s">
        <v>477</v>
      </c>
      <c r="AM52" s="7193" t="n">
        <v>4.2093</v>
      </c>
    </row>
    <row r="53" spans="1:39" ht="13" customHeight="1">
      <c r="A53" s="2" t="s">
        <v>555</v>
      </c>
      <c r="B53" s="6880" t="s">
        <v>924</v>
      </c>
      <c r="C53" s="54">
        <v>0.48055555555555557</v>
      </c>
      <c r="D53" s="6807"/>
      <c r="E53" s="8">
        <v>300</v>
      </c>
      <c r="F53" s="20" t="s">
        <v>483</v>
      </c>
      <c r="G53" s="6911">
        <v>1190</v>
      </c>
      <c r="H53" s="6911">
        <v>1104</v>
      </c>
      <c r="I53" s="59" t="s">
        <v>87</v>
      </c>
      <c r="J53" s="70" t="s">
        <v>343</v>
      </c>
      <c r="K53" s="38">
        <v>4</v>
      </c>
      <c r="L53" s="20">
        <v>180</v>
      </c>
      <c r="M53" s="8">
        <v>5889.9508999999998</v>
      </c>
      <c r="N53" s="29"/>
      <c r="S53" s="7196" t="n">
        <v>85.52491</v>
      </c>
      <c r="T53" s="7196" t="n">
        <v>19.14638</v>
      </c>
      <c r="U53" s="7193" t="n">
        <v>273.329</v>
      </c>
      <c r="V53" s="7193" t="n">
        <v>32.7872</v>
      </c>
      <c r="W53" s="7195" t="n">
        <v>9.8944571239</v>
      </c>
      <c r="X53" s="7193" t="n">
        <v>1.841</v>
      </c>
      <c r="Y53" s="7193" t="n">
        <v>0.291</v>
      </c>
      <c r="Z53" s="7193" t="n">
        <v>3.45</v>
      </c>
      <c r="AA53" s="7193" t="n">
        <v>99.864</v>
      </c>
      <c r="AB53" s="7192" t="n">
        <v>1789.31</v>
      </c>
      <c r="AC53" s="7193" t="n">
        <v>1.34285</v>
      </c>
      <c r="AD53" s="7193" t="n">
        <v>5.45601</v>
      </c>
      <c r="AE53" s="7193" t="n">
        <v>1.14943</v>
      </c>
      <c r="AF53" s="7193" t="n">
        <v>1.23735</v>
      </c>
      <c r="AG53" s="7191" t="n">
        <v>1.47610628E8</v>
      </c>
      <c r="AH53" s="7194" t="n">
        <v>-0.148722</v>
      </c>
      <c r="AI53" s="7191" t="n">
        <v>400562.94757</v>
      </c>
      <c r="AJ53" s="7194" t="n">
        <v>0.3392304</v>
      </c>
      <c r="AK53" s="7193" t="n">
        <v>175.7651</v>
      </c>
      <c r="AL53" s="7191" t="s">
        <v>477</v>
      </c>
      <c r="AM53" s="7193" t="n">
        <v>4.2234</v>
      </c>
    </row>
    <row r="54" spans="1:39" ht="13" customHeight="1">
      <c r="A54" s="2" t="s">
        <v>954</v>
      </c>
      <c r="B54" s="6880" t="s">
        <v>925</v>
      </c>
      <c r="C54" s="54">
        <v>0.48472222222222222</v>
      </c>
      <c r="D54" s="6807"/>
      <c r="E54" s="8">
        <v>27</v>
      </c>
      <c r="F54" s="20" t="s">
        <v>483</v>
      </c>
      <c r="G54" s="6911">
        <v>1190</v>
      </c>
      <c r="H54" s="6911">
        <v>1104</v>
      </c>
      <c r="I54" s="21" t="s">
        <v>941</v>
      </c>
      <c r="J54" s="70" t="s">
        <v>343</v>
      </c>
      <c r="K54" s="38">
        <v>4</v>
      </c>
      <c r="L54" s="20">
        <v>180</v>
      </c>
      <c r="M54" s="8">
        <v>5889.9508999999998</v>
      </c>
      <c r="N54" s="29"/>
      <c r="S54" s="7196" t="n">
        <v>85.54668</v>
      </c>
      <c r="T54" s="7196" t="n">
        <v>19.14272</v>
      </c>
      <c r="U54" s="7193" t="n">
        <v>273.6874</v>
      </c>
      <c r="V54" s="7193" t="n">
        <v>32.1671</v>
      </c>
      <c r="W54" s="7195" t="n">
        <v>9.9445940227</v>
      </c>
      <c r="X54" s="7193" t="n">
        <v>1.872</v>
      </c>
      <c r="Y54" s="7193" t="n">
        <v>0.296</v>
      </c>
      <c r="Z54" s="7193" t="n">
        <v>3.45</v>
      </c>
      <c r="AA54" s="7193" t="n">
        <v>99.864</v>
      </c>
      <c r="AB54" s="7192" t="n">
        <v>1789.036</v>
      </c>
      <c r="AC54" s="7193" t="n">
        <v>1.33585</v>
      </c>
      <c r="AD54" s="7193" t="n">
        <v>5.46066</v>
      </c>
      <c r="AE54" s="7193" t="n">
        <v>1.12416</v>
      </c>
      <c r="AF54" s="7193" t="n">
        <v>1.23739</v>
      </c>
      <c r="AG54" s="7191" t="n">
        <v>1.476106012E8</v>
      </c>
      <c r="AH54" s="7194" t="n">
        <v>-0.1490676</v>
      </c>
      <c r="AI54" s="7191" t="n">
        <v>400624.19678</v>
      </c>
      <c r="AJ54" s="7194" t="n">
        <v>0.3413077</v>
      </c>
      <c r="AK54" s="7193" t="n">
        <v>175.7596</v>
      </c>
      <c r="AL54" s="7191" t="s">
        <v>477</v>
      </c>
      <c r="AM54" s="7193" t="n">
        <v>4.2289</v>
      </c>
    </row>
    <row r="55" spans="1:39" ht="13" customHeight="1">
      <c r="A55" s="2" t="s">
        <v>780</v>
      </c>
      <c r="B55" s="6880" t="s">
        <v>721</v>
      </c>
      <c r="C55" s="54">
        <v>0.48680555555555555</v>
      </c>
      <c r="D55" s="6807"/>
      <c r="E55" s="8">
        <v>300</v>
      </c>
      <c r="F55" s="20" t="s">
        <v>483</v>
      </c>
      <c r="G55" s="6911">
        <v>1190</v>
      </c>
      <c r="H55" s="6911">
        <v>1104</v>
      </c>
      <c r="I55" s="59" t="s">
        <v>298</v>
      </c>
      <c r="J55" s="70" t="s">
        <v>343</v>
      </c>
      <c r="K55" s="38">
        <v>4</v>
      </c>
      <c r="L55" s="20">
        <v>180</v>
      </c>
      <c r="M55" s="8">
        <v>5889.9508999999998</v>
      </c>
      <c r="N55" s="29" t="s">
        <v>74</v>
      </c>
    </row>
    <row r="56" spans="1:39" ht="13" customHeight="1">
      <c r="A56" s="2" t="s">
        <v>780</v>
      </c>
      <c r="B56" s="6879" t="s">
        <v>86</v>
      </c>
      <c r="C56" s="6883">
        <v>0.49444444444444446</v>
      </c>
      <c r="D56" s="49"/>
      <c r="E56" s="8">
        <v>300</v>
      </c>
      <c r="F56" s="20" t="s">
        <v>483</v>
      </c>
      <c r="G56" s="6911">
        <v>1190</v>
      </c>
      <c r="H56" s="6911">
        <v>1104</v>
      </c>
      <c r="I56" s="59" t="s">
        <v>85</v>
      </c>
      <c r="J56" s="70" t="s">
        <v>343</v>
      </c>
      <c r="K56" s="38">
        <v>4</v>
      </c>
      <c r="L56" s="20">
        <v>180</v>
      </c>
      <c r="M56" s="8">
        <v>5889.9508999999998</v>
      </c>
      <c r="N56" s="29" t="s">
        <v>84</v>
      </c>
    </row>
    <row r="57" spans="1:39" ht="13" customHeight="1">
      <c r="A57" s="2" t="s">
        <v>927</v>
      </c>
      <c r="B57" s="6879" t="s">
        <v>83</v>
      </c>
      <c r="C57" s="6883">
        <v>0.51180555555555551</v>
      </c>
      <c r="D57" s="19">
        <v>0</v>
      </c>
      <c r="E57" s="6802">
        <v>10</v>
      </c>
      <c r="F57" s="20" t="s">
        <v>483</v>
      </c>
      <c r="G57" s="6800">
        <v>1190</v>
      </c>
      <c r="H57" s="6800">
        <v>1104</v>
      </c>
      <c r="I57" s="41" t="s">
        <v>485</v>
      </c>
      <c r="J57" s="70" t="s">
        <v>481</v>
      </c>
      <c r="K57" s="38">
        <v>4</v>
      </c>
      <c r="L57" s="20">
        <v>180</v>
      </c>
      <c r="M57" s="8">
        <v>5889.9508999999998</v>
      </c>
      <c r="N57" s="29"/>
    </row>
    <row r="58" spans="1:39" ht="13" customHeight="1">
      <c r="A58" s="29" t="s">
        <v>540</v>
      </c>
      <c r="B58" s="2" t="s">
        <v>282</v>
      </c>
      <c r="C58" s="44">
        <v>0.5131944444444444</v>
      </c>
      <c r="D58" s="19">
        <v>0</v>
      </c>
      <c r="E58" s="23">
        <v>30</v>
      </c>
      <c r="F58" s="20" t="s">
        <v>483</v>
      </c>
      <c r="G58" s="6800">
        <v>1190</v>
      </c>
      <c r="H58" s="6800">
        <v>998</v>
      </c>
      <c r="I58" s="41" t="s">
        <v>482</v>
      </c>
      <c r="J58" s="70" t="s">
        <v>481</v>
      </c>
      <c r="K58" s="38">
        <v>4</v>
      </c>
      <c r="L58" s="20">
        <v>180</v>
      </c>
      <c r="M58" s="8">
        <v>5891.451</v>
      </c>
      <c r="N58" s="29"/>
    </row>
    <row r="59" spans="1:39" ht="13" customHeight="1">
      <c r="A59" s="29" t="s">
        <v>540</v>
      </c>
      <c r="B59" s="6879" t="s">
        <v>82</v>
      </c>
      <c r="C59" s="54">
        <v>0.51458333333333328</v>
      </c>
      <c r="D59" s="19">
        <v>0</v>
      </c>
      <c r="E59" s="23">
        <v>30</v>
      </c>
      <c r="F59" s="20" t="s">
        <v>483</v>
      </c>
      <c r="G59" s="6800">
        <v>1070</v>
      </c>
      <c r="H59" s="6800">
        <v>878</v>
      </c>
      <c r="I59" s="41" t="s">
        <v>513</v>
      </c>
      <c r="J59" s="70" t="s">
        <v>481</v>
      </c>
      <c r="K59" s="38">
        <v>4</v>
      </c>
      <c r="L59" s="20">
        <v>180</v>
      </c>
      <c r="M59" s="8">
        <v>5891.451</v>
      </c>
      <c r="N59" s="29"/>
    </row>
    <row r="60" spans="1:39" ht="13" customHeight="1">
      <c r="A60" s="2"/>
      <c r="B60" s="28"/>
      <c r="C60" s="6802"/>
      <c r="D60" s="6910"/>
      <c r="E60" s="6910"/>
      <c r="F60" s="6800"/>
      <c r="G60" s="6800"/>
      <c r="H60" s="6800"/>
      <c r="I60" s="21"/>
      <c r="N60" s="29"/>
    </row>
    <row r="61" spans="1:39" ht="13" customHeight="1">
      <c r="A61" s="2"/>
      <c r="B61" s="2"/>
      <c r="D61" s="44"/>
      <c r="E61" s="8"/>
      <c r="F61" s="6800"/>
      <c r="G61" s="6800"/>
      <c r="H61" s="6800"/>
      <c r="I61" s="21"/>
      <c r="N61" s="29"/>
    </row>
    <row r="62" spans="1:39" ht="13" customHeight="1">
      <c r="A62" s="3"/>
      <c r="B62" s="3" t="s">
        <v>860</v>
      </c>
      <c r="C62" s="6812" t="s">
        <v>861</v>
      </c>
      <c r="D62" s="26">
        <v>5888.5839999999998</v>
      </c>
      <c r="E62" s="6814"/>
      <c r="F62" s="88" t="s">
        <v>862</v>
      </c>
      <c r="G62" s="88" t="s">
        <v>863</v>
      </c>
      <c r="H62" s="88" t="s">
        <v>864</v>
      </c>
      <c r="I62" s="26" t="s">
        <v>866</v>
      </c>
      <c r="J62" s="88" t="s">
        <v>867</v>
      </c>
      <c r="K62" s="26" t="s">
        <v>868</v>
      </c>
      <c r="L62" s="6800"/>
      <c r="M62" s="6800"/>
    </row>
    <row r="63" spans="1:39" ht="13" customHeight="1">
      <c r="A63" s="2"/>
      <c r="B63" s="2"/>
      <c r="C63" s="6812" t="s">
        <v>865</v>
      </c>
      <c r="D63" s="26">
        <v>5889.9508999999998</v>
      </c>
      <c r="E63" s="6814"/>
      <c r="F63" s="88" t="s">
        <v>524</v>
      </c>
      <c r="G63" s="88" t="s">
        <v>526</v>
      </c>
      <c r="H63" s="88" t="s">
        <v>527</v>
      </c>
      <c r="I63" s="26" t="s">
        <v>873</v>
      </c>
      <c r="J63" s="88" t="s">
        <v>874</v>
      </c>
      <c r="K63" s="26" t="s">
        <v>521</v>
      </c>
      <c r="L63" s="6800"/>
      <c r="M63" s="6800"/>
    </row>
    <row r="64" spans="1:39" ht="13" customHeight="1">
      <c r="A64" s="2"/>
      <c r="B64" s="2"/>
      <c r="C64" s="6812" t="s">
        <v>551</v>
      </c>
      <c r="D64" s="26">
        <v>5891.451</v>
      </c>
      <c r="E64" s="6814"/>
      <c r="F64" s="88" t="s">
        <v>537</v>
      </c>
      <c r="G64" s="88" t="s">
        <v>539</v>
      </c>
      <c r="H64" s="88" t="s">
        <v>538</v>
      </c>
      <c r="I64" s="26" t="s">
        <v>554</v>
      </c>
      <c r="J64" s="88" t="s">
        <v>522</v>
      </c>
      <c r="K64" s="26" t="s">
        <v>523</v>
      </c>
      <c r="L64" s="6800"/>
      <c r="M64" s="6800"/>
    </row>
    <row r="65" spans="1:13" ht="13" customHeight="1">
      <c r="A65" s="2"/>
      <c r="B65" s="2"/>
      <c r="C65" s="6812" t="s">
        <v>552</v>
      </c>
      <c r="D65" s="6815">
        <v>7647.38</v>
      </c>
      <c r="E65" s="6814"/>
      <c r="F65" s="88" t="s">
        <v>870</v>
      </c>
      <c r="G65" s="88" t="s">
        <v>871</v>
      </c>
      <c r="H65" s="88" t="s">
        <v>872</v>
      </c>
      <c r="I65" s="26" t="s">
        <v>555</v>
      </c>
      <c r="J65" s="88" t="s">
        <v>519</v>
      </c>
      <c r="K65" s="26" t="s">
        <v>520</v>
      </c>
      <c r="L65" s="6800"/>
      <c r="M65" s="6800"/>
    </row>
    <row r="66" spans="1:13" ht="13" customHeight="1">
      <c r="A66" s="2"/>
      <c r="B66" s="2"/>
      <c r="C66" s="6812" t="s">
        <v>553</v>
      </c>
      <c r="D66" s="26">
        <v>7698.9647000000004</v>
      </c>
      <c r="E66" s="6814"/>
      <c r="F66" s="88" t="s">
        <v>525</v>
      </c>
      <c r="G66" s="88" t="s">
        <v>528</v>
      </c>
      <c r="H66" s="88" t="s">
        <v>529</v>
      </c>
      <c r="I66" s="26" t="s">
        <v>531</v>
      </c>
      <c r="J66" s="88" t="s">
        <v>532</v>
      </c>
      <c r="K66" s="26" t="s">
        <v>533</v>
      </c>
      <c r="L66" s="6800"/>
      <c r="M66" s="6800"/>
    </row>
    <row r="67" spans="1:13" ht="13" customHeight="1">
      <c r="A67" s="2"/>
      <c r="B67" s="2"/>
      <c r="C67" s="6812"/>
      <c r="D67" s="26"/>
      <c r="E67" s="6814"/>
      <c r="F67" s="88"/>
      <c r="G67" s="6800"/>
      <c r="H67" s="6800"/>
      <c r="J67" s="20"/>
      <c r="K67" s="6800"/>
      <c r="L67" s="6800"/>
      <c r="M67" s="6800"/>
    </row>
    <row r="68" spans="1:13" ht="13" customHeight="1">
      <c r="A68" s="2"/>
      <c r="B68" s="2"/>
      <c r="C68" s="6812" t="s">
        <v>797</v>
      </c>
      <c r="D68" s="6805" t="s">
        <v>876</v>
      </c>
      <c r="E68" s="6805"/>
      <c r="F68" s="88" t="s">
        <v>534</v>
      </c>
      <c r="G68" s="6800"/>
      <c r="H68" s="6800"/>
      <c r="I68" s="6799" t="s">
        <v>880</v>
      </c>
      <c r="J68" s="6806" t="s">
        <v>881</v>
      </c>
      <c r="K68" s="6806"/>
      <c r="L68" s="49" t="s">
        <v>882</v>
      </c>
      <c r="M68" s="6800"/>
    </row>
    <row r="69" spans="1:13" ht="13" customHeight="1">
      <c r="A69" s="2"/>
      <c r="B69" s="2"/>
      <c r="C69" s="6812" t="s">
        <v>798</v>
      </c>
      <c r="D69" s="6805" t="s">
        <v>877</v>
      </c>
      <c r="E69" s="6805"/>
      <c r="F69" s="23"/>
      <c r="G69" s="6800"/>
      <c r="H69" s="6800"/>
      <c r="J69" s="6806" t="s">
        <v>479</v>
      </c>
      <c r="K69" s="6806"/>
      <c r="L69" s="49" t="s">
        <v>884</v>
      </c>
      <c r="M69" s="6800"/>
    </row>
    <row r="70" spans="1:13" ht="13" customHeight="1">
      <c r="A70" s="2"/>
      <c r="B70" s="2"/>
      <c r="C70" s="6812" t="s">
        <v>799</v>
      </c>
      <c r="D70" s="6805" t="s">
        <v>878</v>
      </c>
      <c r="E70" s="6805"/>
      <c r="F70" s="23"/>
      <c r="G70" s="6800"/>
      <c r="H70" s="6800"/>
      <c r="J70" s="20"/>
      <c r="K70" s="6800"/>
      <c r="L70" s="6800"/>
      <c r="M70" s="6800"/>
    </row>
    <row r="71" spans="1:13" ht="13" customHeight="1">
      <c r="A71" s="2"/>
      <c r="B71" s="2"/>
      <c r="C71" s="6812" t="s">
        <v>800</v>
      </c>
      <c r="D71" s="6805" t="s">
        <v>879</v>
      </c>
      <c r="E71" s="6805"/>
      <c r="F71" s="23"/>
      <c r="G71" s="6800"/>
      <c r="H71" s="20"/>
      <c r="I71" s="20"/>
      <c r="J71" s="20"/>
      <c r="K71" s="6800"/>
      <c r="L71" s="6800"/>
      <c r="M71" s="6800"/>
    </row>
    <row r="72" spans="1:13" ht="13" customHeight="1">
      <c r="A72" s="2"/>
      <c r="B72" s="2"/>
      <c r="C72" s="6811"/>
      <c r="D72" s="6800"/>
      <c r="E72" s="19"/>
      <c r="F72" s="23"/>
      <c r="G72" s="6800"/>
      <c r="H72" s="20"/>
      <c r="I72" s="20"/>
      <c r="J72" s="20"/>
      <c r="K72" s="6800"/>
      <c r="L72" s="6800"/>
      <c r="M72" s="6800"/>
    </row>
    <row r="73" spans="1:13" ht="13" customHeight="1">
      <c r="A73" s="2"/>
      <c r="B73" s="2"/>
      <c r="C73" s="32" t="s">
        <v>896</v>
      </c>
      <c r="D73" s="6804">
        <v>1</v>
      </c>
      <c r="E73" s="6795" t="s">
        <v>897</v>
      </c>
      <c r="F73" s="6795"/>
      <c r="G73" s="6795"/>
      <c r="H73" s="20"/>
      <c r="I73" s="20"/>
      <c r="J73" s="20"/>
      <c r="K73" s="6800"/>
      <c r="L73" s="6800"/>
      <c r="M73" s="6800"/>
    </row>
    <row r="74" spans="1:13" ht="13" customHeight="1">
      <c r="A74" s="2"/>
      <c r="B74" s="2"/>
      <c r="C74" s="23"/>
      <c r="D74" s="71"/>
      <c r="E74" s="6801" t="s">
        <v>690</v>
      </c>
      <c r="F74" s="6802"/>
      <c r="G74" s="6802"/>
      <c r="H74" s="20"/>
      <c r="I74" s="20"/>
      <c r="J74" s="20"/>
      <c r="K74" s="6800"/>
      <c r="L74" s="6800"/>
      <c r="M74" s="6800"/>
    </row>
    <row r="75" spans="1:13" ht="13" customHeight="1">
      <c r="A75" s="2"/>
      <c r="B75" s="2"/>
      <c r="C75" s="6811"/>
      <c r="D75" s="71">
        <v>2</v>
      </c>
      <c r="E75" s="6795" t="s">
        <v>957</v>
      </c>
      <c r="F75" s="6795"/>
      <c r="G75" s="6795"/>
      <c r="H75" s="20"/>
      <c r="I75" s="20"/>
      <c r="J75" s="20"/>
      <c r="K75" s="6800"/>
      <c r="L75" s="6800"/>
      <c r="M75" s="6800"/>
    </row>
    <row r="76" spans="1:13" ht="13" customHeight="1">
      <c r="A76" s="2"/>
      <c r="B76" s="2"/>
      <c r="C76" s="6811"/>
      <c r="D76" s="71"/>
      <c r="E76" s="6801" t="s">
        <v>958</v>
      </c>
      <c r="F76" s="6802"/>
      <c r="G76" s="6802"/>
      <c r="H76" s="20"/>
      <c r="I76" s="20"/>
      <c r="J76" s="20"/>
      <c r="K76" s="6800"/>
      <c r="L76" s="6800"/>
      <c r="M76" s="6800"/>
    </row>
    <row r="77" spans="1:13" ht="13" customHeight="1">
      <c r="A77" s="2"/>
      <c r="B77" s="2"/>
      <c r="C77" s="20"/>
      <c r="D77" s="6804">
        <v>3</v>
      </c>
      <c r="E77" s="6803" t="s">
        <v>769</v>
      </c>
      <c r="F77" s="6803"/>
      <c r="G77" s="6803"/>
      <c r="H77" s="20"/>
      <c r="I77" s="20"/>
      <c r="J77" s="20"/>
      <c r="K77" s="6800"/>
      <c r="L77" s="6800"/>
      <c r="M77" s="6800"/>
    </row>
    <row r="78" spans="1:13" ht="13" customHeight="1">
      <c r="A78" s="2"/>
      <c r="B78" s="2"/>
      <c r="C78" s="20"/>
      <c r="D78" s="6804"/>
      <c r="E78" s="6800" t="s">
        <v>770</v>
      </c>
      <c r="F78" s="6800"/>
      <c r="G78" s="6800"/>
      <c r="H78" s="20"/>
      <c r="I78" s="20"/>
      <c r="J78" s="20"/>
      <c r="K78" s="6800"/>
      <c r="L78" s="6800"/>
      <c r="M78" s="6800"/>
    </row>
    <row r="79" spans="1:13" ht="13" customHeight="1">
      <c r="A79" s="2"/>
      <c r="B79" s="2"/>
      <c r="C79" s="20"/>
      <c r="D79" s="6804">
        <v>4</v>
      </c>
      <c r="E79" s="6803" t="s">
        <v>771</v>
      </c>
      <c r="F79" s="6803"/>
      <c r="G79" s="6803"/>
      <c r="H79" s="20"/>
      <c r="I79" s="20"/>
      <c r="J79" s="20"/>
      <c r="K79" s="6800"/>
      <c r="L79" s="6800"/>
      <c r="M79" s="6800"/>
    </row>
    <row r="80" spans="1:13" ht="13" customHeight="1">
      <c r="A80" s="2"/>
      <c r="B80" s="2"/>
      <c r="C80" s="20"/>
      <c r="D80" s="6800"/>
      <c r="E80" s="6800" t="s">
        <v>772</v>
      </c>
      <c r="F80" s="6800"/>
      <c r="G80" s="6800"/>
      <c r="H80" s="20"/>
      <c r="I80" s="20"/>
      <c r="J80" s="20"/>
      <c r="K80" s="6800"/>
      <c r="L80" s="6800"/>
      <c r="M80" s="6800"/>
    </row>
    <row r="81" spans="1:13" ht="13" customHeight="1">
      <c r="A81" s="2"/>
      <c r="B81"/>
      <c r="D81" s="44"/>
      <c r="E81" s="6800"/>
      <c r="F81" s="6800"/>
      <c r="G81" s="6800"/>
      <c r="H81" s="6800"/>
      <c r="I81" s="21"/>
      <c r="J81" s="6800"/>
      <c r="K81" s="6800"/>
      <c r="L81" s="6800"/>
      <c r="M81" s="45"/>
    </row>
    <row r="82" spans="1:13">
      <c r="A82" s="2"/>
      <c r="B82"/>
      <c r="D82" s="44"/>
      <c r="E82" s="6800"/>
      <c r="F82" s="6800"/>
      <c r="G82" s="6800"/>
      <c r="H82" s="6800"/>
      <c r="I82" s="21"/>
      <c r="J82" s="6800"/>
      <c r="K82" s="6800"/>
      <c r="L82" s="6800"/>
      <c r="M82" s="45"/>
    </row>
    <row r="83" spans="1:13">
      <c r="A83" s="2"/>
      <c r="B83"/>
      <c r="D83" s="44"/>
      <c r="E83" s="6800"/>
      <c r="F83" s="6800"/>
      <c r="G83" s="6800"/>
      <c r="H83" s="6800"/>
      <c r="I83" s="21"/>
      <c r="J83" s="6800"/>
      <c r="K83" s="6800"/>
      <c r="L83" s="6800"/>
      <c r="M83" s="45"/>
    </row>
    <row r="84" spans="1:13">
      <c r="A84" s="2"/>
      <c r="B84"/>
      <c r="D84" s="44"/>
      <c r="E84" s="6800"/>
      <c r="F84" s="6800"/>
      <c r="G84" s="6800"/>
      <c r="H84" s="6800"/>
      <c r="I84" s="21"/>
      <c r="J84" s="6800"/>
      <c r="K84" s="6800"/>
      <c r="L84" s="6800"/>
      <c r="M84" s="45"/>
    </row>
    <row r="85" spans="1:13">
      <c r="A85" s="2"/>
      <c r="B85"/>
      <c r="D85" s="44"/>
      <c r="E85" s="6800"/>
      <c r="F85" s="6800"/>
      <c r="G85" s="6800"/>
      <c r="H85" s="6800"/>
      <c r="I85" s="21"/>
      <c r="J85" s="6800"/>
      <c r="K85" s="6800"/>
      <c r="L85" s="6800"/>
      <c r="M85" s="45"/>
    </row>
    <row r="86" spans="1:13">
      <c r="A86" s="2"/>
      <c r="B86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>
      <c r="A87" s="2"/>
      <c r="B87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>
      <c r="A88" s="2"/>
      <c r="B88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>
      <c r="A89" s="2"/>
      <c r="B89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>
      <c r="A90" s="2"/>
      <c r="B9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>
      <c r="A91" s="2"/>
      <c r="B91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>
      <c r="A92" s="2"/>
      <c r="B92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>
      <c r="A93" s="2"/>
      <c r="B93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>
      <c r="A94" s="2"/>
      <c r="B94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>
      <c r="A95" s="2"/>
      <c r="B95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>
      <c r="A96" s="2"/>
      <c r="B96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>
      <c r="A97" s="2"/>
      <c r="B97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>
      <c r="A98" s="2"/>
      <c r="B98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</sheetData>
  <sheetCalcPr fullCalcOnLoad="1"/>
  <mergeCells count="22">
    <mergeCell ref="K3:N3"/>
    <mergeCell ref="K4:N4"/>
    <mergeCell ref="K5:N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Q12:R12"/>
    <mergeCell ref="AC12:AD12"/>
    <mergeCell ref="AE12:AF12"/>
    <mergeCell ref="K9:P9"/>
    <mergeCell ref="O12:P12"/>
    <mergeCell ref="G12:H12"/>
    <mergeCell ref="K8:P8"/>
    <mergeCell ref="F9:I9"/>
    <mergeCell ref="F8:I8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48" t="s">
        <v>848</v>
      </c>
      <c r="B1" s="6948"/>
      <c r="C1" s="6948"/>
      <c r="D1" s="6948"/>
      <c r="E1" s="6948"/>
      <c r="F1" s="6948"/>
      <c r="G1" s="6948"/>
      <c r="H1" s="6948"/>
      <c r="I1" s="46"/>
      <c r="J1" s="6811"/>
      <c r="K1" s="6811"/>
      <c r="L1" s="83"/>
      <c r="N1" s="83"/>
      <c r="O1" s="6811"/>
      <c r="P1" s="6811"/>
      <c r="Q1" s="6898"/>
      <c r="R1" s="6898"/>
    </row>
    <row r="2" spans="1:39" s="2" customFormat="1" ht="13" customHeight="1">
      <c r="A2" s="47"/>
      <c r="B2" s="47"/>
      <c r="C2" s="6907"/>
      <c r="D2" s="6908"/>
      <c r="E2" s="6907"/>
      <c r="F2" s="6907"/>
      <c r="G2" s="6907"/>
      <c r="H2" s="6907"/>
      <c r="I2" s="46"/>
      <c r="J2" s="6811"/>
      <c r="K2" s="6811"/>
      <c r="L2" s="83"/>
      <c r="N2" s="83"/>
      <c r="O2" s="6811"/>
      <c r="P2" s="6811"/>
      <c r="Q2" s="6898"/>
      <c r="R2" s="6898"/>
    </row>
    <row r="3" spans="1:39" s="2" customFormat="1" ht="13" customHeight="1">
      <c r="A3" s="6947" t="s">
        <v>796</v>
      </c>
      <c r="B3" s="6947"/>
      <c r="C3" s="6947"/>
      <c r="D3" s="6947"/>
      <c r="E3" s="6947"/>
      <c r="F3" s="6946" t="s">
        <v>886</v>
      </c>
      <c r="G3" s="6946"/>
      <c r="H3" s="6946"/>
      <c r="I3" s="6946"/>
      <c r="J3" s="6811"/>
      <c r="K3" s="6943" t="s">
        <v>512</v>
      </c>
      <c r="L3" s="6943"/>
      <c r="M3" s="6943"/>
      <c r="N3" s="6943"/>
      <c r="O3" s="6811"/>
      <c r="P3" s="6811"/>
      <c r="R3" s="6905"/>
    </row>
    <row r="4" spans="1:39" s="2" customFormat="1" ht="13" customHeight="1">
      <c r="A4" s="3" t="s">
        <v>7</v>
      </c>
      <c r="B4" s="3"/>
      <c r="C4" s="32"/>
      <c r="D4" s="6906"/>
      <c r="E4" s="32"/>
      <c r="F4" s="6946" t="s">
        <v>599</v>
      </c>
      <c r="G4" s="6946"/>
      <c r="H4" s="6946"/>
      <c r="I4" s="6946"/>
      <c r="J4" s="6811"/>
      <c r="K4" s="6944" t="s">
        <v>509</v>
      </c>
      <c r="L4" s="6944"/>
      <c r="M4" s="6944"/>
      <c r="N4" s="6944"/>
      <c r="O4" s="6811"/>
      <c r="P4" s="6811"/>
      <c r="R4" s="6905"/>
    </row>
    <row r="5" spans="1:39" s="2" customFormat="1" ht="13" customHeight="1">
      <c r="A5" s="6950"/>
      <c r="B5" s="6950"/>
      <c r="C5" s="6950"/>
      <c r="D5" s="6950"/>
      <c r="E5" s="6950"/>
      <c r="F5" s="6946" t="s">
        <v>6</v>
      </c>
      <c r="G5" s="6946"/>
      <c r="H5" s="6946"/>
      <c r="I5" s="6946"/>
      <c r="J5" s="6811"/>
      <c r="K5" s="6944" t="s">
        <v>507</v>
      </c>
      <c r="L5" s="6944"/>
      <c r="M5" s="6944"/>
      <c r="N5" s="6944"/>
      <c r="O5" s="6811"/>
      <c r="P5" s="6811"/>
      <c r="R5" s="6905"/>
    </row>
    <row r="6" spans="1:39" s="2" customFormat="1" ht="13" customHeight="1">
      <c r="A6" s="71" t="s">
        <v>797</v>
      </c>
      <c r="B6" s="71" t="s">
        <v>798</v>
      </c>
      <c r="C6" s="32" t="s">
        <v>799</v>
      </c>
      <c r="D6" s="6906" t="s">
        <v>800</v>
      </c>
      <c r="E6" s="32"/>
      <c r="F6" s="6949" t="s">
        <v>105</v>
      </c>
      <c r="G6" s="6949"/>
      <c r="H6" s="6949"/>
      <c r="I6" s="6949"/>
      <c r="J6" s="6811"/>
      <c r="K6" s="6945"/>
      <c r="L6" s="6945"/>
      <c r="M6" s="6945"/>
      <c r="N6" s="6945"/>
      <c r="O6" s="6945"/>
      <c r="P6" s="6945"/>
      <c r="Q6" s="6905"/>
      <c r="R6" s="6905"/>
    </row>
    <row r="7" spans="1:39" s="2" customFormat="1" ht="13" customHeight="1">
      <c r="A7" s="71" t="s">
        <v>801</v>
      </c>
      <c r="B7" s="71" t="s">
        <v>829</v>
      </c>
      <c r="C7" s="32" t="s">
        <v>830</v>
      </c>
      <c r="D7" s="6906" t="s">
        <v>831</v>
      </c>
      <c r="E7" s="32"/>
      <c r="F7" s="6949" t="s">
        <v>103</v>
      </c>
      <c r="G7" s="6949"/>
      <c r="H7" s="6949"/>
      <c r="I7" s="6949"/>
      <c r="J7" s="6811"/>
      <c r="K7" s="6945"/>
      <c r="L7" s="6945"/>
      <c r="M7" s="6945"/>
      <c r="N7" s="6945"/>
      <c r="O7" s="6945"/>
      <c r="P7" s="6945"/>
      <c r="Q7" s="6905"/>
      <c r="R7" s="6905"/>
    </row>
    <row r="8" spans="1:39" s="2" customFormat="1" ht="13" customHeight="1">
      <c r="A8" s="32" t="s">
        <v>833</v>
      </c>
      <c r="B8" s="32" t="s">
        <v>834</v>
      </c>
      <c r="C8" s="32" t="s">
        <v>835</v>
      </c>
      <c r="D8" s="6901" t="s">
        <v>836</v>
      </c>
      <c r="E8" s="6865"/>
      <c r="F8" s="6946" t="s">
        <v>178</v>
      </c>
      <c r="G8" s="6946"/>
      <c r="H8" s="6946"/>
      <c r="I8" s="6946"/>
      <c r="J8" s="32"/>
      <c r="K8" s="6945"/>
      <c r="L8" s="6945"/>
      <c r="M8" s="6945"/>
      <c r="N8" s="6945"/>
      <c r="O8" s="6945"/>
      <c r="P8" s="6945"/>
      <c r="Q8" s="6898"/>
      <c r="R8" s="6898"/>
    </row>
    <row r="9" spans="1:39" s="2" customFormat="1" ht="13" customHeight="1">
      <c r="A9" s="32"/>
      <c r="B9" s="32"/>
      <c r="C9" s="32"/>
      <c r="D9" s="6901"/>
      <c r="E9" s="6865"/>
      <c r="F9" s="6946" t="s">
        <v>832</v>
      </c>
      <c r="G9" s="6946"/>
      <c r="H9" s="6946"/>
      <c r="I9" s="6946"/>
      <c r="J9" s="32"/>
      <c r="K9" s="6945"/>
      <c r="L9" s="6945"/>
      <c r="M9" s="6945"/>
      <c r="N9" s="6945"/>
      <c r="O9" s="6945"/>
      <c r="P9" s="6945"/>
      <c r="Q9" s="6898"/>
      <c r="R9" s="6898"/>
    </row>
    <row r="10" spans="1:39" ht="13" customHeight="1">
      <c r="A10" s="3"/>
      <c r="B10" s="3"/>
      <c r="C10" s="6804"/>
      <c r="D10" s="49"/>
      <c r="E10" s="8"/>
      <c r="F10" s="6800"/>
      <c r="G10" s="6800"/>
      <c r="H10" s="6800"/>
      <c r="I10" s="50"/>
      <c r="J10" s="6798"/>
      <c r="K10" s="6798"/>
      <c r="L10" s="6798"/>
      <c r="N10" s="29"/>
    </row>
    <row r="11" spans="1:39" ht="13" customHeight="1">
      <c r="A11" s="3"/>
      <c r="B11" s="3"/>
      <c r="C11" s="6804"/>
      <c r="D11" s="49"/>
      <c r="E11" s="8"/>
      <c r="F11" s="6800"/>
      <c r="G11" s="6800"/>
      <c r="H11" s="6800"/>
      <c r="I11" s="50"/>
      <c r="J11" s="6798"/>
      <c r="K11" s="6798"/>
      <c r="L11" s="6798"/>
      <c r="N11" s="29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0" t="s">
        <v>927</v>
      </c>
      <c r="B14" s="61" t="s">
        <v>684</v>
      </c>
      <c r="C14" s="54">
        <v>6.5277777777777782E-2</v>
      </c>
      <c r="D14" s="19">
        <v>0</v>
      </c>
      <c r="E14" s="6802">
        <v>10</v>
      </c>
      <c r="F14" s="20" t="s">
        <v>483</v>
      </c>
      <c r="G14" s="6802">
        <v>1190</v>
      </c>
      <c r="H14" s="6802">
        <v>1104</v>
      </c>
      <c r="I14" s="41" t="s">
        <v>485</v>
      </c>
      <c r="J14" s="70" t="s">
        <v>481</v>
      </c>
      <c r="K14" s="38">
        <v>4</v>
      </c>
      <c r="L14" s="20">
        <v>180</v>
      </c>
      <c r="M14" s="8">
        <v>5889.9508999999998</v>
      </c>
      <c r="N14" s="62"/>
      <c r="O14" s="6802"/>
      <c r="P14" s="6802"/>
      <c r="Q14" s="6802"/>
      <c r="R14" s="6802"/>
    </row>
    <row r="15" spans="1:39" ht="13" customHeight="1">
      <c r="A15" s="64" t="s">
        <v>540</v>
      </c>
      <c r="B15" s="29" t="s">
        <v>928</v>
      </c>
      <c r="C15" s="19">
        <v>7.5694444444444439E-2</v>
      </c>
      <c r="D15" s="19">
        <v>0</v>
      </c>
      <c r="E15" s="23">
        <v>30</v>
      </c>
      <c r="F15" s="20" t="s">
        <v>483</v>
      </c>
      <c r="G15" s="20">
        <v>1190</v>
      </c>
      <c r="H15" s="6802">
        <v>998</v>
      </c>
      <c r="I15" s="41" t="s">
        <v>482</v>
      </c>
      <c r="J15" s="70" t="s">
        <v>481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3" customHeight="1">
      <c r="A16" s="64" t="s">
        <v>540</v>
      </c>
      <c r="B16" s="61" t="s">
        <v>686</v>
      </c>
      <c r="C16" s="19">
        <v>7.7083333333333337E-2</v>
      </c>
      <c r="D16" s="19">
        <v>0</v>
      </c>
      <c r="E16" s="23">
        <v>30</v>
      </c>
      <c r="F16" s="20" t="s">
        <v>483</v>
      </c>
      <c r="G16" s="20">
        <v>1070</v>
      </c>
      <c r="H16" s="6802">
        <v>878</v>
      </c>
      <c r="I16" s="41" t="s">
        <v>513</v>
      </c>
      <c r="J16" s="70" t="s">
        <v>481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3" customHeight="1">
      <c r="A17" s="29" t="s">
        <v>540</v>
      </c>
      <c r="B17" s="29" t="s">
        <v>687</v>
      </c>
      <c r="C17" s="19">
        <v>8.6805555555555566E-2</v>
      </c>
      <c r="D17" s="19">
        <v>0</v>
      </c>
      <c r="E17" s="23">
        <v>30</v>
      </c>
      <c r="F17" s="20" t="s">
        <v>774</v>
      </c>
      <c r="G17" s="20">
        <v>880</v>
      </c>
      <c r="H17" s="6802">
        <v>866</v>
      </c>
      <c r="I17" s="41" t="s">
        <v>482</v>
      </c>
      <c r="J17" s="70" t="s">
        <v>481</v>
      </c>
      <c r="K17" s="38">
        <v>4</v>
      </c>
      <c r="L17" s="20">
        <v>180</v>
      </c>
      <c r="M17" s="6857">
        <v>7647.38</v>
      </c>
      <c r="N17" s="62"/>
      <c r="O17" s="20"/>
      <c r="P17" s="20"/>
      <c r="Q17" s="20"/>
      <c r="R17" s="20"/>
    </row>
    <row r="18" spans="1:39" ht="13" customHeight="1">
      <c r="A18" s="29" t="s">
        <v>954</v>
      </c>
      <c r="B18" s="29" t="s">
        <v>930</v>
      </c>
      <c r="C18" s="19">
        <v>0.13680555555555554</v>
      </c>
      <c r="D18" s="54"/>
      <c r="E18" s="23">
        <v>30</v>
      </c>
      <c r="F18" s="20" t="s">
        <v>483</v>
      </c>
      <c r="G18" s="20">
        <v>1190</v>
      </c>
      <c r="H18" s="6802">
        <v>1104</v>
      </c>
      <c r="I18" s="59" t="s">
        <v>941</v>
      </c>
      <c r="J18" s="70" t="s">
        <v>343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 t="n" s="7206">
        <v>95.28349</v>
      </c>
      <c r="T18" t="n" s="7206">
        <v>18.6818</v>
      </c>
      <c r="U18" t="n" s="7203">
        <v>83.1326</v>
      </c>
      <c r="V18" t="n" s="7203">
        <v>25.5941</v>
      </c>
      <c r="W18" t="n" s="7205">
        <v>1.6374433294</v>
      </c>
      <c r="X18" t="n" s="7203">
        <v>2.302</v>
      </c>
      <c r="Y18" t="n" s="7203">
        <v>0.364</v>
      </c>
      <c r="Z18" t="n" s="7203">
        <v>3.59</v>
      </c>
      <c r="AA18" t="n" s="7203">
        <v>99.243</v>
      </c>
      <c r="AB18" t="n" s="7202">
        <v>1781.956</v>
      </c>
      <c r="AC18" t="n" s="7203">
        <v>1.99259</v>
      </c>
      <c r="AD18" t="n" s="7203">
        <v>6.03587</v>
      </c>
      <c r="AE18" t="n" s="7203">
        <v>353.21398</v>
      </c>
      <c r="AF18" t="n" s="7203">
        <v>1.25016</v>
      </c>
      <c r="AG18" t="n" s="7201">
        <v>1.475991692E8</v>
      </c>
      <c r="AH18" t="n" s="7204">
        <v>-0.2564496</v>
      </c>
      <c r="AI18" t="n" s="7201">
        <v>402215.95628</v>
      </c>
      <c r="AJ18" t="n" s="7204">
        <v>-0.3261422</v>
      </c>
      <c r="AK18" t="n" s="7203">
        <v>169.9875</v>
      </c>
      <c r="AL18" t="s" s="7201">
        <v>477</v>
      </c>
      <c r="AM18" t="n" s="7203">
        <v>9.9856</v>
      </c>
    </row>
    <row r="19" spans="1:39" ht="13" customHeight="1">
      <c r="A19" s="29" t="s">
        <v>866</v>
      </c>
      <c r="B19" s="29" t="s">
        <v>931</v>
      </c>
      <c r="C19" s="19">
        <v>0.13958333333333334</v>
      </c>
      <c r="D19" s="19"/>
      <c r="E19" s="23">
        <v>300</v>
      </c>
      <c r="F19" s="20" t="s">
        <v>483</v>
      </c>
      <c r="G19" s="20">
        <v>1190</v>
      </c>
      <c r="H19" s="6802">
        <v>1104</v>
      </c>
      <c r="I19" s="59" t="s">
        <v>325</v>
      </c>
      <c r="J19" s="70" t="s">
        <v>343</v>
      </c>
      <c r="K19" s="38">
        <v>4</v>
      </c>
      <c r="L19" s="20">
        <v>180</v>
      </c>
      <c r="M19" s="8">
        <v>5889.9508999999998</v>
      </c>
      <c r="N19" s="29" t="s">
        <v>5</v>
      </c>
      <c r="O19" s="20"/>
      <c r="P19" s="20"/>
      <c r="Q19" s="20"/>
      <c r="R19" s="20"/>
      <c r="S19" t="n" s="7206">
        <v>95.33635</v>
      </c>
      <c r="T19" t="n" s="7206">
        <v>18.68406</v>
      </c>
      <c r="U19" t="n" s="7203">
        <v>83.951</v>
      </c>
      <c r="V19" t="n" s="7203">
        <v>27.0299</v>
      </c>
      <c r="W19" t="n" s="7205">
        <v>1.7544294262</v>
      </c>
      <c r="X19" t="n" s="7203">
        <v>2.19</v>
      </c>
      <c r="Y19" t="n" s="7203">
        <v>0.346</v>
      </c>
      <c r="Z19" t="n" s="7203">
        <v>3.59</v>
      </c>
      <c r="AA19" t="n" s="7203">
        <v>99.238</v>
      </c>
      <c r="AB19" t="n" s="7202">
        <v>1782.56</v>
      </c>
      <c r="AC19" t="n" s="7203">
        <v>1.97881</v>
      </c>
      <c r="AD19" t="n" s="7203">
        <v>6.03244</v>
      </c>
      <c r="AE19" t="n" s="7203">
        <v>353.15501</v>
      </c>
      <c r="AF19" t="n" s="7203">
        <v>1.25025</v>
      </c>
      <c r="AG19" t="n" s="7201">
        <v>1.475990613E8</v>
      </c>
      <c r="AH19" t="n" s="7204">
        <v>-0.2572422</v>
      </c>
      <c r="AI19" t="n" s="7201">
        <v>402079.7281</v>
      </c>
      <c r="AJ19" t="n" s="7204">
        <v>-0.3225231</v>
      </c>
      <c r="AK19" t="n" s="7203">
        <v>169.9494</v>
      </c>
      <c r="AL19" t="s" s="7201">
        <v>477</v>
      </c>
      <c r="AM19" t="n" s="7203">
        <v>10.0235</v>
      </c>
    </row>
    <row r="20" spans="1:39" ht="13" customHeight="1">
      <c r="A20" s="29" t="s">
        <v>862</v>
      </c>
      <c r="B20" s="29" t="s">
        <v>932</v>
      </c>
      <c r="C20" s="19">
        <v>0.15208333333333332</v>
      </c>
      <c r="D20" s="19"/>
      <c r="E20" s="23">
        <v>300</v>
      </c>
      <c r="F20" s="20" t="s">
        <v>483</v>
      </c>
      <c r="G20" s="20">
        <v>1190</v>
      </c>
      <c r="H20" s="6802">
        <v>1104</v>
      </c>
      <c r="I20" s="59" t="s">
        <v>89</v>
      </c>
      <c r="J20" s="70" t="s">
        <v>343</v>
      </c>
      <c r="K20" s="38">
        <v>4</v>
      </c>
      <c r="L20" s="20">
        <v>180</v>
      </c>
      <c r="M20" s="8">
        <v>5889.9508999999998</v>
      </c>
      <c r="N20" s="29" t="s">
        <v>4</v>
      </c>
      <c r="O20" s="20"/>
      <c r="P20" s="20"/>
      <c r="Q20" s="20"/>
      <c r="R20" s="20"/>
      <c r="S20" t="n" s="7206">
        <v>95.46917</v>
      </c>
      <c r="T20" t="n" s="7206">
        <v>18.68941</v>
      </c>
      <c r="U20" t="n" s="7203">
        <v>86.0867</v>
      </c>
      <c r="V20" t="n" s="7203">
        <v>30.7336</v>
      </c>
      <c r="W20" t="n" s="7205">
        <v>2.0552508181</v>
      </c>
      <c r="X20" t="n" s="7203">
        <v>1.95</v>
      </c>
      <c r="Y20" t="n" s="7203">
        <v>0.308</v>
      </c>
      <c r="Z20" t="n" s="7203">
        <v>3.6</v>
      </c>
      <c r="AA20" t="n" s="7203">
        <v>99.223</v>
      </c>
      <c r="AB20" t="n" s="7202">
        <v>1784.081</v>
      </c>
      <c r="AC20" t="n" s="7203">
        <v>1.94043</v>
      </c>
      <c r="AD20" t="n" s="7203">
        <v>6.02406</v>
      </c>
      <c r="AE20" t="n" s="7203">
        <v>353.00338</v>
      </c>
      <c r="AF20" t="n" s="7203">
        <v>1.25048</v>
      </c>
      <c r="AG20" t="n" s="7201">
        <v>1.475987824E8</v>
      </c>
      <c r="AH20" t="n" s="7204">
        <v>-0.2592798</v>
      </c>
      <c r="AI20" t="n" s="7201">
        <v>401736.99631</v>
      </c>
      <c r="AJ20" t="n" s="7204">
        <v>-0.3118497</v>
      </c>
      <c r="AK20" t="n" s="7203">
        <v>169.8538</v>
      </c>
      <c r="AL20" t="s" s="7201">
        <v>477</v>
      </c>
      <c r="AM20" t="n" s="7203">
        <v>10.1189</v>
      </c>
    </row>
    <row r="21" spans="1:39" ht="13" customHeight="1">
      <c r="A21" s="29" t="s">
        <v>870</v>
      </c>
      <c r="B21" s="29" t="s">
        <v>689</v>
      </c>
      <c r="C21" s="19">
        <v>0.15833333333333333</v>
      </c>
      <c r="D21" s="19"/>
      <c r="E21" s="23">
        <v>300</v>
      </c>
      <c r="F21" s="20" t="s">
        <v>483</v>
      </c>
      <c r="G21" s="20">
        <v>1190</v>
      </c>
      <c r="H21" s="6802">
        <v>1104</v>
      </c>
      <c r="I21" s="59" t="s">
        <v>254</v>
      </c>
      <c r="J21" s="70" t="s">
        <v>343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t="n" s="7206">
        <v>95.53394</v>
      </c>
      <c r="T21" t="n" s="7206">
        <v>18.69181</v>
      </c>
      <c r="U21" t="n" s="7203">
        <v>87.1769</v>
      </c>
      <c r="V21" t="n" s="7203">
        <v>32.5907</v>
      </c>
      <c r="W21" t="n" s="7205">
        <v>2.205661514</v>
      </c>
      <c r="X21" t="n" s="7203">
        <v>1.851</v>
      </c>
      <c r="Y21" t="n" s="7203">
        <v>0.293</v>
      </c>
      <c r="Z21" t="n" s="7203">
        <v>3.6</v>
      </c>
      <c r="AA21" t="n" s="7203">
        <v>99.216</v>
      </c>
      <c r="AB21" t="n" s="7202">
        <v>1784.822</v>
      </c>
      <c r="AC21" t="n" s="7203">
        <v>1.91968</v>
      </c>
      <c r="AD21" t="n" s="7203">
        <v>6.02014</v>
      </c>
      <c r="AE21" t="n" s="7203">
        <v>352.92756</v>
      </c>
      <c r="AF21" t="n" s="7203">
        <v>1.2506</v>
      </c>
      <c r="AG21" t="n" s="7201">
        <v>1.475986421E8</v>
      </c>
      <c r="AH21" t="n" s="7204">
        <v>-0.2602982</v>
      </c>
      <c r="AI21" t="n" s="7201">
        <v>401570.21514</v>
      </c>
      <c r="AJ21" t="n" s="7204">
        <v>-0.3057884</v>
      </c>
      <c r="AK21" t="n" s="7203">
        <v>169.807</v>
      </c>
      <c r="AL21" t="s" s="7201">
        <v>477</v>
      </c>
      <c r="AM21" t="n" s="7203">
        <v>10.1655</v>
      </c>
    </row>
    <row r="22" spans="1:39" ht="13" customHeight="1">
      <c r="A22" s="29" t="s">
        <v>524</v>
      </c>
      <c r="B22" s="29" t="s">
        <v>778</v>
      </c>
      <c r="C22" s="19">
        <v>0.16388888888888889</v>
      </c>
      <c r="D22" s="19"/>
      <c r="E22" s="23">
        <v>300</v>
      </c>
      <c r="F22" s="20" t="s">
        <v>483</v>
      </c>
      <c r="G22" s="20">
        <v>1190</v>
      </c>
      <c r="H22" s="6802">
        <v>1104</v>
      </c>
      <c r="I22" s="59" t="s">
        <v>89</v>
      </c>
      <c r="J22" s="70" t="s">
        <v>343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t="n" s="7206">
        <v>95.59062</v>
      </c>
      <c r="T22" t="n" s="7206">
        <v>18.69378</v>
      </c>
      <c r="U22" t="n" s="7203">
        <v>88.1621</v>
      </c>
      <c r="V22" t="n" s="7203">
        <v>34.2435</v>
      </c>
      <c r="W22" t="n" s="7205">
        <v>2.3393599104</v>
      </c>
      <c r="X22" t="n" s="7203">
        <v>1.772</v>
      </c>
      <c r="Y22" t="n" s="7203">
        <v>0.28</v>
      </c>
      <c r="Z22" t="n" s="7203">
        <v>3.6</v>
      </c>
      <c r="AA22" t="n" s="7203">
        <v>99.21</v>
      </c>
      <c r="AB22" t="n" s="7202">
        <v>1785.468</v>
      </c>
      <c r="AC22" t="n" s="7203">
        <v>1.90039</v>
      </c>
      <c r="AD22" t="n" s="7203">
        <v>6.01681</v>
      </c>
      <c r="AE22" t="n" s="7203">
        <v>352.86017</v>
      </c>
      <c r="AF22" t="n" s="7203">
        <v>1.2507</v>
      </c>
      <c r="AG22" t="n" s="7201">
        <v>1.475985169E8</v>
      </c>
      <c r="AH22" t="n" s="7204">
        <v>-0.2612033</v>
      </c>
      <c r="AI22" t="n" s="7201">
        <v>401424.81243</v>
      </c>
      <c r="AJ22" t="n" s="7204">
        <v>-0.3000039</v>
      </c>
      <c r="AK22" t="n" s="7203">
        <v>169.7661</v>
      </c>
      <c r="AL22" t="s" s="7201">
        <v>477</v>
      </c>
      <c r="AM22" t="n" s="7203">
        <v>10.2063</v>
      </c>
    </row>
    <row r="23" spans="1:39" ht="13" customHeight="1">
      <c r="A23" s="29" t="s">
        <v>525</v>
      </c>
      <c r="B23" s="29" t="s">
        <v>709</v>
      </c>
      <c r="C23" s="19">
        <v>0.16874999999999998</v>
      </c>
      <c r="D23" s="19"/>
      <c r="E23" s="23">
        <v>300</v>
      </c>
      <c r="F23" s="20" t="s">
        <v>483</v>
      </c>
      <c r="G23" s="20">
        <v>1190</v>
      </c>
      <c r="H23" s="6802">
        <v>1104</v>
      </c>
      <c r="I23" s="59" t="s">
        <v>237</v>
      </c>
      <c r="J23" s="70" t="s">
        <v>343</v>
      </c>
      <c r="K23" s="38">
        <v>4</v>
      </c>
      <c r="L23" s="20">
        <v>180</v>
      </c>
      <c r="M23" s="8">
        <v>5889.9508999999998</v>
      </c>
      <c r="N23" s="29" t="s">
        <v>3</v>
      </c>
      <c r="O23" s="20"/>
      <c r="P23" s="20"/>
      <c r="Q23" s="20"/>
      <c r="R23" s="20"/>
      <c r="S23" t="n" s="7206">
        <v>95.63953</v>
      </c>
      <c r="T23" t="n" s="7206">
        <v>18.69536</v>
      </c>
      <c r="U23" t="n" s="7203">
        <v>89.0386</v>
      </c>
      <c r="V23" t="n" s="7203">
        <v>35.6911</v>
      </c>
      <c r="W23" t="n" s="7205">
        <v>2.4563460072</v>
      </c>
      <c r="X23" t="n" s="7203">
        <v>1.71</v>
      </c>
      <c r="Y23" t="n" s="7203">
        <v>0.27</v>
      </c>
      <c r="Z23" t="n" s="7203">
        <v>3.6</v>
      </c>
      <c r="AA23" t="n" s="7203">
        <v>99.204</v>
      </c>
      <c r="AB23" t="n" s="7202">
        <v>1786.024</v>
      </c>
      <c r="AC23" t="n" s="7203">
        <v>1.88285</v>
      </c>
      <c r="AD23" t="n" s="7203">
        <v>6.01403</v>
      </c>
      <c r="AE23" t="n" s="7203">
        <v>352.8012</v>
      </c>
      <c r="AF23" t="n" s="7203">
        <v>1.25079</v>
      </c>
      <c r="AG23" t="n" s="7201">
        <v>1.475984071E8</v>
      </c>
      <c r="AH23" t="n" s="7204">
        <v>-0.261995</v>
      </c>
      <c r="AI23" t="n" s="7201">
        <v>401299.92915</v>
      </c>
      <c r="AJ23" t="n" s="7204">
        <v>-0.2946413</v>
      </c>
      <c r="AK23" t="n" s="7203">
        <v>169.7308</v>
      </c>
      <c r="AL23" t="s" s="7201">
        <v>477</v>
      </c>
      <c r="AM23" t="n" s="7203">
        <v>10.2416</v>
      </c>
    </row>
    <row r="24" spans="1:39" ht="13" customHeight="1">
      <c r="A24" s="29" t="s">
        <v>954</v>
      </c>
      <c r="B24" s="29" t="s">
        <v>710</v>
      </c>
      <c r="C24" s="19">
        <v>0.17361111111111113</v>
      </c>
      <c r="D24" s="19"/>
      <c r="E24" s="23">
        <v>30</v>
      </c>
      <c r="F24" s="20" t="s">
        <v>483</v>
      </c>
      <c r="G24" s="20">
        <v>1190</v>
      </c>
      <c r="H24" s="6802">
        <v>1104</v>
      </c>
      <c r="I24" s="59" t="s">
        <v>941</v>
      </c>
      <c r="J24" s="70" t="s">
        <v>343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t="n" s="7206">
        <v>95.6672</v>
      </c>
      <c r="T24" t="n" s="7206">
        <v>18.69621</v>
      </c>
      <c r="U24" t="n" s="7203">
        <v>89.5464</v>
      </c>
      <c r="V24" t="n" s="7203">
        <v>36.5187</v>
      </c>
      <c r="W24" t="n" s="7205">
        <v>2.5231952054</v>
      </c>
      <c r="X24" t="n" s="7203">
        <v>1.676</v>
      </c>
      <c r="Y24" t="n" s="7203">
        <v>0.265</v>
      </c>
      <c r="Z24" t="n" s="7203">
        <v>3.6</v>
      </c>
      <c r="AA24" t="n" s="7203">
        <v>99.201</v>
      </c>
      <c r="AB24" t="n" s="7202">
        <v>1786.337</v>
      </c>
      <c r="AC24" t="n" s="7203">
        <v>1.87257</v>
      </c>
      <c r="AD24" t="n" s="7203">
        <v>6.01251</v>
      </c>
      <c r="AE24" t="n" s="7203">
        <v>352.7675</v>
      </c>
      <c r="AF24" t="n" s="7203">
        <v>1.25084</v>
      </c>
      <c r="AG24" t="n" s="7201">
        <v>1.475983441E8</v>
      </c>
      <c r="AH24" t="n" s="7204">
        <v>-0.2624474</v>
      </c>
      <c r="AI24" t="n" s="7201">
        <v>401229.5972</v>
      </c>
      <c r="AJ24" t="n" s="7204">
        <v>-0.2914525</v>
      </c>
      <c r="AK24" t="n" s="7203">
        <v>169.7108</v>
      </c>
      <c r="AL24" t="s" s="7201">
        <v>477</v>
      </c>
      <c r="AM24" t="n" s="7203">
        <v>10.2615</v>
      </c>
    </row>
    <row r="25" spans="1:39" ht="13" customHeight="1">
      <c r="A25" s="29" t="s">
        <v>525</v>
      </c>
      <c r="B25" s="29" t="s">
        <v>712</v>
      </c>
      <c r="C25" s="19">
        <v>0.19097222222222221</v>
      </c>
      <c r="D25" s="19"/>
      <c r="E25" s="23">
        <v>300</v>
      </c>
      <c r="F25" s="20" t="s">
        <v>483</v>
      </c>
      <c r="G25" s="20">
        <v>1190</v>
      </c>
      <c r="H25" s="6802">
        <v>1104</v>
      </c>
      <c r="I25" s="59" t="s">
        <v>237</v>
      </c>
      <c r="J25" s="70" t="s">
        <v>343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t="n" s="7206">
        <v>95.85534</v>
      </c>
      <c r="T25" t="n" s="7206">
        <v>18.70085</v>
      </c>
      <c r="U25" t="n" s="7203">
        <v>93.2776</v>
      </c>
      <c r="V25" t="n" s="7203">
        <v>42.3136</v>
      </c>
      <c r="W25" t="n" s="7205">
        <v>2.9911395926</v>
      </c>
      <c r="X25" t="n" s="7203">
        <v>1.483</v>
      </c>
      <c r="Y25" t="n" s="7203">
        <v>0.235</v>
      </c>
      <c r="Z25" t="n" s="7203">
        <v>3.6</v>
      </c>
      <c r="AA25" t="n" s="7203">
        <v>99.18</v>
      </c>
      <c r="AB25" t="n" s="7202">
        <v>1788.429</v>
      </c>
      <c r="AC25" t="n" s="7203">
        <v>1.79532</v>
      </c>
      <c r="AD25" t="n" s="7203">
        <v>6.00311</v>
      </c>
      <c r="AE25" t="n" s="7203">
        <v>352.53162</v>
      </c>
      <c r="AF25" t="n" s="7203">
        <v>1.2512</v>
      </c>
      <c r="AG25" t="n" s="7201">
        <v>1.475979006E8</v>
      </c>
      <c r="AH25" t="n" s="7204">
        <v>-0.2656126</v>
      </c>
      <c r="AI25" t="n" s="7201">
        <v>400760.18168</v>
      </c>
      <c r="AJ25" t="n" s="7204">
        <v>-0.2666816</v>
      </c>
      <c r="AK25" t="n" s="7203">
        <v>169.5744</v>
      </c>
      <c r="AL25" t="s" s="7201">
        <v>477</v>
      </c>
      <c r="AM25" t="n" s="7203">
        <v>10.3976</v>
      </c>
    </row>
    <row r="26" spans="1:39" ht="13" customHeight="1">
      <c r="A26" s="29" t="s">
        <v>680</v>
      </c>
      <c r="B26" s="29" t="s">
        <v>2</v>
      </c>
      <c r="C26" s="19">
        <v>0.1986111111111111</v>
      </c>
      <c r="D26" s="19"/>
      <c r="E26" s="23">
        <v>300</v>
      </c>
      <c r="F26" s="20" t="s">
        <v>483</v>
      </c>
      <c r="G26" s="20">
        <v>1190</v>
      </c>
      <c r="H26" s="6802">
        <v>1104</v>
      </c>
      <c r="I26" s="59" t="s">
        <v>85</v>
      </c>
      <c r="J26" s="70" t="s">
        <v>343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>
      <c r="A27" s="29" t="s">
        <v>680</v>
      </c>
      <c r="B27" s="29" t="s">
        <v>605</v>
      </c>
      <c r="C27" s="19">
        <v>0.20416666666666669</v>
      </c>
      <c r="D27" s="37"/>
      <c r="E27" s="23">
        <v>300</v>
      </c>
      <c r="F27" s="20" t="s">
        <v>483</v>
      </c>
      <c r="G27" s="20">
        <v>1190</v>
      </c>
      <c r="H27" s="38">
        <v>1104</v>
      </c>
      <c r="I27" s="59" t="s">
        <v>1</v>
      </c>
      <c r="J27" s="70" t="s">
        <v>343</v>
      </c>
      <c r="K27" s="38">
        <v>4</v>
      </c>
      <c r="L27" s="20">
        <v>180</v>
      </c>
      <c r="M27" s="23">
        <v>5889.9508999999998</v>
      </c>
      <c r="N27" s="29" t="s">
        <v>0</v>
      </c>
      <c r="O27" s="20"/>
      <c r="P27" s="20"/>
      <c r="Q27" s="20"/>
      <c r="R27" s="20"/>
    </row>
    <row r="28" spans="1:39" ht="13" customHeight="1">
      <c r="A28" s="29" t="s">
        <v>954</v>
      </c>
      <c r="B28" s="29" t="s">
        <v>715</v>
      </c>
      <c r="C28" s="19">
        <v>0.24930555555555556</v>
      </c>
      <c r="D28" s="19"/>
      <c r="E28" s="23">
        <v>30</v>
      </c>
      <c r="F28" s="20" t="s">
        <v>483</v>
      </c>
      <c r="G28" s="20">
        <v>1190</v>
      </c>
      <c r="H28" s="6802">
        <v>1104</v>
      </c>
      <c r="I28" s="59" t="s">
        <v>941</v>
      </c>
      <c r="J28" s="70" t="s">
        <v>343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t="n" s="7206">
        <v>96.35154</v>
      </c>
      <c r="T28" t="n" s="7206">
        <v>18.69897</v>
      </c>
      <c r="U28" t="n" s="7203">
        <v>107.5607</v>
      </c>
      <c r="V28" t="n" s="7203">
        <v>58.8312</v>
      </c>
      <c r="W28" t="n" s="7205">
        <v>4.3448358551</v>
      </c>
      <c r="X28" t="n" s="7203">
        <v>1.168</v>
      </c>
      <c r="Y28" t="n" s="7203">
        <v>0.185</v>
      </c>
      <c r="Z28" t="n" s="7203">
        <v>3.61</v>
      </c>
      <c r="AA28" t="n" s="7203">
        <v>99.122</v>
      </c>
      <c r="AB28" t="n" s="7202">
        <v>1793.27</v>
      </c>
      <c r="AC28" t="n" s="7203">
        <v>1.52647</v>
      </c>
      <c r="AD28" t="n" s="7203">
        <v>5.99124</v>
      </c>
      <c r="AE28" t="n" s="7203">
        <v>351.84926</v>
      </c>
      <c r="AF28" t="n" s="7203">
        <v>1.25224</v>
      </c>
      <c r="AG28" t="n" s="7201">
        <v>1.475965875E8</v>
      </c>
      <c r="AH28" t="n" s="7204">
        <v>-0.2747553</v>
      </c>
      <c r="AI28" t="n" s="7201">
        <v>399678.27796</v>
      </c>
      <c r="AJ28" t="n" s="7204">
        <v>-0.1737679</v>
      </c>
      <c r="AK28" t="n" s="7203">
        <v>169.2105</v>
      </c>
      <c r="AL28" t="s" s="7201">
        <v>477</v>
      </c>
      <c r="AM28" t="n" s="7203">
        <v>10.7606</v>
      </c>
    </row>
    <row r="29" spans="1:39" ht="26.25" customHeight="1">
      <c r="A29" s="29" t="s">
        <v>866</v>
      </c>
      <c r="B29" s="29" t="s">
        <v>903</v>
      </c>
      <c r="C29" s="19">
        <v>0.25208333333333333</v>
      </c>
      <c r="D29" s="19"/>
      <c r="E29" s="23">
        <v>300</v>
      </c>
      <c r="F29" s="20" t="s">
        <v>483</v>
      </c>
      <c r="G29" s="20">
        <v>1190</v>
      </c>
      <c r="H29" s="6802">
        <v>1104</v>
      </c>
      <c r="I29" s="59" t="s">
        <v>125</v>
      </c>
      <c r="J29" s="70" t="s">
        <v>343</v>
      </c>
      <c r="K29" s="38">
        <v>4</v>
      </c>
      <c r="L29" s="20">
        <v>180</v>
      </c>
      <c r="M29" s="8">
        <v>5889.9508999999998</v>
      </c>
      <c r="N29" s="29" t="s">
        <v>126</v>
      </c>
      <c r="O29" s="20"/>
      <c r="P29" s="20"/>
      <c r="Q29" s="20"/>
      <c r="R29" s="20"/>
      <c r="S29" t="n" s="7206">
        <v>96.39161</v>
      </c>
      <c r="T29" t="n" s="7206">
        <v>18.69758</v>
      </c>
      <c r="U29" t="n" s="7203">
        <v>109.2514</v>
      </c>
      <c r="V29" t="n" s="7203">
        <v>60.2109</v>
      </c>
      <c r="W29" t="n" s="7205">
        <v>4.4618219519</v>
      </c>
      <c r="X29" t="n" s="7203">
        <v>1.151</v>
      </c>
      <c r="Y29" t="n" s="7203">
        <v>0.182</v>
      </c>
      <c r="Z29" t="n" s="7203">
        <v>3.61</v>
      </c>
      <c r="AA29" t="n" s="7203">
        <v>99.117</v>
      </c>
      <c r="AB29" t="n" s="7202">
        <v>1793.589</v>
      </c>
      <c r="AC29" t="n" s="7203">
        <v>1.5006</v>
      </c>
      <c r="AD29" t="n" s="7203">
        <v>5.99144</v>
      </c>
      <c r="AE29" t="n" s="7203">
        <v>351.79029</v>
      </c>
      <c r="AF29" t="n" s="7203">
        <v>1.25233</v>
      </c>
      <c r="AG29" t="n" s="7201">
        <v>1.475964719E8</v>
      </c>
      <c r="AH29" t="n" s="7204">
        <v>-0.2755445</v>
      </c>
      <c r="AI29" t="n" s="7201">
        <v>399607.23803</v>
      </c>
      <c r="AJ29" t="n" s="7204">
        <v>-0.1644953</v>
      </c>
      <c r="AK29" t="n" s="7203">
        <v>169.1807</v>
      </c>
      <c r="AL29" t="s" s="7201">
        <v>477</v>
      </c>
      <c r="AM29" t="n" s="7203">
        <v>10.7903</v>
      </c>
    </row>
    <row r="30" spans="1:39" ht="13" customHeight="1">
      <c r="A30" s="29" t="s">
        <v>866</v>
      </c>
      <c r="B30" s="29" t="s">
        <v>904</v>
      </c>
      <c r="C30" s="19">
        <v>0.27569444444444446</v>
      </c>
      <c r="D30" s="19"/>
      <c r="E30" s="23">
        <v>300</v>
      </c>
      <c r="F30" s="20" t="s">
        <v>483</v>
      </c>
      <c r="G30" s="20">
        <v>1190</v>
      </c>
      <c r="H30" s="6802">
        <v>1104</v>
      </c>
      <c r="I30" s="59" t="s">
        <v>125</v>
      </c>
      <c r="J30" s="70" t="s">
        <v>343</v>
      </c>
      <c r="K30" s="38">
        <v>4</v>
      </c>
      <c r="L30" s="20">
        <v>180</v>
      </c>
      <c r="M30" s="8">
        <v>5889.9508999999998</v>
      </c>
      <c r="N30" s="29" t="s">
        <v>124</v>
      </c>
      <c r="O30" s="20"/>
      <c r="P30" s="20"/>
      <c r="Q30" s="20"/>
      <c r="R30" s="20"/>
      <c r="S30" t="n" s="7206">
        <v>96.58137</v>
      </c>
      <c r="T30" t="n" s="7206">
        <v>18.68776</v>
      </c>
      <c r="U30" t="n" s="7203">
        <v>119.534</v>
      </c>
      <c r="V30" t="n" s="7203">
        <v>66.6525</v>
      </c>
      <c r="W30" t="n" s="7205">
        <v>5.0300401359</v>
      </c>
      <c r="X30" t="n" s="7203">
        <v>1.089</v>
      </c>
      <c r="Y30" t="n" s="7203">
        <v>0.172</v>
      </c>
      <c r="Z30" t="n" s="7203">
        <v>3.61</v>
      </c>
      <c r="AA30" t="n" s="7203">
        <v>99.094</v>
      </c>
      <c r="AB30" t="n" s="7202">
        <v>1794.883</v>
      </c>
      <c r="AC30" t="n" s="7203">
        <v>1.3704</v>
      </c>
      <c r="AD30" t="n" s="7203">
        <v>5.9955</v>
      </c>
      <c r="AE30" t="n" s="7203">
        <v>351.50387</v>
      </c>
      <c r="AF30" t="n" s="7203">
        <v>1.25276</v>
      </c>
      <c r="AG30" t="n" s="7201">
        <v>1.475959059E8</v>
      </c>
      <c r="AH30" t="n" s="7204">
        <v>-0.2793751</v>
      </c>
      <c r="AI30" t="n" s="7201">
        <v>399319.2408</v>
      </c>
      <c r="AJ30" t="n" s="7204">
        <v>-0.1173029</v>
      </c>
      <c r="AK30" t="n" s="7203">
        <v>169.0386</v>
      </c>
      <c r="AL30" t="s" s="7201">
        <v>477</v>
      </c>
      <c r="AM30" t="n" s="7203">
        <v>10.9321</v>
      </c>
    </row>
    <row r="31" spans="1:39" s="41" customFormat="1" ht="26.25" customHeight="1">
      <c r="A31" s="29" t="s">
        <v>954</v>
      </c>
      <c r="B31" s="29" t="s">
        <v>905</v>
      </c>
      <c r="C31" s="19">
        <v>0.28888888888888892</v>
      </c>
      <c r="D31" s="19"/>
      <c r="E31" s="23">
        <v>30</v>
      </c>
      <c r="F31" s="20" t="s">
        <v>483</v>
      </c>
      <c r="G31" s="20">
        <v>1190</v>
      </c>
      <c r="H31" s="38">
        <v>1104</v>
      </c>
      <c r="I31" s="59" t="s">
        <v>941</v>
      </c>
      <c r="J31" s="70" t="s">
        <v>343</v>
      </c>
      <c r="K31" s="38">
        <v>4</v>
      </c>
      <c r="L31" s="20">
        <v>180</v>
      </c>
      <c r="M31" s="23">
        <v>5889.9508999999998</v>
      </c>
      <c r="N31" s="29" t="s">
        <v>123</v>
      </c>
      <c r="O31" s="20"/>
      <c r="P31" s="20"/>
      <c r="Q31" s="20"/>
      <c r="R31" s="20"/>
      <c r="S31" t="n" s="7206">
        <v>96.66831</v>
      </c>
      <c r="T31" t="n" s="7206">
        <v>18.68131</v>
      </c>
      <c r="U31" t="n" s="7203">
        <v>126.1045</v>
      </c>
      <c r="V31" t="n" s="7203">
        <v>69.4483</v>
      </c>
      <c r="W31" t="n" s="7205">
        <v>5.2974369284</v>
      </c>
      <c r="X31" t="n" s="7203">
        <v>1.067</v>
      </c>
      <c r="Y31" t="n" s="7203">
        <v>0.169</v>
      </c>
      <c r="Z31" t="n" s="7203">
        <v>3.62</v>
      </c>
      <c r="AA31" t="n" s="7203">
        <v>99.083</v>
      </c>
      <c r="AB31" t="n" s="7202">
        <v>1795.339</v>
      </c>
      <c r="AC31" t="n" s="7203">
        <v>1.30695</v>
      </c>
      <c r="AD31" t="n" s="7203">
        <v>5.99922</v>
      </c>
      <c r="AE31" t="n" s="7203">
        <v>351.36908</v>
      </c>
      <c r="AF31" t="n" s="7203">
        <v>1.25296</v>
      </c>
      <c r="AG31" t="n" s="7201">
        <v>1.475956368E8</v>
      </c>
      <c r="AH31" t="n" s="7204">
        <v>-0.2811765</v>
      </c>
      <c r="AI31" t="n" s="7201">
        <v>399217.74591</v>
      </c>
      <c r="AJ31" t="n" s="7204">
        <v>-0.0940529</v>
      </c>
      <c r="AK31" t="n" s="7203">
        <v>168.9728</v>
      </c>
      <c r="AL31" t="s" s="7201">
        <v>477</v>
      </c>
      <c r="AM31" t="n" s="7203">
        <v>10.9977</v>
      </c>
    </row>
    <row r="32" spans="1:39" ht="13" customHeight="1">
      <c r="A32" s="29" t="s">
        <v>954</v>
      </c>
      <c r="B32" s="29" t="s">
        <v>906</v>
      </c>
      <c r="C32" s="19">
        <v>0.33124999999999999</v>
      </c>
      <c r="D32" s="19"/>
      <c r="E32" s="23">
        <v>30</v>
      </c>
      <c r="F32" s="20" t="s">
        <v>483</v>
      </c>
      <c r="G32" s="20">
        <v>1190</v>
      </c>
      <c r="H32" s="6802">
        <v>1104</v>
      </c>
      <c r="I32" s="59" t="s">
        <v>941</v>
      </c>
      <c r="J32" s="70" t="s">
        <v>343</v>
      </c>
      <c r="K32" s="38">
        <v>4</v>
      </c>
      <c r="L32" s="20">
        <v>180</v>
      </c>
      <c r="M32" s="8">
        <v>5889.9508999999998</v>
      </c>
      <c r="N32" s="59" t="s">
        <v>122</v>
      </c>
      <c r="O32" s="20"/>
      <c r="P32" s="20"/>
      <c r="Q32" s="20"/>
      <c r="R32" s="20"/>
      <c r="S32" t="n" s="7206">
        <v>96.99125</v>
      </c>
      <c r="T32" t="n" s="7206">
        <v>18.64548</v>
      </c>
      <c r="U32" t="n" s="7203">
        <v>170.0056</v>
      </c>
      <c r="V32" t="n" s="7203">
        <v>76.4931</v>
      </c>
      <c r="W32" t="n" s="7205">
        <v>6.3168871994</v>
      </c>
      <c r="X32" t="n" s="7203">
        <v>1.028</v>
      </c>
      <c r="Y32" t="n" s="7203">
        <v>0.163</v>
      </c>
      <c r="Z32" t="n" s="7203">
        <v>3.62</v>
      </c>
      <c r="AA32" t="n" s="7203">
        <v>99.041</v>
      </c>
      <c r="AB32" t="n" s="7202">
        <v>1796.133</v>
      </c>
      <c r="AC32" t="n" s="7203">
        <v>1.0574</v>
      </c>
      <c r="AD32" t="n" s="7203">
        <v>6.02446</v>
      </c>
      <c r="AE32" t="n" s="7203">
        <v>350.8552</v>
      </c>
      <c r="AF32" t="n" s="7203">
        <v>1.25373</v>
      </c>
      <c r="AG32" t="n" s="7201">
        <v>1.475945952E8</v>
      </c>
      <c r="AH32" t="n" s="7204">
        <v>-0.2880362</v>
      </c>
      <c r="AI32" t="n" s="7201">
        <v>399041.29377</v>
      </c>
      <c r="AJ32" t="n" s="7204">
        <v>-0.0016426</v>
      </c>
      <c r="AK32" t="n" s="7203">
        <v>168.7234</v>
      </c>
      <c r="AL32" t="s" s="7201">
        <v>477</v>
      </c>
      <c r="AM32" t="n" s="7203">
        <v>11.2464</v>
      </c>
    </row>
    <row r="33" spans="1:39" ht="13" customHeight="1">
      <c r="A33" s="29" t="s">
        <v>862</v>
      </c>
      <c r="B33" s="29" t="s">
        <v>907</v>
      </c>
      <c r="C33" s="19">
        <v>0.3347222222222222</v>
      </c>
      <c r="D33" s="19"/>
      <c r="E33" s="23">
        <v>300</v>
      </c>
      <c r="F33" s="20" t="s">
        <v>483</v>
      </c>
      <c r="G33" s="20">
        <v>1190</v>
      </c>
      <c r="H33" s="6802">
        <v>1104</v>
      </c>
      <c r="I33" s="59" t="s">
        <v>89</v>
      </c>
      <c r="J33" s="70" t="s">
        <v>343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 t="n" s="7206">
        <v>97.03309</v>
      </c>
      <c r="T33" t="n" s="7206">
        <v>18.63944</v>
      </c>
      <c r="U33" t="n" s="7203">
        <v>177.9948</v>
      </c>
      <c r="V33" t="n" s="7203">
        <v>76.6615</v>
      </c>
      <c r="W33" t="n" s="7205">
        <v>6.4505855955</v>
      </c>
      <c r="X33" t="n" s="7203">
        <v>1.027</v>
      </c>
      <c r="Y33" t="n" s="7203">
        <v>0.162</v>
      </c>
      <c r="Z33" t="n" s="7203">
        <v>3.62</v>
      </c>
      <c r="AA33" t="n" s="7203">
        <v>99.035</v>
      </c>
      <c r="AB33" t="n" s="7202">
        <v>1796.123</v>
      </c>
      <c r="AC33" t="n" s="7203">
        <v>1.02425</v>
      </c>
      <c r="AD33" t="n" s="7203">
        <v>6.02907</v>
      </c>
      <c r="AE33" t="n" s="7203">
        <v>350.78781</v>
      </c>
      <c r="AF33" t="n" s="7203">
        <v>1.25383</v>
      </c>
      <c r="AG33" t="n" s="7201">
        <v>1.475944567E8</v>
      </c>
      <c r="AH33" t="n" s="7204">
        <v>-0.2889349</v>
      </c>
      <c r="AI33" t="n" s="7201">
        <v>399043.46716</v>
      </c>
      <c r="AJ33" t="n" s="7204">
        <v>0.0107006</v>
      </c>
      <c r="AK33" t="n" s="7203">
        <v>168.6905</v>
      </c>
      <c r="AL33" t="s" s="7201">
        <v>477</v>
      </c>
      <c r="AM33" t="n" s="7203">
        <v>11.2792</v>
      </c>
    </row>
    <row r="34" spans="1:39" ht="13" customHeight="1">
      <c r="A34" s="29" t="s">
        <v>121</v>
      </c>
      <c r="B34" s="29" t="s">
        <v>120</v>
      </c>
      <c r="C34" s="19">
        <v>0.36458333333333331</v>
      </c>
      <c r="D34" s="19"/>
      <c r="E34" s="23">
        <v>900</v>
      </c>
      <c r="F34" s="20" t="s">
        <v>483</v>
      </c>
      <c r="G34" s="20">
        <v>1190</v>
      </c>
      <c r="H34" s="20">
        <v>1104</v>
      </c>
      <c r="I34" s="41" t="s">
        <v>485</v>
      </c>
      <c r="J34" s="20" t="s">
        <v>119</v>
      </c>
      <c r="K34" s="38">
        <v>4</v>
      </c>
      <c r="L34" s="20">
        <v>180</v>
      </c>
      <c r="M34" s="8">
        <v>5889.9508999999998</v>
      </c>
      <c r="N34" s="29" t="s">
        <v>118</v>
      </c>
      <c r="O34" s="20"/>
      <c r="P34" s="20"/>
      <c r="Q34" s="20"/>
      <c r="R34" s="20"/>
    </row>
    <row r="35" spans="1:39" ht="13" customHeight="1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3" customHeight="1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3" customHeight="1">
      <c r="A37" s="3"/>
      <c r="B37" s="3" t="s">
        <v>860</v>
      </c>
      <c r="C37" s="6812" t="s">
        <v>861</v>
      </c>
      <c r="D37" s="26">
        <v>5888.5839999999998</v>
      </c>
      <c r="E37" s="6814"/>
      <c r="F37" s="88" t="s">
        <v>862</v>
      </c>
      <c r="G37" s="88" t="s">
        <v>863</v>
      </c>
      <c r="H37" s="88" t="s">
        <v>864</v>
      </c>
      <c r="I37" s="26" t="s">
        <v>866</v>
      </c>
      <c r="J37" s="88" t="s">
        <v>867</v>
      </c>
      <c r="K37" s="26" t="s">
        <v>868</v>
      </c>
      <c r="L37" s="6800"/>
      <c r="M37" s="6800"/>
      <c r="O37" s="20"/>
      <c r="P37" s="20"/>
      <c r="Q37" s="20"/>
      <c r="R37" s="20"/>
    </row>
    <row r="38" spans="1:39" ht="13" customHeight="1">
      <c r="A38" s="2"/>
      <c r="B38" s="2"/>
      <c r="C38" s="6812" t="s">
        <v>865</v>
      </c>
      <c r="D38" s="26">
        <v>5889.9508999999998</v>
      </c>
      <c r="E38" s="6814"/>
      <c r="F38" s="88" t="s">
        <v>524</v>
      </c>
      <c r="G38" s="88" t="s">
        <v>526</v>
      </c>
      <c r="H38" s="88" t="s">
        <v>527</v>
      </c>
      <c r="I38" s="26" t="s">
        <v>873</v>
      </c>
      <c r="J38" s="88" t="s">
        <v>874</v>
      </c>
      <c r="K38" s="26" t="s">
        <v>521</v>
      </c>
      <c r="L38" s="6800"/>
      <c r="M38" s="6800"/>
      <c r="O38" s="20"/>
      <c r="P38" s="20"/>
      <c r="Q38" s="20"/>
      <c r="R38" s="20"/>
    </row>
    <row r="39" spans="1:39" ht="13" customHeight="1">
      <c r="A39" s="2"/>
      <c r="B39" s="2"/>
      <c r="C39" s="6812" t="s">
        <v>551</v>
      </c>
      <c r="D39" s="26">
        <v>5891.451</v>
      </c>
      <c r="E39" s="6814"/>
      <c r="F39" s="88" t="s">
        <v>537</v>
      </c>
      <c r="G39" s="88" t="s">
        <v>539</v>
      </c>
      <c r="H39" s="88" t="s">
        <v>538</v>
      </c>
      <c r="I39" s="26" t="s">
        <v>554</v>
      </c>
      <c r="J39" s="88" t="s">
        <v>522</v>
      </c>
      <c r="K39" s="26" t="s">
        <v>523</v>
      </c>
      <c r="L39" s="6800"/>
      <c r="M39" s="6800"/>
      <c r="O39" s="20"/>
      <c r="P39" s="20"/>
      <c r="Q39" s="20"/>
      <c r="R39" s="20"/>
    </row>
    <row r="40" spans="1:39" ht="13" customHeight="1">
      <c r="A40" s="2"/>
      <c r="B40" s="2"/>
      <c r="C40" s="6812" t="s">
        <v>552</v>
      </c>
      <c r="D40" s="6815">
        <v>7647.38</v>
      </c>
      <c r="E40" s="6814"/>
      <c r="F40" s="88" t="s">
        <v>870</v>
      </c>
      <c r="G40" s="88" t="s">
        <v>871</v>
      </c>
      <c r="H40" s="88" t="s">
        <v>872</v>
      </c>
      <c r="I40" s="26" t="s">
        <v>555</v>
      </c>
      <c r="J40" s="88" t="s">
        <v>519</v>
      </c>
      <c r="K40" s="26" t="s">
        <v>520</v>
      </c>
      <c r="L40" s="6800"/>
      <c r="M40" s="6800"/>
      <c r="O40" s="20"/>
      <c r="P40" s="20"/>
      <c r="Q40" s="20"/>
      <c r="R40" s="20"/>
    </row>
    <row r="41" spans="1:39" ht="13" customHeight="1">
      <c r="A41" s="2"/>
      <c r="B41" s="2"/>
      <c r="C41" s="6812" t="s">
        <v>553</v>
      </c>
      <c r="D41" s="26">
        <v>7698.9647000000004</v>
      </c>
      <c r="E41" s="6814"/>
      <c r="F41" s="88" t="s">
        <v>525</v>
      </c>
      <c r="G41" s="88" t="s">
        <v>528</v>
      </c>
      <c r="H41" s="88" t="s">
        <v>529</v>
      </c>
      <c r="I41" s="26" t="s">
        <v>531</v>
      </c>
      <c r="J41" s="88" t="s">
        <v>532</v>
      </c>
      <c r="K41" s="26" t="s">
        <v>533</v>
      </c>
      <c r="L41" s="6800"/>
      <c r="M41" s="6800"/>
      <c r="O41" s="20"/>
      <c r="P41" s="20"/>
      <c r="Q41" s="20"/>
      <c r="R41" s="20"/>
    </row>
    <row r="42" spans="1:39" ht="13" customHeight="1">
      <c r="A42" s="2"/>
      <c r="B42" s="2"/>
      <c r="C42" s="6812"/>
      <c r="D42" s="26"/>
      <c r="E42" s="6814"/>
      <c r="F42" s="88"/>
      <c r="G42" s="6800"/>
      <c r="H42" s="6800"/>
      <c r="J42" s="20"/>
      <c r="K42" s="6800"/>
      <c r="L42" s="6800"/>
      <c r="M42" s="6800"/>
      <c r="O42" s="20"/>
      <c r="P42" s="20"/>
      <c r="Q42" s="20"/>
      <c r="R42" s="20"/>
    </row>
    <row r="43" spans="1:39" ht="13" customHeight="1">
      <c r="A43" s="2"/>
      <c r="B43" s="2"/>
      <c r="C43" s="6812" t="s">
        <v>797</v>
      </c>
      <c r="D43" s="6805" t="s">
        <v>876</v>
      </c>
      <c r="E43" s="6805"/>
      <c r="F43" s="88" t="s">
        <v>534</v>
      </c>
      <c r="G43" s="6800"/>
      <c r="H43" s="6800"/>
      <c r="I43" s="6799" t="s">
        <v>880</v>
      </c>
      <c r="J43" s="6806" t="s">
        <v>881</v>
      </c>
      <c r="K43" s="6806"/>
      <c r="L43" s="49" t="s">
        <v>882</v>
      </c>
      <c r="M43" s="6800"/>
      <c r="O43" s="20"/>
      <c r="P43" s="20"/>
      <c r="Q43" s="20"/>
      <c r="R43" s="20"/>
    </row>
    <row r="44" spans="1:39" ht="13" customHeight="1">
      <c r="A44" s="2"/>
      <c r="B44" s="2"/>
      <c r="C44" s="6812" t="s">
        <v>798</v>
      </c>
      <c r="D44" s="6805" t="s">
        <v>877</v>
      </c>
      <c r="E44" s="6805"/>
      <c r="F44" s="23"/>
      <c r="G44" s="6800"/>
      <c r="H44" s="6800"/>
      <c r="J44" s="6806" t="s">
        <v>479</v>
      </c>
      <c r="K44" s="6806"/>
      <c r="L44" s="49" t="s">
        <v>884</v>
      </c>
      <c r="M44" s="6800"/>
      <c r="O44" s="20"/>
      <c r="P44" s="20"/>
      <c r="Q44" s="20"/>
      <c r="R44" s="20"/>
    </row>
    <row r="45" spans="1:39" ht="13" customHeight="1">
      <c r="A45" s="2"/>
      <c r="B45" s="2"/>
      <c r="C45" s="6812" t="s">
        <v>799</v>
      </c>
      <c r="D45" s="6805" t="s">
        <v>878</v>
      </c>
      <c r="E45" s="6805"/>
      <c r="F45" s="23"/>
      <c r="G45" s="6800"/>
      <c r="H45" s="6800"/>
      <c r="J45" s="20"/>
      <c r="K45" s="6800"/>
      <c r="L45" s="6800"/>
      <c r="M45" s="6800"/>
      <c r="O45" s="20"/>
      <c r="P45" s="20"/>
      <c r="Q45" s="20"/>
      <c r="R45" s="20"/>
    </row>
    <row r="46" spans="1:39" ht="13" customHeight="1">
      <c r="A46" s="2"/>
      <c r="B46" s="2"/>
      <c r="C46" s="6812" t="s">
        <v>800</v>
      </c>
      <c r="D46" s="6805" t="s">
        <v>879</v>
      </c>
      <c r="E46" s="6805"/>
      <c r="F46" s="23"/>
      <c r="G46" s="6800"/>
      <c r="H46" s="20"/>
      <c r="I46" s="20"/>
      <c r="J46" s="20"/>
      <c r="K46" s="6800"/>
      <c r="L46" s="6800"/>
      <c r="M46" s="6800"/>
      <c r="O46" s="20"/>
      <c r="P46" s="20"/>
      <c r="Q46" s="20"/>
      <c r="R46" s="20"/>
    </row>
    <row r="47" spans="1:39" ht="13" customHeight="1">
      <c r="A47" s="2"/>
      <c r="B47" s="2"/>
      <c r="C47" s="6811"/>
      <c r="D47" s="6800"/>
      <c r="E47" s="19"/>
      <c r="F47" s="23"/>
      <c r="G47" s="6800"/>
      <c r="H47" s="20"/>
      <c r="I47" s="20"/>
      <c r="J47" s="20"/>
      <c r="K47" s="6800"/>
      <c r="L47" s="6800"/>
      <c r="M47" s="6800"/>
      <c r="O47" s="20"/>
      <c r="P47" s="20"/>
      <c r="Q47" s="20"/>
      <c r="R47" s="20"/>
    </row>
    <row r="48" spans="1:39" ht="13" customHeight="1">
      <c r="A48" s="2"/>
      <c r="B48" s="2"/>
      <c r="C48" s="32" t="s">
        <v>896</v>
      </c>
      <c r="D48" s="6804">
        <v>1</v>
      </c>
      <c r="E48" s="6795" t="s">
        <v>897</v>
      </c>
      <c r="F48" s="6795"/>
      <c r="G48" s="6795"/>
      <c r="H48" s="20"/>
      <c r="I48" s="20"/>
      <c r="J48" s="20"/>
      <c r="K48" s="6800"/>
      <c r="L48" s="6800"/>
      <c r="M48" s="6800"/>
    </row>
    <row r="49" spans="1:14" ht="13" customHeight="1">
      <c r="A49" s="2"/>
      <c r="B49" s="2"/>
      <c r="C49" s="23"/>
      <c r="D49" s="71"/>
      <c r="E49" s="6801" t="s">
        <v>690</v>
      </c>
      <c r="F49" s="6802"/>
      <c r="G49" s="6802"/>
      <c r="H49" s="20"/>
      <c r="I49" s="20"/>
      <c r="J49" s="20"/>
      <c r="K49" s="6800"/>
      <c r="L49" s="6800"/>
      <c r="M49" s="6800"/>
    </row>
    <row r="50" spans="1:14" ht="13" customHeight="1">
      <c r="A50" s="2"/>
      <c r="B50" s="2"/>
      <c r="C50" s="6811"/>
      <c r="D50" s="71">
        <v>2</v>
      </c>
      <c r="E50" s="6795" t="s">
        <v>957</v>
      </c>
      <c r="F50" s="6795"/>
      <c r="G50" s="6795"/>
      <c r="H50" s="20"/>
      <c r="I50" s="20"/>
      <c r="J50" s="20"/>
      <c r="K50" s="6800"/>
      <c r="L50" s="6800"/>
      <c r="M50" s="6800"/>
    </row>
    <row r="51" spans="1:14" ht="13" customHeight="1">
      <c r="A51" s="2"/>
      <c r="B51" s="2"/>
      <c r="C51" s="6811"/>
      <c r="D51" s="71"/>
      <c r="E51" s="6801" t="s">
        <v>958</v>
      </c>
      <c r="F51" s="6802"/>
      <c r="G51" s="6802"/>
      <c r="H51" s="20"/>
      <c r="I51" s="20"/>
      <c r="J51" s="20"/>
      <c r="K51" s="6800"/>
      <c r="L51" s="6800"/>
      <c r="M51" s="6800"/>
    </row>
    <row r="52" spans="1:14" ht="13" customHeight="1">
      <c r="A52" s="2"/>
      <c r="B52" s="2"/>
      <c r="C52" s="20"/>
      <c r="D52" s="6804">
        <v>3</v>
      </c>
      <c r="E52" s="6803" t="s">
        <v>769</v>
      </c>
      <c r="F52" s="6803"/>
      <c r="G52" s="6803"/>
      <c r="H52" s="20"/>
      <c r="I52" s="20"/>
      <c r="J52" s="20"/>
      <c r="K52" s="6800"/>
      <c r="L52" s="6800"/>
      <c r="M52" s="6800"/>
    </row>
    <row r="53" spans="1:14" ht="13" customHeight="1">
      <c r="A53" s="2"/>
      <c r="B53" s="2"/>
      <c r="C53" s="20"/>
      <c r="D53" s="6804"/>
      <c r="E53" s="6800" t="s">
        <v>770</v>
      </c>
      <c r="F53" s="6800"/>
      <c r="G53" s="6800"/>
      <c r="H53" s="20"/>
      <c r="I53" s="20"/>
      <c r="J53" s="20"/>
      <c r="K53" s="6800"/>
      <c r="L53" s="6800"/>
      <c r="M53" s="6800"/>
    </row>
    <row r="54" spans="1:14" ht="13" customHeight="1">
      <c r="A54" s="2"/>
      <c r="B54" s="2"/>
      <c r="C54" s="20"/>
      <c r="D54" s="6804">
        <v>4</v>
      </c>
      <c r="E54" s="6803" t="s">
        <v>771</v>
      </c>
      <c r="F54" s="6803"/>
      <c r="G54" s="6803"/>
      <c r="H54" s="20"/>
      <c r="I54" s="20"/>
      <c r="J54" s="20"/>
      <c r="K54" s="6800"/>
      <c r="L54" s="6800"/>
      <c r="M54" s="6800"/>
    </row>
    <row r="55" spans="1:14" ht="13" customHeight="1">
      <c r="A55" s="2"/>
      <c r="B55" s="2"/>
      <c r="C55" s="20"/>
      <c r="D55" s="6800"/>
      <c r="E55" s="6800" t="s">
        <v>772</v>
      </c>
      <c r="F55" s="6800"/>
      <c r="G55" s="6800"/>
      <c r="H55" s="20"/>
      <c r="I55" s="20"/>
      <c r="J55" s="20"/>
      <c r="K55" s="6800"/>
      <c r="L55" s="6800"/>
      <c r="M55" s="6800"/>
    </row>
    <row r="56" spans="1:14" ht="13" customHeight="1">
      <c r="B56"/>
      <c r="N56" s="29"/>
    </row>
    <row r="57" spans="1:14" ht="13" customHeight="1">
      <c r="B57"/>
      <c r="N57" s="29"/>
    </row>
    <row r="58" spans="1:14" ht="13" customHeight="1">
      <c r="B58"/>
      <c r="E58" s="29"/>
    </row>
    <row r="59" spans="1:14" ht="13" customHeight="1">
      <c r="B59"/>
      <c r="E59" s="29"/>
    </row>
    <row r="60" spans="1:14" ht="13" customHeight="1">
      <c r="B60"/>
      <c r="E60" s="29"/>
    </row>
    <row r="61" spans="1:14" ht="13" customHeight="1">
      <c r="B61"/>
      <c r="E61" s="29"/>
    </row>
    <row r="62" spans="1:14" ht="13" customHeight="1">
      <c r="B62"/>
      <c r="E62" s="29"/>
    </row>
    <row r="63" spans="1:14" ht="13" customHeight="1">
      <c r="B63"/>
      <c r="E63" s="29"/>
    </row>
    <row r="64" spans="1:14" ht="13" customHeight="1">
      <c r="B64"/>
      <c r="E64" s="29"/>
    </row>
    <row r="65" spans="1:13" ht="13" customHeight="1">
      <c r="B65"/>
      <c r="E65" s="29"/>
    </row>
    <row r="66" spans="1:13" ht="13" customHeight="1">
      <c r="A66" s="6800"/>
      <c r="B66" s="6800"/>
      <c r="C66" s="6800"/>
      <c r="D66" s="45"/>
    </row>
    <row r="67" spans="1:13" ht="13" customHeight="1">
      <c r="A67" s="6800"/>
      <c r="B67" s="6800"/>
      <c r="C67" s="6800"/>
      <c r="D67" s="45"/>
    </row>
    <row r="68" spans="1:13" ht="13" customHeight="1">
      <c r="A68" s="6800"/>
      <c r="B68" s="6800"/>
      <c r="C68" s="6800"/>
      <c r="D68" s="45"/>
    </row>
    <row r="69" spans="1:13" ht="13" customHeight="1">
      <c r="A69" s="6800"/>
      <c r="B69" s="6800"/>
      <c r="C69" s="6800"/>
      <c r="D69" s="45"/>
    </row>
    <row r="70" spans="1:13" ht="13" customHeight="1">
      <c r="A70" s="6800"/>
      <c r="B70" s="6800"/>
      <c r="C70" s="6800"/>
      <c r="D70" s="45"/>
    </row>
    <row r="71" spans="1:13" ht="13" customHeight="1">
      <c r="A71" s="6800"/>
      <c r="B71" s="6800"/>
      <c r="C71" s="6800"/>
      <c r="D71" s="45"/>
    </row>
    <row r="72" spans="1:13" ht="13" customHeight="1">
      <c r="A72" s="6800"/>
      <c r="B72" s="6800"/>
      <c r="C72" s="6800"/>
      <c r="D72" s="45"/>
    </row>
    <row r="73" spans="1:13" ht="13" customHeight="1">
      <c r="A73" s="6800"/>
      <c r="B73" s="6800"/>
      <c r="C73" s="6800"/>
      <c r="D73" s="45"/>
    </row>
    <row r="74" spans="1:13" ht="13" customHeight="1">
      <c r="A74" s="6800"/>
      <c r="B74" s="6800"/>
      <c r="C74" s="6800"/>
      <c r="D74" s="45"/>
    </row>
    <row r="75" spans="1:13" ht="13" customHeight="1">
      <c r="A75" s="6800"/>
      <c r="B75" s="6800"/>
      <c r="C75" s="6800"/>
      <c r="D75" s="45"/>
    </row>
    <row r="76" spans="1:13" ht="13" customHeight="1">
      <c r="A76" s="6800"/>
      <c r="B76" s="6800"/>
      <c r="C76" s="6800"/>
      <c r="D76" s="45"/>
    </row>
    <row r="77" spans="1:13" ht="13" customHeight="1">
      <c r="A77" s="6800"/>
      <c r="B77" s="6800"/>
      <c r="C77" s="6800"/>
      <c r="D77" s="45"/>
    </row>
    <row r="78" spans="1:13" ht="13" customHeight="1">
      <c r="A78" s="2"/>
      <c r="B78"/>
      <c r="C78" s="6800"/>
      <c r="D78" s="44"/>
      <c r="E78" s="6800"/>
      <c r="F78" s="6800"/>
      <c r="G78" s="6800"/>
      <c r="H78" s="6800"/>
      <c r="I78" s="21"/>
      <c r="J78" s="6800"/>
      <c r="K78" s="6800"/>
      <c r="L78" s="6800"/>
      <c r="M78" s="45"/>
    </row>
    <row r="79" spans="1:13" ht="13" customHeight="1">
      <c r="A79" s="2"/>
      <c r="B79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13" ht="13" customHeight="1">
      <c r="A80" s="2"/>
      <c r="B80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 ht="13" customHeight="1">
      <c r="B81"/>
      <c r="I81" s="21"/>
      <c r="J81" s="6800"/>
      <c r="K81" s="6800"/>
      <c r="L81" s="6800"/>
      <c r="M81" s="45"/>
    </row>
    <row r="82" spans="1:13" ht="13" customHeight="1">
      <c r="B82"/>
      <c r="I82" s="21"/>
      <c r="J82" s="6800"/>
      <c r="K82" s="6800"/>
      <c r="L82" s="6800"/>
      <c r="M82" s="45"/>
    </row>
    <row r="83" spans="1:13" ht="13" customHeight="1">
      <c r="B83"/>
      <c r="I83" s="21"/>
      <c r="J83" s="6800"/>
      <c r="K83" s="6800"/>
      <c r="L83" s="6800"/>
      <c r="M83" s="45"/>
    </row>
    <row r="84" spans="1:13" ht="13" customHeight="1">
      <c r="B84"/>
      <c r="I84" s="21"/>
      <c r="J84" s="6800"/>
      <c r="K84" s="6800"/>
      <c r="L84" s="6800"/>
      <c r="M84" s="45"/>
    </row>
    <row r="85" spans="1:13" ht="13" customHeight="1">
      <c r="B85"/>
      <c r="I85" s="21"/>
      <c r="J85" s="6800"/>
      <c r="K85" s="6800"/>
      <c r="L85" s="6800"/>
      <c r="M85" s="45"/>
    </row>
    <row r="86" spans="1:13" ht="13" customHeight="1">
      <c r="A86" s="2"/>
      <c r="B86"/>
      <c r="C86" s="6800"/>
      <c r="D86" s="44"/>
      <c r="E86" s="6800"/>
      <c r="F86" s="6800"/>
      <c r="G86" s="6800"/>
      <c r="H86" s="6800"/>
      <c r="I86" s="21"/>
      <c r="J86" s="6800"/>
      <c r="K86" s="6800"/>
      <c r="L86" s="6800"/>
      <c r="M86" s="45"/>
    </row>
    <row r="87" spans="1:13" ht="13" customHeight="1">
      <c r="A87" s="2"/>
      <c r="B87"/>
      <c r="C87" s="6800"/>
      <c r="D87" s="44"/>
      <c r="E87" s="6800"/>
      <c r="F87" s="6800"/>
      <c r="G87" s="6800"/>
      <c r="H87" s="6800"/>
      <c r="I87" s="21"/>
      <c r="J87" s="6800"/>
      <c r="K87" s="6800"/>
      <c r="L87" s="6800"/>
      <c r="M87" s="45"/>
    </row>
    <row r="88" spans="1:13" ht="13" customHeight="1">
      <c r="A88" s="2"/>
      <c r="B88"/>
      <c r="C88" s="6800"/>
      <c r="D88" s="44"/>
      <c r="E88" s="6800"/>
      <c r="F88" s="6800"/>
      <c r="G88" s="6800"/>
      <c r="H88" s="6800"/>
      <c r="I88" s="21"/>
      <c r="J88" s="6800"/>
      <c r="K88" s="6800"/>
      <c r="L88" s="6800"/>
      <c r="M88" s="45"/>
    </row>
    <row r="89" spans="1:13" ht="13" customHeight="1">
      <c r="A89" s="2"/>
      <c r="B89"/>
      <c r="C89" s="6800"/>
      <c r="D89" s="44"/>
      <c r="E89" s="6800"/>
      <c r="F89" s="6800"/>
      <c r="G89" s="6800"/>
      <c r="H89" s="6800"/>
      <c r="I89" s="21"/>
      <c r="J89" s="6800"/>
      <c r="K89" s="6800"/>
      <c r="L89" s="6800"/>
      <c r="M89" s="45"/>
    </row>
    <row r="90" spans="1:13" ht="13" customHeight="1">
      <c r="A90" s="2"/>
      <c r="B90"/>
      <c r="C90" s="6800"/>
      <c r="D90" s="44"/>
      <c r="E90" s="6800"/>
      <c r="F90" s="6800"/>
      <c r="G90" s="6800"/>
      <c r="H90" s="6800"/>
      <c r="I90" s="21"/>
      <c r="J90" s="6800"/>
      <c r="K90" s="6800"/>
      <c r="L90" s="6800"/>
      <c r="M90" s="45"/>
    </row>
    <row r="91" spans="1:13">
      <c r="A91" s="2"/>
      <c r="B91"/>
      <c r="C91" s="6800"/>
      <c r="D91" s="44"/>
      <c r="E91" s="6800"/>
      <c r="F91" s="6800"/>
      <c r="G91" s="6800"/>
      <c r="H91" s="6800"/>
      <c r="I91" s="21"/>
      <c r="J91" s="6800"/>
      <c r="K91" s="6800"/>
      <c r="L91" s="6800"/>
      <c r="M91" s="45"/>
    </row>
    <row r="92" spans="1:13">
      <c r="A92" s="2"/>
      <c r="B92"/>
      <c r="C92" s="6800"/>
      <c r="D92" s="44"/>
      <c r="E92" s="6800"/>
      <c r="F92" s="6800"/>
      <c r="G92" s="6800"/>
      <c r="H92" s="6800"/>
      <c r="I92" s="21"/>
      <c r="J92" s="6800"/>
      <c r="K92" s="6800"/>
      <c r="L92" s="6800"/>
      <c r="M92" s="45"/>
    </row>
    <row r="93" spans="1:13">
      <c r="A93" s="2"/>
      <c r="B93"/>
      <c r="C93" s="6800"/>
      <c r="D93" s="44"/>
      <c r="E93" s="6800"/>
      <c r="F93" s="6800"/>
      <c r="G93" s="6800"/>
      <c r="H93" s="6800"/>
      <c r="I93" s="21"/>
      <c r="J93" s="6800"/>
      <c r="K93" s="6800"/>
      <c r="L93" s="6800"/>
      <c r="M93" s="45"/>
    </row>
    <row r="94" spans="1:13">
      <c r="A94" s="2"/>
      <c r="B94"/>
      <c r="C94" s="6800"/>
      <c r="D94" s="44"/>
      <c r="E94" s="6800"/>
      <c r="F94" s="6800"/>
      <c r="G94" s="6800"/>
      <c r="H94" s="6800"/>
      <c r="I94" s="21"/>
      <c r="J94" s="6800"/>
      <c r="K94" s="6800"/>
      <c r="L94" s="6800"/>
      <c r="M94" s="45"/>
    </row>
    <row r="95" spans="1:13">
      <c r="A95" s="2"/>
      <c r="B95"/>
      <c r="C95" s="6800"/>
      <c r="D95" s="44"/>
      <c r="E95" s="6800"/>
      <c r="F95" s="6800"/>
      <c r="G95" s="6800"/>
      <c r="H95" s="6800"/>
      <c r="I95" s="21"/>
      <c r="J95" s="6800"/>
      <c r="K95" s="6800"/>
      <c r="L95" s="6800"/>
      <c r="M95" s="45"/>
    </row>
    <row r="96" spans="1:13">
      <c r="A96" s="2"/>
      <c r="B96"/>
      <c r="C96" s="6800"/>
      <c r="D96" s="44"/>
      <c r="E96" s="6800"/>
      <c r="F96" s="6800"/>
      <c r="G96" s="6800"/>
      <c r="H96" s="6800"/>
      <c r="I96" s="21"/>
      <c r="J96" s="6800"/>
      <c r="K96" s="6800"/>
      <c r="L96" s="6800"/>
      <c r="M96" s="45"/>
    </row>
    <row r="97" spans="1:13">
      <c r="A97" s="2"/>
      <c r="B97"/>
      <c r="C97" s="6800"/>
      <c r="D97" s="44"/>
      <c r="E97" s="6800"/>
      <c r="F97" s="6800"/>
      <c r="G97" s="6800"/>
      <c r="H97" s="6800"/>
      <c r="I97" s="21"/>
      <c r="J97" s="6800"/>
      <c r="K97" s="6800"/>
      <c r="L97" s="6800"/>
      <c r="M97" s="45"/>
    </row>
    <row r="98" spans="1:13">
      <c r="A98" s="2"/>
      <c r="B98"/>
      <c r="C98" s="6800"/>
      <c r="D98" s="44"/>
      <c r="E98" s="6800"/>
      <c r="F98" s="6800"/>
      <c r="G98" s="6800"/>
      <c r="H98" s="6800"/>
      <c r="I98" s="21"/>
      <c r="J98" s="6800"/>
      <c r="K98" s="6800"/>
      <c r="L98" s="6800"/>
      <c r="M98" s="45"/>
    </row>
    <row r="99" spans="1:13">
      <c r="A99" s="2"/>
      <c r="B99"/>
      <c r="C99" s="6800"/>
      <c r="D99" s="44"/>
      <c r="E99" s="6800"/>
      <c r="F99" s="6800"/>
      <c r="G99" s="6800"/>
      <c r="H99" s="6800"/>
      <c r="I99" s="21"/>
      <c r="J99" s="6800"/>
      <c r="K99" s="6800"/>
      <c r="L99" s="6800"/>
      <c r="M99" s="45"/>
    </row>
    <row r="100" spans="1:13">
      <c r="A100" s="2"/>
      <c r="B100"/>
      <c r="C100" s="6800"/>
      <c r="D100" s="44"/>
      <c r="E100" s="6800"/>
      <c r="F100" s="6800"/>
      <c r="G100" s="6800"/>
      <c r="H100" s="6800"/>
      <c r="I100" s="21"/>
      <c r="J100" s="6800"/>
      <c r="K100" s="6800"/>
      <c r="L100" s="6800"/>
      <c r="M100" s="45"/>
    </row>
  </sheetData>
  <sheetCalcPr fullCalcOnLoad="1"/>
  <mergeCells count="22">
    <mergeCell ref="A1:H1"/>
    <mergeCell ref="A3:E3"/>
    <mergeCell ref="F3:I3"/>
    <mergeCell ref="F4:I4"/>
    <mergeCell ref="G12:H12"/>
    <mergeCell ref="A5:E5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K3:N3"/>
    <mergeCell ref="K4:N4"/>
    <mergeCell ref="K9:P9"/>
    <mergeCell ref="K5:N5"/>
    <mergeCell ref="K6:P6"/>
    <mergeCell ref="K7:P7"/>
    <mergeCell ref="K8:P8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s="2" customFormat="1" ht="15.5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J1" s="20"/>
      <c r="K1" s="20"/>
      <c r="L1" s="6800"/>
      <c r="M1"/>
      <c r="N1" s="83"/>
      <c r="O1" s="20"/>
      <c r="P1" s="20"/>
      <c r="Q1" s="6827"/>
      <c r="R1" s="6827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6800"/>
      <c r="M2"/>
      <c r="N2" s="83"/>
      <c r="O2" s="20"/>
      <c r="P2" s="20"/>
      <c r="Q2" s="6827"/>
      <c r="R2" s="6827"/>
    </row>
    <row r="3" spans="1:39" s="2" customFormat="1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J3" s="20"/>
      <c r="K3" s="6941" t="s">
        <v>512</v>
      </c>
      <c r="L3" s="6941"/>
      <c r="M3" s="6941"/>
      <c r="N3" s="6941"/>
      <c r="O3" s="20"/>
      <c r="P3" s="20"/>
      <c r="Q3"/>
      <c r="R3" s="6828"/>
    </row>
    <row r="4" spans="1:39" s="2" customFormat="1" ht="13" customHeight="1">
      <c r="A4" s="3" t="s">
        <v>43</v>
      </c>
      <c r="B4" s="3"/>
      <c r="C4" s="6806"/>
      <c r="D4" s="49"/>
      <c r="E4" s="6806"/>
      <c r="F4" s="6923" t="s">
        <v>51</v>
      </c>
      <c r="G4" s="6923"/>
      <c r="H4" s="6923"/>
      <c r="I4" s="6923"/>
      <c r="J4" s="20"/>
      <c r="K4" s="6831" t="s">
        <v>509</v>
      </c>
      <c r="L4" s="6830"/>
      <c r="M4" s="6829"/>
      <c r="N4" s="6829"/>
      <c r="O4" s="20"/>
      <c r="P4" s="20"/>
      <c r="Q4"/>
      <c r="R4" s="6828"/>
    </row>
    <row r="5" spans="1:39" s="2" customFormat="1" ht="13" customHeight="1">
      <c r="A5" s="6925"/>
      <c r="B5" s="6925"/>
      <c r="C5" s="6925"/>
      <c r="D5" s="6925"/>
      <c r="E5" s="6925"/>
      <c r="F5" s="6923" t="s">
        <v>42</v>
      </c>
      <c r="G5" s="6923"/>
      <c r="H5" s="6923"/>
      <c r="I5" s="6923"/>
      <c r="J5" s="20"/>
      <c r="K5" s="6831" t="s">
        <v>507</v>
      </c>
      <c r="L5" s="6830"/>
      <c r="M5" s="6829"/>
      <c r="N5" s="6829"/>
      <c r="O5" s="20"/>
      <c r="P5" s="20"/>
      <c r="Q5"/>
      <c r="R5" s="6828"/>
    </row>
    <row r="6" spans="1:39" s="2" customFormat="1" ht="13" customHeight="1">
      <c r="A6" s="71" t="s">
        <v>797</v>
      </c>
      <c r="B6" s="6804" t="s">
        <v>798</v>
      </c>
      <c r="C6" s="6806" t="s">
        <v>799</v>
      </c>
      <c r="D6" s="49" t="s">
        <v>800</v>
      </c>
      <c r="E6" s="6806"/>
      <c r="F6" s="6926" t="s">
        <v>41</v>
      </c>
      <c r="G6" s="6926"/>
      <c r="H6" s="6926"/>
      <c r="I6" s="6926"/>
      <c r="J6" s="20"/>
      <c r="K6" s="6942"/>
      <c r="L6" s="6942"/>
      <c r="M6" s="6942"/>
      <c r="N6" s="6942"/>
      <c r="O6" s="6942"/>
      <c r="P6" s="6942"/>
      <c r="Q6" s="6828"/>
      <c r="R6" s="6828"/>
    </row>
    <row r="7" spans="1:39" s="2" customFormat="1" ht="13" customHeight="1">
      <c r="A7" s="71" t="s">
        <v>801</v>
      </c>
      <c r="B7" s="6804" t="s">
        <v>829</v>
      </c>
      <c r="C7" s="6806" t="s">
        <v>830</v>
      </c>
      <c r="D7" s="49" t="s">
        <v>831</v>
      </c>
      <c r="E7" s="6806"/>
      <c r="F7" s="6926" t="s">
        <v>40</v>
      </c>
      <c r="G7" s="6926"/>
      <c r="H7" s="6926"/>
      <c r="I7" s="6926"/>
      <c r="J7" s="20"/>
      <c r="K7" s="6942"/>
      <c r="L7" s="6942"/>
      <c r="M7" s="6942"/>
      <c r="N7" s="6942"/>
      <c r="O7" s="6942"/>
      <c r="P7" s="6942"/>
      <c r="Q7" s="6828"/>
      <c r="R7" s="6828"/>
    </row>
    <row r="8" spans="1:39" s="2" customFormat="1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178</v>
      </c>
      <c r="G8" s="6923"/>
      <c r="H8" s="6923"/>
      <c r="I8" s="6923"/>
      <c r="J8" s="6806"/>
      <c r="K8" s="6942"/>
      <c r="L8" s="6942"/>
      <c r="M8" s="6942"/>
      <c r="N8" s="6942"/>
      <c r="O8" s="6942"/>
      <c r="P8" s="6942"/>
      <c r="Q8" s="6827"/>
      <c r="R8" s="6827"/>
    </row>
    <row r="9" spans="1:39" s="2" customFormat="1" ht="13" customHeight="1">
      <c r="A9" s="32"/>
      <c r="B9" s="32"/>
      <c r="C9" s="6806"/>
      <c r="D9" s="6813"/>
      <c r="E9" s="23"/>
      <c r="F9" s="6923" t="s">
        <v>116</v>
      </c>
      <c r="G9" s="6923"/>
      <c r="H9" s="6923"/>
      <c r="I9" s="6923"/>
      <c r="J9" s="6806"/>
      <c r="K9" s="6942"/>
      <c r="L9" s="6942"/>
      <c r="M9" s="6942"/>
      <c r="N9" s="6942"/>
      <c r="O9" s="6942"/>
      <c r="P9" s="6942"/>
      <c r="Q9" s="6827"/>
      <c r="R9" s="6827"/>
    </row>
    <row r="10" spans="1:39" s="2" customFormat="1" ht="13" customHeight="1">
      <c r="A10" s="71"/>
      <c r="B10" s="71"/>
      <c r="C10" s="6804"/>
      <c r="D10" s="49"/>
      <c r="E10" s="8"/>
      <c r="F10" s="6858" t="s">
        <v>795</v>
      </c>
      <c r="G10" s="6858"/>
      <c r="H10" s="6858"/>
      <c r="I10" s="6858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6901"/>
      <c r="E11" s="6865"/>
      <c r="F11" s="6899"/>
      <c r="G11" s="6899"/>
      <c r="H11" s="6899"/>
      <c r="I11" s="6899"/>
      <c r="J11" s="32"/>
      <c r="K11" s="59"/>
      <c r="L11" s="59"/>
      <c r="M11" s="59"/>
      <c r="N11" s="59"/>
      <c r="O11" s="59"/>
      <c r="P11" s="59"/>
      <c r="Q11" s="6898"/>
      <c r="R11" s="6898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s="64" t="s">
        <v>39</v>
      </c>
      <c r="B14" s="68" t="s">
        <v>38</v>
      </c>
      <c r="C14" s="69"/>
      <c r="D14" s="37">
        <v>0</v>
      </c>
      <c r="E14" s="70">
        <v>900</v>
      </c>
      <c r="F14" s="23" t="s">
        <v>775</v>
      </c>
      <c r="G14" s="38">
        <v>870</v>
      </c>
      <c r="H14" s="38">
        <v>780</v>
      </c>
      <c r="I14" s="41" t="s">
        <v>485</v>
      </c>
      <c r="J14" s="70" t="s">
        <v>119</v>
      </c>
      <c r="K14" s="38">
        <v>4</v>
      </c>
      <c r="L14" s="38">
        <v>180</v>
      </c>
      <c r="M14" s="115">
        <v>7698.9647000000004</v>
      </c>
      <c r="N14" s="56"/>
      <c r="O14" s="6802"/>
      <c r="P14" s="6802"/>
      <c r="Q14" s="6802"/>
      <c r="R14" s="6802"/>
    </row>
    <row r="15" spans="1:39" ht="13" customHeight="1">
      <c r="A15" s="29" t="s">
        <v>540</v>
      </c>
      <c r="B15" s="29" t="s">
        <v>378</v>
      </c>
      <c r="C15" s="19">
        <v>0.16111111111111112</v>
      </c>
      <c r="D15" s="37">
        <v>0</v>
      </c>
      <c r="E15" s="23">
        <v>30</v>
      </c>
      <c r="F15" s="20" t="s">
        <v>774</v>
      </c>
      <c r="G15" s="20">
        <v>880</v>
      </c>
      <c r="H15" s="20">
        <v>866</v>
      </c>
      <c r="I15" s="41" t="s">
        <v>482</v>
      </c>
      <c r="J15" s="20" t="s">
        <v>481</v>
      </c>
      <c r="K15" s="38">
        <v>4</v>
      </c>
      <c r="L15" s="38">
        <v>180</v>
      </c>
      <c r="M15" s="6842">
        <v>7647.38</v>
      </c>
      <c r="N15" s="29"/>
      <c r="O15" s="20"/>
      <c r="P15" s="20"/>
      <c r="Q15" s="20"/>
      <c r="R15" s="20" t="s">
        <v>795</v>
      </c>
    </row>
    <row r="16" spans="1:39" ht="13" customHeight="1">
      <c r="A16" s="29" t="s">
        <v>540</v>
      </c>
      <c r="B16" s="29" t="s">
        <v>377</v>
      </c>
      <c r="C16" s="19">
        <v>0.17083333333333331</v>
      </c>
      <c r="D16" s="37">
        <v>0</v>
      </c>
      <c r="E16" s="23">
        <v>30</v>
      </c>
      <c r="F16" s="20" t="s">
        <v>483</v>
      </c>
      <c r="G16" s="20">
        <v>1190</v>
      </c>
      <c r="H16" s="20">
        <v>996</v>
      </c>
      <c r="I16" s="41" t="s">
        <v>482</v>
      </c>
      <c r="J16" s="20" t="s">
        <v>481</v>
      </c>
      <c r="K16" s="38">
        <v>4</v>
      </c>
      <c r="L16" s="38">
        <v>180</v>
      </c>
      <c r="M16" s="6842">
        <v>5891.451</v>
      </c>
      <c r="N16" s="29"/>
      <c r="O16" s="20"/>
      <c r="P16" s="20"/>
      <c r="Q16" s="20"/>
      <c r="R16" s="20" t="s">
        <v>795</v>
      </c>
    </row>
    <row r="17" spans="1:39" ht="13" customHeight="1">
      <c r="A17" s="29" t="s">
        <v>540</v>
      </c>
      <c r="B17" s="29" t="s">
        <v>37</v>
      </c>
      <c r="C17" s="19">
        <v>0.17222222222222225</v>
      </c>
      <c r="D17" s="37">
        <v>0</v>
      </c>
      <c r="E17" s="23">
        <v>30</v>
      </c>
      <c r="F17" s="20" t="s">
        <v>483</v>
      </c>
      <c r="G17" s="20">
        <v>1070</v>
      </c>
      <c r="H17" s="20">
        <v>876</v>
      </c>
      <c r="I17" s="104" t="s">
        <v>513</v>
      </c>
      <c r="J17" s="20" t="s">
        <v>481</v>
      </c>
      <c r="K17" s="38">
        <v>4</v>
      </c>
      <c r="L17" s="38">
        <v>180</v>
      </c>
      <c r="M17" s="6842">
        <v>5891.451</v>
      </c>
      <c r="N17" s="29"/>
      <c r="O17" s="20"/>
      <c r="P17" s="20"/>
      <c r="Q17" s="20"/>
      <c r="R17" s="20" t="s">
        <v>795</v>
      </c>
    </row>
    <row r="18" spans="1:39" ht="13" customHeight="1">
      <c r="A18" s="29" t="s">
        <v>927</v>
      </c>
      <c r="B18" s="29" t="s">
        <v>36</v>
      </c>
      <c r="C18" s="19">
        <v>0.19166666666666665</v>
      </c>
      <c r="D18" s="37">
        <v>0</v>
      </c>
      <c r="E18" s="23">
        <v>10</v>
      </c>
      <c r="F18" s="20" t="s">
        <v>483</v>
      </c>
      <c r="G18" s="20">
        <v>1190</v>
      </c>
      <c r="H18" s="20">
        <v>1102</v>
      </c>
      <c r="I18" s="41" t="s">
        <v>485</v>
      </c>
      <c r="J18" s="20" t="s">
        <v>481</v>
      </c>
      <c r="K18" s="38">
        <v>4</v>
      </c>
      <c r="L18" s="38">
        <v>180</v>
      </c>
      <c r="M18" s="6842">
        <v>7647.38</v>
      </c>
      <c r="N18" s="29"/>
      <c r="O18" s="20"/>
      <c r="P18" s="20"/>
      <c r="Q18" s="20"/>
      <c r="R18" s="20"/>
    </row>
    <row r="19" spans="1:39" ht="13" customHeight="1">
      <c r="A19" s="29" t="s">
        <v>954</v>
      </c>
      <c r="B19" s="29" t="s">
        <v>709</v>
      </c>
      <c r="C19" s="19">
        <v>0.20694444444444446</v>
      </c>
      <c r="D19" s="19"/>
      <c r="E19" s="23">
        <v>30</v>
      </c>
      <c r="F19" s="20" t="s">
        <v>483</v>
      </c>
      <c r="G19" s="20">
        <v>1190</v>
      </c>
      <c r="H19" s="20">
        <v>1102</v>
      </c>
      <c r="I19" s="59" t="s">
        <v>688</v>
      </c>
      <c r="J19" s="20" t="s">
        <v>343</v>
      </c>
      <c r="K19" s="20">
        <v>4</v>
      </c>
      <c r="L19" s="20">
        <v>180</v>
      </c>
      <c r="M19" s="6842">
        <v>5889.9508999999998</v>
      </c>
      <c r="N19" s="29" t="s">
        <v>35</v>
      </c>
      <c r="O19" s="20"/>
      <c r="P19" s="20"/>
      <c r="Q19" s="20"/>
      <c r="R19" s="20"/>
      <c r="S19" t="n" s="7216">
        <v>108.50136</v>
      </c>
      <c r="T19" t="n" s="7216">
        <v>17.24943</v>
      </c>
      <c r="U19" t="n" s="7213">
        <v>91.2666</v>
      </c>
      <c r="V19" t="n" s="7213">
        <v>36.016</v>
      </c>
      <c r="W19" t="n" s="7215">
        <v>3.3910967828</v>
      </c>
      <c r="X19" t="n" s="7213">
        <v>1.696</v>
      </c>
      <c r="Y19" t="n" s="7213">
        <v>0.268</v>
      </c>
      <c r="Z19" t="n" s="7213">
        <v>3.85</v>
      </c>
      <c r="AA19" t="n" s="7213">
        <v>96.679</v>
      </c>
      <c r="AB19" t="n" s="7212">
        <v>1781.868</v>
      </c>
      <c r="AC19" t="n" s="7213">
        <v>0.60731</v>
      </c>
      <c r="AD19" t="n" s="7213">
        <v>6.56626</v>
      </c>
      <c r="AE19" t="n" s="7213">
        <v>340.23174</v>
      </c>
      <c r="AF19" t="n" s="7213">
        <v>1.26839</v>
      </c>
      <c r="AG19" t="n" s="7211">
        <v>1.475675227E8</v>
      </c>
      <c r="AH19" t="n" s="7214">
        <v>-0.4263995</v>
      </c>
      <c r="AI19" t="n" s="7211">
        <v>402235.91914</v>
      </c>
      <c r="AJ19" t="n" s="7214">
        <v>-0.3009855</v>
      </c>
      <c r="AK19" t="n" s="7213">
        <v>158.9393</v>
      </c>
      <c r="AL19" t="s" s="7211">
        <v>477</v>
      </c>
      <c r="AM19" t="n" s="7213">
        <v>21.0047</v>
      </c>
    </row>
    <row r="20" spans="1:39" ht="13" customHeight="1">
      <c r="A20" s="29" t="s">
        <v>954</v>
      </c>
      <c r="B20" s="29" t="s">
        <v>710</v>
      </c>
      <c r="C20" s="19">
        <v>0.31944444444444448</v>
      </c>
      <c r="D20" s="19"/>
      <c r="E20" s="23">
        <v>30</v>
      </c>
      <c r="F20" s="20" t="s">
        <v>483</v>
      </c>
      <c r="G20" s="20">
        <v>1190</v>
      </c>
      <c r="H20" s="20">
        <v>1102</v>
      </c>
      <c r="I20" s="59" t="s">
        <v>688</v>
      </c>
      <c r="J20" s="20" t="s">
        <v>343</v>
      </c>
      <c r="K20" s="20">
        <v>4</v>
      </c>
      <c r="L20" s="20">
        <v>180</v>
      </c>
      <c r="M20" s="6842">
        <v>5889.9508999999998</v>
      </c>
      <c r="N20" s="29" t="s">
        <v>34</v>
      </c>
      <c r="O20" s="20"/>
      <c r="P20" s="20"/>
      <c r="Q20" s="20"/>
      <c r="R20" s="20"/>
      <c r="S20" t="n" s="7216">
        <v>109.45224</v>
      </c>
      <c r="T20" t="n" s="7216">
        <v>17.1346</v>
      </c>
      <c r="U20" t="n" s="7213">
        <v>127.7647</v>
      </c>
      <c r="V20" t="n" s="7213">
        <v>67.8328</v>
      </c>
      <c r="W20" t="n" s="7215">
        <v>6.098489271</v>
      </c>
      <c r="X20" t="n" s="7213">
        <v>1.079</v>
      </c>
      <c r="Y20" t="n" s="7213">
        <v>0.171</v>
      </c>
      <c r="Z20" t="n" s="7213">
        <v>3.87</v>
      </c>
      <c r="AA20" t="n" s="7213">
        <v>96.432</v>
      </c>
      <c r="AB20" t="n" s="7212">
        <v>1791.093</v>
      </c>
      <c r="AC20" t="n" s="7213">
        <v>0.04637</v>
      </c>
      <c r="AD20" t="n" s="7213">
        <v>6.56926</v>
      </c>
      <c r="AE20" t="n" s="7213">
        <v>338.86686</v>
      </c>
      <c r="AF20" t="n" s="7213">
        <v>1.27011</v>
      </c>
      <c r="AG20" t="n" s="7211">
        <v>1.475632944E8</v>
      </c>
      <c r="AH20" t="n" s="7214">
        <v>-0.4436027</v>
      </c>
      <c r="AI20" t="n" s="7211">
        <v>400164.25564</v>
      </c>
      <c r="AJ20" t="n" s="7214">
        <v>-0.1073236</v>
      </c>
      <c r="AK20" t="n" s="7213">
        <v>158.1607</v>
      </c>
      <c r="AL20" t="s" s="7211">
        <v>477</v>
      </c>
      <c r="AM20" t="n" s="7213">
        <v>21.7816</v>
      </c>
    </row>
    <row r="21" spans="1:39" ht="13" customHeight="1">
      <c r="A21" s="29" t="s">
        <v>866</v>
      </c>
      <c r="B21" s="29" t="s">
        <v>712</v>
      </c>
      <c r="C21" s="19">
        <v>0.32291666666666669</v>
      </c>
      <c r="D21" s="19"/>
      <c r="E21" s="23">
        <v>300</v>
      </c>
      <c r="F21" s="20" t="s">
        <v>483</v>
      </c>
      <c r="G21" s="20">
        <v>1190</v>
      </c>
      <c r="H21" s="20">
        <v>1102</v>
      </c>
      <c r="I21" s="59" t="s">
        <v>33</v>
      </c>
      <c r="J21" s="20" t="s">
        <v>343</v>
      </c>
      <c r="K21" s="20">
        <v>4</v>
      </c>
      <c r="L21" s="20">
        <v>180</v>
      </c>
      <c r="M21" s="6842">
        <v>5889.9508999999998</v>
      </c>
      <c r="N21" s="29" t="s">
        <v>32</v>
      </c>
      <c r="O21" s="20"/>
      <c r="P21" s="20"/>
      <c r="Q21" s="20"/>
      <c r="R21" s="20"/>
      <c r="S21" t="n" s="7216">
        <v>109.49405</v>
      </c>
      <c r="T21" t="n" s="7216">
        <v>17.12627</v>
      </c>
      <c r="U21" t="n" s="7213">
        <v>131.5145</v>
      </c>
      <c r="V21" t="n" s="7213">
        <v>69.11</v>
      </c>
      <c r="W21" t="n" s="7215">
        <v>6.2321876654</v>
      </c>
      <c r="X21" t="n" s="7213">
        <v>1.07</v>
      </c>
      <c r="Y21" t="n" s="7213">
        <v>0.169</v>
      </c>
      <c r="Z21" t="n" s="7213">
        <v>3.87</v>
      </c>
      <c r="AA21" t="n" s="7213">
        <v>96.421</v>
      </c>
      <c r="AB21" t="n" s="7212">
        <v>1791.31</v>
      </c>
      <c r="AC21" t="n" s="7213">
        <v>0.01411</v>
      </c>
      <c r="AD21" t="n" s="7213">
        <v>6.5725</v>
      </c>
      <c r="AE21" t="n" s="7213">
        <v>338.79946</v>
      </c>
      <c r="AF21" t="n" s="7213">
        <v>1.27019</v>
      </c>
      <c r="AG21" t="n" s="7211">
        <v>1.475630812E8</v>
      </c>
      <c r="AH21" t="n" s="7214">
        <v>-0.4444483</v>
      </c>
      <c r="AI21" t="n" s="7211">
        <v>400115.58998</v>
      </c>
      <c r="AJ21" t="n" s="7214">
        <v>-0.0954356</v>
      </c>
      <c r="AK21" t="n" s="7213">
        <v>158.1259</v>
      </c>
      <c r="AL21" t="s" s="7211">
        <v>477</v>
      </c>
      <c r="AM21" t="n" s="7213">
        <v>21.8163</v>
      </c>
    </row>
    <row r="22" spans="1:39" ht="13" customHeight="1">
      <c r="A22" s="29" t="s">
        <v>866</v>
      </c>
      <c r="B22" s="29" t="s">
        <v>713</v>
      </c>
      <c r="C22" s="19">
        <v>0.32708333333333334</v>
      </c>
      <c r="D22" s="19"/>
      <c r="E22" s="23">
        <v>300</v>
      </c>
      <c r="F22" s="20" t="s">
        <v>483</v>
      </c>
      <c r="G22" s="20">
        <v>1190</v>
      </c>
      <c r="H22" s="20">
        <v>1102</v>
      </c>
      <c r="I22" s="59" t="s">
        <v>30</v>
      </c>
      <c r="J22" s="20" t="s">
        <v>343</v>
      </c>
      <c r="K22" s="20">
        <v>4</v>
      </c>
      <c r="L22" s="20">
        <v>180</v>
      </c>
      <c r="M22" s="6842">
        <v>5889.9508999999998</v>
      </c>
      <c r="N22" s="29"/>
      <c r="O22" s="20"/>
      <c r="P22" s="20"/>
      <c r="Q22" s="20"/>
      <c r="R22" s="20"/>
      <c r="S22" t="n" s="7216">
        <v>109.52523</v>
      </c>
      <c r="T22" t="n" s="7216">
        <v>17.11984</v>
      </c>
      <c r="U22" t="n" s="7213">
        <v>134.5961</v>
      </c>
      <c r="V22" t="n" s="7213">
        <v>70.0184</v>
      </c>
      <c r="W22" t="n" s="7215">
        <v>6.3324614611</v>
      </c>
      <c r="X22" t="n" s="7213">
        <v>1.064</v>
      </c>
      <c r="Y22" t="n" s="7213">
        <v>0.168</v>
      </c>
      <c r="Z22" t="n" s="7213">
        <v>3.87</v>
      </c>
      <c r="AA22" t="n" s="7213">
        <v>96.412</v>
      </c>
      <c r="AB22" t="n" s="7212">
        <v>1791.457</v>
      </c>
      <c r="AC22" t="n" s="7213">
        <v>359.98977</v>
      </c>
      <c r="AD22" t="n" s="7213">
        <v>6.57513</v>
      </c>
      <c r="AE22" t="n" s="7213">
        <v>338.7489</v>
      </c>
      <c r="AF22" t="n" s="7213">
        <v>1.27025</v>
      </c>
      <c r="AG22" t="n" s="7211">
        <v>1.475629211E8</v>
      </c>
      <c r="AH22" t="n" s="7214">
        <v>-0.4450823</v>
      </c>
      <c r="AI22" t="n" s="7211">
        <v>400082.85189</v>
      </c>
      <c r="AJ22" t="n" s="7214">
        <v>-0.0864382</v>
      </c>
      <c r="AK22" t="n" s="7213">
        <v>158.0999</v>
      </c>
      <c r="AL22" t="s" s="7211">
        <v>477</v>
      </c>
      <c r="AM22" t="n" s="7213">
        <v>21.8423</v>
      </c>
    </row>
    <row r="23" spans="1:39" ht="13" customHeight="1">
      <c r="A23" s="29" t="s">
        <v>866</v>
      </c>
      <c r="B23" s="29" t="s">
        <v>714</v>
      </c>
      <c r="C23" s="19">
        <v>0.33263888888888887</v>
      </c>
      <c r="D23" s="19"/>
      <c r="E23" s="23">
        <v>300</v>
      </c>
      <c r="F23" s="20" t="s">
        <v>483</v>
      </c>
      <c r="G23" s="20">
        <v>1190</v>
      </c>
      <c r="H23" s="20">
        <v>1102</v>
      </c>
      <c r="I23" s="59" t="s">
        <v>31</v>
      </c>
      <c r="J23" s="20" t="s">
        <v>343</v>
      </c>
      <c r="K23" s="20">
        <v>4</v>
      </c>
      <c r="L23" s="20">
        <v>180</v>
      </c>
      <c r="M23" s="6842">
        <v>5889.9508999999998</v>
      </c>
      <c r="O23" s="29"/>
      <c r="P23" s="20"/>
      <c r="Q23" s="20"/>
      <c r="R23" s="20"/>
      <c r="S23" t="n" s="7216">
        <v>109.55627</v>
      </c>
      <c r="T23" t="n" s="7216">
        <v>17.11325</v>
      </c>
      <c r="U23" t="n" s="7213">
        <v>137.931</v>
      </c>
      <c r="V23" t="n" s="7213">
        <v>70.8775</v>
      </c>
      <c r="W23" t="n" s="7215">
        <v>6.4327352568</v>
      </c>
      <c r="X23" t="n" s="7213">
        <v>1.058</v>
      </c>
      <c r="Y23" t="n" s="7213">
        <v>0.167</v>
      </c>
      <c r="Z23" t="n" s="7213">
        <v>3.87</v>
      </c>
      <c r="AA23" t="n" s="7213">
        <v>96.404</v>
      </c>
      <c r="AB23" t="n" s="7212">
        <v>1791.589</v>
      </c>
      <c r="AC23" t="n" s="7213">
        <v>359.96532</v>
      </c>
      <c r="AD23" t="n" s="7213">
        <v>6.57793</v>
      </c>
      <c r="AE23" t="n" s="7213">
        <v>338.69835</v>
      </c>
      <c r="AF23" t="n" s="7213">
        <v>1.27032</v>
      </c>
      <c r="AG23" t="n" s="7211">
        <v>1.475627608E8</v>
      </c>
      <c r="AH23" t="n" s="7214">
        <v>-0.445716</v>
      </c>
      <c r="AI23" t="n" s="7211">
        <v>400053.36434</v>
      </c>
      <c r="AJ23" t="n" s="7214">
        <v>-0.0773775</v>
      </c>
      <c r="AK23" t="n" s="7213">
        <v>158.074</v>
      </c>
      <c r="AL23" t="s" s="7211">
        <v>477</v>
      </c>
      <c r="AM23" t="n" s="7213">
        <v>21.8681</v>
      </c>
    </row>
    <row r="24" spans="1:39" ht="13" customHeight="1">
      <c r="A24" s="29" t="s">
        <v>555</v>
      </c>
      <c r="B24" s="29" t="s">
        <v>715</v>
      </c>
      <c r="C24" s="19">
        <v>0.33819444444444446</v>
      </c>
      <c r="D24" s="19"/>
      <c r="E24" s="23">
        <v>300</v>
      </c>
      <c r="F24" s="20" t="s">
        <v>483</v>
      </c>
      <c r="G24" s="20">
        <v>1190</v>
      </c>
      <c r="H24" s="20">
        <v>1102</v>
      </c>
      <c r="I24" s="59" t="s">
        <v>325</v>
      </c>
      <c r="J24" s="20" t="s">
        <v>343</v>
      </c>
      <c r="K24" s="20">
        <v>4</v>
      </c>
      <c r="L24" s="20">
        <v>180</v>
      </c>
      <c r="M24" s="6842">
        <v>5889.9508999999998</v>
      </c>
      <c r="N24" s="29"/>
      <c r="O24" s="20"/>
      <c r="P24" s="20"/>
      <c r="Q24" s="20"/>
      <c r="R24" s="20"/>
      <c r="S24" t="n" s="7216">
        <v>109.60772</v>
      </c>
      <c r="T24" t="n" s="7216">
        <v>17.10191</v>
      </c>
      <c r="U24" t="n" s="7213">
        <v>144.1006</v>
      </c>
      <c r="V24" t="n" s="7213">
        <v>72.1798</v>
      </c>
      <c r="W24" t="n" s="7215">
        <v>6.5998582497</v>
      </c>
      <c r="X24" t="n" s="7213">
        <v>1.05</v>
      </c>
      <c r="Y24" t="n" s="7213">
        <v>0.166</v>
      </c>
      <c r="Z24" t="n" s="7213">
        <v>3.87</v>
      </c>
      <c r="AA24" t="n" s="7213">
        <v>96.39</v>
      </c>
      <c r="AB24" t="n" s="7212">
        <v>1791.776</v>
      </c>
      <c r="AC24" t="n" s="7213">
        <v>359.92435</v>
      </c>
      <c r="AD24" t="n" s="7213">
        <v>6.58296</v>
      </c>
      <c r="AE24" t="n" s="7213">
        <v>338.6141</v>
      </c>
      <c r="AF24" t="n" s="7213">
        <v>1.27042</v>
      </c>
      <c r="AG24" t="n" s="7211">
        <v>1.47562493E8</v>
      </c>
      <c r="AH24" t="n" s="7214">
        <v>-0.4467718</v>
      </c>
      <c r="AI24" t="n" s="7211">
        <v>400011.49967</v>
      </c>
      <c r="AJ24" t="n" s="7214">
        <v>-0.0621524</v>
      </c>
      <c r="AK24" t="n" s="7213">
        <v>158.0309</v>
      </c>
      <c r="AL24" t="s" s="7211">
        <v>477</v>
      </c>
      <c r="AM24" t="n" s="7213">
        <v>21.9111</v>
      </c>
    </row>
    <row r="25" spans="1:39" ht="13" customHeight="1">
      <c r="A25" s="29" t="s">
        <v>555</v>
      </c>
      <c r="B25" s="29" t="s">
        <v>903</v>
      </c>
      <c r="C25" s="19">
        <v>0.3430555555555555</v>
      </c>
      <c r="D25" s="19"/>
      <c r="E25" s="23">
        <v>300</v>
      </c>
      <c r="F25" s="20" t="s">
        <v>483</v>
      </c>
      <c r="G25" s="20">
        <v>1190</v>
      </c>
      <c r="H25" s="20">
        <v>1102</v>
      </c>
      <c r="I25" s="59" t="s">
        <v>30</v>
      </c>
      <c r="J25" s="20" t="s">
        <v>343</v>
      </c>
      <c r="K25" s="20">
        <v>4</v>
      </c>
      <c r="L25" s="20">
        <v>180</v>
      </c>
      <c r="M25" s="6842">
        <v>5889.9508999999998</v>
      </c>
      <c r="N25" s="29" t="s">
        <v>29</v>
      </c>
      <c r="O25" s="20"/>
      <c r="P25" s="20"/>
      <c r="Q25" s="20"/>
      <c r="R25" s="20"/>
      <c r="S25" t="n" s="7216">
        <v>109.64357</v>
      </c>
      <c r="T25" t="n" s="7216">
        <v>17.09371</v>
      </c>
      <c r="U25" t="n" s="7213">
        <v>148.9007</v>
      </c>
      <c r="V25" t="n" s="7213">
        <v>72.9781</v>
      </c>
      <c r="W25" t="n" s="7215">
        <v>6.7168443447</v>
      </c>
      <c r="X25" t="n" s="7213">
        <v>1.045</v>
      </c>
      <c r="Y25" t="n" s="7213">
        <v>0.165</v>
      </c>
      <c r="Z25" t="n" s="7213">
        <v>3.87</v>
      </c>
      <c r="AA25" t="n" s="7213">
        <v>96.38</v>
      </c>
      <c r="AB25" t="n" s="7212">
        <v>1791.883</v>
      </c>
      <c r="AC25" t="n" s="7213">
        <v>359.89555</v>
      </c>
      <c r="AD25" t="n" s="7213">
        <v>6.58675</v>
      </c>
      <c r="AE25" t="n" s="7213">
        <v>338.55512</v>
      </c>
      <c r="AF25" t="n" s="7213">
        <v>1.27049</v>
      </c>
      <c r="AG25" t="n" s="7211">
        <v>1.475623052E8</v>
      </c>
      <c r="AH25" t="n" s="7214">
        <v>-0.4475105</v>
      </c>
      <c r="AI25" t="n" s="7211">
        <v>399987.64924</v>
      </c>
      <c r="AJ25" t="n" s="7214">
        <v>-0.0514154</v>
      </c>
      <c r="AK25" t="n" s="7213">
        <v>158.0008</v>
      </c>
      <c r="AL25" t="s" s="7211">
        <v>477</v>
      </c>
      <c r="AM25" t="n" s="7213">
        <v>21.9412</v>
      </c>
    </row>
    <row r="26" spans="1:39" ht="13" customHeight="1">
      <c r="A26" s="29" t="s">
        <v>555</v>
      </c>
      <c r="B26" s="29" t="s">
        <v>904</v>
      </c>
      <c r="C26" s="19">
        <v>0.34861111111111115</v>
      </c>
      <c r="D26" s="19"/>
      <c r="E26" s="23">
        <v>300</v>
      </c>
      <c r="F26" s="20" t="s">
        <v>483</v>
      </c>
      <c r="G26" s="20">
        <v>1190</v>
      </c>
      <c r="H26" s="20">
        <v>1102</v>
      </c>
      <c r="I26" s="59" t="s">
        <v>28</v>
      </c>
      <c r="J26" s="20" t="s">
        <v>343</v>
      </c>
      <c r="K26" s="20">
        <v>4</v>
      </c>
      <c r="L26" s="20">
        <v>180</v>
      </c>
      <c r="M26" s="6842">
        <v>5889.9508999999998</v>
      </c>
      <c r="O26" s="29"/>
      <c r="P26" s="20"/>
      <c r="Q26" s="20"/>
      <c r="R26" s="20"/>
      <c r="S26" t="n" s="7216">
        <v>109.68439</v>
      </c>
      <c r="T26" t="n" s="7216">
        <v>17.08407</v>
      </c>
      <c r="U26" t="n" s="7213">
        <v>154.8781</v>
      </c>
      <c r="V26" t="n" s="7213">
        <v>73.7554</v>
      </c>
      <c r="W26" t="n" s="7215">
        <v>6.850542739</v>
      </c>
      <c r="X26" t="n" s="7213">
        <v>1.041</v>
      </c>
      <c r="Y26" t="n" s="7213">
        <v>0.165</v>
      </c>
      <c r="Z26" t="n" s="7213">
        <v>3.87</v>
      </c>
      <c r="AA26" t="n" s="7213">
        <v>96.369</v>
      </c>
      <c r="AB26" t="n" s="7212">
        <v>1791.981</v>
      </c>
      <c r="AC26" t="n" s="7213">
        <v>359.86252</v>
      </c>
      <c r="AD26" t="n" s="7213">
        <v>6.59136</v>
      </c>
      <c r="AE26" t="n" s="7213">
        <v>338.48772</v>
      </c>
      <c r="AF26" t="n" s="7213">
        <v>1.27058</v>
      </c>
      <c r="AG26" t="n" s="7211">
        <v>1.475620902E8</v>
      </c>
      <c r="AH26" t="n" s="7214">
        <v>-0.4483544</v>
      </c>
      <c r="AI26" t="n" s="7211">
        <v>399965.92884</v>
      </c>
      <c r="AJ26" t="n" s="7214">
        <v>-0.0390789</v>
      </c>
      <c r="AK26" t="n" s="7213">
        <v>157.9664</v>
      </c>
      <c r="AL26" t="s" s="7211">
        <v>477</v>
      </c>
      <c r="AM26" t="n" s="7213">
        <v>21.9755</v>
      </c>
    </row>
    <row r="27" spans="1:39" ht="13" customHeight="1">
      <c r="A27" s="29" t="s">
        <v>954</v>
      </c>
      <c r="B27" s="29" t="s">
        <v>905</v>
      </c>
      <c r="C27" s="19">
        <v>0.35347222222222219</v>
      </c>
      <c r="D27" s="19"/>
      <c r="E27" s="23">
        <v>30</v>
      </c>
      <c r="F27" s="20" t="s">
        <v>483</v>
      </c>
      <c r="G27" s="20">
        <v>1190</v>
      </c>
      <c r="H27" s="20">
        <v>1102</v>
      </c>
      <c r="I27" s="59" t="s">
        <v>688</v>
      </c>
      <c r="J27" s="20" t="s">
        <v>343</v>
      </c>
      <c r="K27" s="20">
        <v>4</v>
      </c>
      <c r="L27" s="20">
        <v>180</v>
      </c>
      <c r="M27" s="6842">
        <v>5889.9508999999998</v>
      </c>
      <c r="N27" s="29"/>
      <c r="O27" s="20"/>
      <c r="P27" s="20"/>
      <c r="Q27" s="20"/>
      <c r="R27" s="20"/>
      <c r="S27" t="n" s="7216">
        <v>109.70475</v>
      </c>
      <c r="T27" t="n" s="7216">
        <v>17.07914</v>
      </c>
      <c r="U27" t="n" s="7213">
        <v>158.0557</v>
      </c>
      <c r="V27" t="n" s="7213">
        <v>74.0837</v>
      </c>
      <c r="W27" t="n" s="7215">
        <v>6.9173919361</v>
      </c>
      <c r="X27" t="n" s="7213">
        <v>1.039</v>
      </c>
      <c r="Y27" t="n" s="7213">
        <v>0.164</v>
      </c>
      <c r="Z27" t="n" s="7213">
        <v>3.87</v>
      </c>
      <c r="AA27" t="n" s="7213">
        <v>96.363</v>
      </c>
      <c r="AB27" t="n" s="7212">
        <v>1792.019</v>
      </c>
      <c r="AC27" t="n" s="7213">
        <v>359.84598</v>
      </c>
      <c r="AD27" t="n" s="7213">
        <v>6.59377</v>
      </c>
      <c r="AE27" t="n" s="7213">
        <v>338.45402</v>
      </c>
      <c r="AF27" t="n" s="7213">
        <v>1.27062</v>
      </c>
      <c r="AG27" t="n" s="7211">
        <v>1.475619826E8</v>
      </c>
      <c r="AH27" t="n" s="7214">
        <v>-0.4487762</v>
      </c>
      <c r="AI27" t="n" s="7211">
        <v>399957.29278</v>
      </c>
      <c r="AJ27" t="n" s="7214">
        <v>-0.0328887</v>
      </c>
      <c r="AK27" t="n" s="7213">
        <v>157.9492</v>
      </c>
      <c r="AL27" t="s" s="7211">
        <v>477</v>
      </c>
      <c r="AM27" t="n" s="7213">
        <v>21.9926</v>
      </c>
    </row>
    <row r="28" spans="1:39" ht="13" customHeight="1">
      <c r="A28" s="29" t="s">
        <v>862</v>
      </c>
      <c r="B28" s="29" t="s">
        <v>906</v>
      </c>
      <c r="C28" s="19">
        <v>0.35833333333333334</v>
      </c>
      <c r="D28" s="19"/>
      <c r="E28" s="23">
        <v>300</v>
      </c>
      <c r="F28" s="20" t="s">
        <v>483</v>
      </c>
      <c r="G28" s="20">
        <v>1190</v>
      </c>
      <c r="H28" s="20">
        <v>1102</v>
      </c>
      <c r="I28" s="59" t="s">
        <v>89</v>
      </c>
      <c r="J28" s="20" t="s">
        <v>343</v>
      </c>
      <c r="K28" s="20">
        <v>4</v>
      </c>
      <c r="L28" s="20">
        <v>180</v>
      </c>
      <c r="M28" s="6842">
        <v>5889.9508999999998</v>
      </c>
      <c r="N28" s="29"/>
      <c r="O28" s="20"/>
      <c r="P28" s="20"/>
      <c r="Q28" s="20"/>
      <c r="R28" s="20"/>
      <c r="S28" t="n" s="7216">
        <v>109.75555</v>
      </c>
      <c r="T28" t="n" s="7216">
        <v>17.06651</v>
      </c>
      <c r="U28" t="n" s="7213">
        <v>166.4805</v>
      </c>
      <c r="V28" t="n" s="7213">
        <v>74.7074</v>
      </c>
      <c r="W28" t="n" s="7215">
        <v>7.084514929</v>
      </c>
      <c r="X28" t="n" s="7213">
        <v>1.036</v>
      </c>
      <c r="Y28" t="n" s="7213">
        <v>0.164</v>
      </c>
      <c r="Z28" t="n" s="7213">
        <v>3.87</v>
      </c>
      <c r="AA28" t="n" s="7213">
        <v>96.349</v>
      </c>
      <c r="AB28" t="n" s="7212">
        <v>1792.087</v>
      </c>
      <c r="AC28" t="n" s="7213">
        <v>359.80456</v>
      </c>
      <c r="AD28" t="n" s="7213">
        <v>6.60011</v>
      </c>
      <c r="AE28" t="n" s="7213">
        <v>338.36977</v>
      </c>
      <c r="AF28" t="n" s="7213">
        <v>1.27072</v>
      </c>
      <c r="AG28" t="n" s="7211">
        <v>1.47561713E8</v>
      </c>
      <c r="AH28" t="n" s="7214">
        <v>-0.4498303</v>
      </c>
      <c r="AI28" t="n" s="7211">
        <v>399942.21442</v>
      </c>
      <c r="AJ28" t="n" s="7214">
        <v>-0.017364</v>
      </c>
      <c r="AK28" t="n" s="7213">
        <v>157.9063</v>
      </c>
      <c r="AL28" t="s" s="7211">
        <v>477</v>
      </c>
      <c r="AM28" t="n" s="7213">
        <v>22.0354</v>
      </c>
    </row>
    <row r="29" spans="1:39" ht="13" customHeight="1">
      <c r="A29" s="29" t="s">
        <v>862</v>
      </c>
      <c r="B29" s="29" t="s">
        <v>907</v>
      </c>
      <c r="C29" s="19">
        <v>0.36319444444444443</v>
      </c>
      <c r="D29" s="19"/>
      <c r="E29" s="23">
        <v>300</v>
      </c>
      <c r="F29" s="20" t="s">
        <v>483</v>
      </c>
      <c r="G29" s="20">
        <v>1190</v>
      </c>
      <c r="H29" s="20">
        <v>1102</v>
      </c>
      <c r="I29" s="59" t="s">
        <v>27</v>
      </c>
      <c r="J29" s="20" t="s">
        <v>343</v>
      </c>
      <c r="K29" s="20">
        <v>4</v>
      </c>
      <c r="L29" s="20">
        <v>180</v>
      </c>
      <c r="M29" s="6842">
        <v>5889.9508999999998</v>
      </c>
      <c r="N29" s="29"/>
      <c r="O29" s="20"/>
      <c r="P29" s="20"/>
      <c r="Q29" s="20"/>
      <c r="R29" s="20"/>
      <c r="S29" t="n" s="7216">
        <v>109.79104</v>
      </c>
      <c r="T29" t="n" s="7216">
        <v>17.0574</v>
      </c>
      <c r="U29" t="n" s="7213">
        <v>172.6916</v>
      </c>
      <c r="V29" t="n" s="7213">
        <v>74.9623</v>
      </c>
      <c r="W29" t="n" s="7215">
        <v>7.2015010239</v>
      </c>
      <c r="X29" t="n" s="7213">
        <v>1.035</v>
      </c>
      <c r="Y29" t="n" s="7213">
        <v>0.164</v>
      </c>
      <c r="Z29" t="n" s="7213">
        <v>3.87</v>
      </c>
      <c r="AA29" t="n" s="7213">
        <v>96.339</v>
      </c>
      <c r="AB29" t="n" s="7212">
        <v>1792.109</v>
      </c>
      <c r="AC29" t="n" s="7213">
        <v>359.77555</v>
      </c>
      <c r="AD29" t="n" s="7213">
        <v>6.60481</v>
      </c>
      <c r="AE29" t="n" s="7213">
        <v>338.31079</v>
      </c>
      <c r="AF29" t="n" s="7213">
        <v>1.2708</v>
      </c>
      <c r="AG29" t="n" s="7211">
        <v>1.475615239E8</v>
      </c>
      <c r="AH29" t="n" s="7214">
        <v>-0.4505678</v>
      </c>
      <c r="AI29" t="n" s="7211">
        <v>399937.20947</v>
      </c>
      <c r="AJ29" t="n" s="7214">
        <v>-0.0064669</v>
      </c>
      <c r="AK29" t="n" s="7213">
        <v>157.8762</v>
      </c>
      <c r="AL29" t="s" s="7211">
        <v>477</v>
      </c>
      <c r="AM29" t="n" s="7213">
        <v>22.0655</v>
      </c>
    </row>
    <row r="30" spans="1:39" ht="13" customHeight="1">
      <c r="A30" s="29" t="s">
        <v>862</v>
      </c>
      <c r="B30" s="29" t="s">
        <v>909</v>
      </c>
      <c r="C30" s="19">
        <v>0.36736111111111108</v>
      </c>
      <c r="D30" s="19"/>
      <c r="E30" s="23">
        <v>300</v>
      </c>
      <c r="F30" s="20" t="s">
        <v>483</v>
      </c>
      <c r="G30" s="20">
        <v>1190</v>
      </c>
      <c r="H30" s="20">
        <v>1102</v>
      </c>
      <c r="I30" s="59" t="s">
        <v>234</v>
      </c>
      <c r="J30" s="20" t="s">
        <v>343</v>
      </c>
      <c r="K30" s="20">
        <v>4</v>
      </c>
      <c r="L30" s="20">
        <v>180</v>
      </c>
      <c r="M30" s="6842">
        <v>5889.9508999999998</v>
      </c>
      <c r="N30" s="29"/>
      <c r="O30" s="20"/>
      <c r="P30" s="20"/>
      <c r="Q30" s="20"/>
      <c r="R30" s="20"/>
      <c r="S30" t="n" s="7216">
        <v>109.82143</v>
      </c>
      <c r="T30" t="n" s="7216">
        <v>17.04942</v>
      </c>
      <c r="U30" t="n" s="7213">
        <v>178.1294</v>
      </c>
      <c r="V30" t="n" s="7213">
        <v>75.0544</v>
      </c>
      <c r="W30" t="n" s="7215">
        <v>7.3017748196</v>
      </c>
      <c r="X30" t="n" s="7213">
        <v>1.035</v>
      </c>
      <c r="Y30" t="n" s="7213">
        <v>0.164</v>
      </c>
      <c r="Z30" t="n" s="7213">
        <v>3.87</v>
      </c>
      <c r="AA30" t="n" s="7213">
        <v>96.331</v>
      </c>
      <c r="AB30" t="n" s="7212">
        <v>1792.112</v>
      </c>
      <c r="AC30" t="n" s="7213">
        <v>359.75068</v>
      </c>
      <c r="AD30" t="n" s="7213">
        <v>6.609</v>
      </c>
      <c r="AE30" t="n" s="7213">
        <v>338.26024</v>
      </c>
      <c r="AF30" t="n" s="7213">
        <v>1.27086</v>
      </c>
      <c r="AG30" t="n" s="7211">
        <v>1.475613616E8</v>
      </c>
      <c r="AH30" t="n" s="7214">
        <v>-0.4511997</v>
      </c>
      <c r="AI30" t="n" s="7211">
        <v>399936.56442</v>
      </c>
      <c r="AJ30" t="n" s="7214">
        <v>0.0028843</v>
      </c>
      <c r="AK30" t="n" s="7213">
        <v>157.8503</v>
      </c>
      <c r="AL30" t="s" s="7211">
        <v>477</v>
      </c>
      <c r="AM30" t="n" s="7213">
        <v>22.0913</v>
      </c>
    </row>
    <row r="31" spans="1:39" ht="13" customHeight="1">
      <c r="A31" s="29" t="s">
        <v>524</v>
      </c>
      <c r="B31" s="29" t="s">
        <v>910</v>
      </c>
      <c r="C31" s="19">
        <v>0.3743055555555555</v>
      </c>
      <c r="D31" s="19"/>
      <c r="E31" s="23">
        <v>300</v>
      </c>
      <c r="F31" s="20" t="s">
        <v>483</v>
      </c>
      <c r="G31" s="20">
        <v>1190</v>
      </c>
      <c r="H31" s="20">
        <v>1102</v>
      </c>
      <c r="I31" s="29" t="s">
        <v>89</v>
      </c>
      <c r="J31" s="20" t="s">
        <v>343</v>
      </c>
      <c r="K31" s="20">
        <v>4</v>
      </c>
      <c r="L31" s="20">
        <v>180</v>
      </c>
      <c r="M31" s="6842">
        <v>5889.9508999999998</v>
      </c>
      <c r="N31" s="29"/>
      <c r="O31" s="20"/>
      <c r="P31" s="20"/>
      <c r="Q31" s="20"/>
      <c r="R31" s="20"/>
      <c r="S31" t="n" s="7216">
        <v>109.86195</v>
      </c>
      <c r="T31" t="n" s="7216">
        <v>17.03853</v>
      </c>
      <c r="U31" t="n" s="7213">
        <v>185.4009</v>
      </c>
      <c r="V31" t="n" s="7213">
        <v>74.992</v>
      </c>
      <c r="W31" t="n" s="7215">
        <v>7.4354732139</v>
      </c>
      <c r="X31" t="n" s="7213">
        <v>1.035</v>
      </c>
      <c r="Y31" t="n" s="7213">
        <v>0.164</v>
      </c>
      <c r="Z31" t="n" s="7213">
        <v>3.88</v>
      </c>
      <c r="AA31" t="n" s="7213">
        <v>96.32</v>
      </c>
      <c r="AB31" t="n" s="7212">
        <v>1792.093</v>
      </c>
      <c r="AC31" t="n" s="7213">
        <v>359.71755</v>
      </c>
      <c r="AD31" t="n" s="7213">
        <v>6.61484</v>
      </c>
      <c r="AE31" t="n" s="7213">
        <v>338.19284</v>
      </c>
      <c r="AF31" t="n" s="7213">
        <v>1.27094</v>
      </c>
      <c r="AG31" t="n" s="7211">
        <v>1.475611448E8</v>
      </c>
      <c r="AH31" t="n" s="7214">
        <v>-0.452042</v>
      </c>
      <c r="AI31" t="n" s="7211">
        <v>399940.94218</v>
      </c>
      <c r="AJ31" t="n" s="7214">
        <v>0.0153568</v>
      </c>
      <c r="AK31" t="n" s="7213">
        <v>157.8158</v>
      </c>
      <c r="AL31" t="s" s="7211">
        <v>477</v>
      </c>
      <c r="AM31" t="n" s="7213">
        <v>22.1257</v>
      </c>
    </row>
    <row r="32" spans="1:39" ht="13" customHeight="1">
      <c r="A32" s="29" t="s">
        <v>524</v>
      </c>
      <c r="B32" s="29" t="s">
        <v>911</v>
      </c>
      <c r="C32" s="19">
        <v>0.37847222222222227</v>
      </c>
      <c r="D32" s="19"/>
      <c r="E32" s="23">
        <v>300</v>
      </c>
      <c r="F32" s="20" t="s">
        <v>483</v>
      </c>
      <c r="G32" s="20">
        <v>1190</v>
      </c>
      <c r="H32" s="20">
        <v>1102</v>
      </c>
      <c r="I32" s="59" t="s">
        <v>26</v>
      </c>
      <c r="J32" s="20" t="s">
        <v>343</v>
      </c>
      <c r="K32" s="20">
        <v>4</v>
      </c>
      <c r="L32" s="20">
        <v>180</v>
      </c>
      <c r="M32" s="6842">
        <v>5889.9508999999998</v>
      </c>
      <c r="N32" s="29"/>
      <c r="O32" s="20"/>
      <c r="P32" s="20"/>
      <c r="Q32" s="20"/>
      <c r="R32" s="20"/>
      <c r="S32" t="n" s="7216">
        <v>109.90249</v>
      </c>
      <c r="T32" t="n" s="7216">
        <v>17.02735</v>
      </c>
      <c r="U32" t="n" s="7213">
        <v>192.5231</v>
      </c>
      <c r="V32" t="n" s="7213">
        <v>74.7208</v>
      </c>
      <c r="W32" t="n" s="7215">
        <v>7.5691716081</v>
      </c>
      <c r="X32" t="n" s="7213">
        <v>1.036</v>
      </c>
      <c r="Y32" t="n" s="7213">
        <v>0.164</v>
      </c>
      <c r="Z32" t="n" s="7213">
        <v>3.88</v>
      </c>
      <c r="AA32" t="n" s="7213">
        <v>96.308</v>
      </c>
      <c r="AB32" t="n" s="7212">
        <v>1792.046</v>
      </c>
      <c r="AC32" t="n" s="7213">
        <v>359.68447</v>
      </c>
      <c r="AD32" t="n" s="7213">
        <v>6.62094</v>
      </c>
      <c r="AE32" t="n" s="7213">
        <v>338.12543</v>
      </c>
      <c r="AF32" t="n" s="7213">
        <v>1.27102</v>
      </c>
      <c r="AG32" t="n" s="7211">
        <v>1.475609276E8</v>
      </c>
      <c r="AH32" t="n" s="7214">
        <v>-0.4528838</v>
      </c>
      <c r="AI32" t="n" s="7211">
        <v>399951.30502</v>
      </c>
      <c r="AJ32" t="n" s="7214">
        <v>0.0278205</v>
      </c>
      <c r="AK32" t="n" s="7213">
        <v>157.7811</v>
      </c>
      <c r="AL32" t="s" s="7211">
        <v>477</v>
      </c>
      <c r="AM32" t="n" s="7213">
        <v>22.1603</v>
      </c>
    </row>
    <row r="33" spans="1:39" ht="13" customHeight="1">
      <c r="A33" s="29" t="s">
        <v>524</v>
      </c>
      <c r="B33" s="29" t="s">
        <v>912</v>
      </c>
      <c r="C33" s="19">
        <v>0.3840277777777778</v>
      </c>
      <c r="D33" s="19"/>
      <c r="E33" s="23">
        <v>300</v>
      </c>
      <c r="F33" s="20" t="s">
        <v>483</v>
      </c>
      <c r="G33" s="20">
        <v>1190</v>
      </c>
      <c r="H33" s="20">
        <v>1102</v>
      </c>
      <c r="I33" s="59" t="s">
        <v>234</v>
      </c>
      <c r="J33" s="20" t="s">
        <v>343</v>
      </c>
      <c r="K33" s="20">
        <v>4</v>
      </c>
      <c r="L33" s="20">
        <v>180</v>
      </c>
      <c r="M33" s="6842">
        <v>5889.9508999999998</v>
      </c>
      <c r="N33" s="29"/>
      <c r="O33" s="20"/>
      <c r="P33" s="20"/>
      <c r="Q33" s="20"/>
      <c r="R33" s="20"/>
      <c r="S33" t="n" s="7216">
        <v>109.94308</v>
      </c>
      <c r="T33" t="n" s="7216">
        <v>17.01589</v>
      </c>
      <c r="U33" t="n" s="7213">
        <v>199.3307</v>
      </c>
      <c r="V33" t="n" s="7213">
        <v>74.2515</v>
      </c>
      <c r="W33" t="n" s="7215">
        <v>7.7028700022</v>
      </c>
      <c r="X33" t="n" s="7213">
        <v>1.039</v>
      </c>
      <c r="Y33" t="n" s="7213">
        <v>0.164</v>
      </c>
      <c r="Z33" t="n" s="7213">
        <v>3.88</v>
      </c>
      <c r="AA33" t="n" s="7213">
        <v>96.297</v>
      </c>
      <c r="AB33" t="n" s="7212">
        <v>1791.973</v>
      </c>
      <c r="AC33" t="n" s="7213">
        <v>359.65149</v>
      </c>
      <c r="AD33" t="n" s="7213">
        <v>6.62731</v>
      </c>
      <c r="AE33" t="n" s="7213">
        <v>338.05803</v>
      </c>
      <c r="AF33" t="n" s="7213">
        <v>1.27111</v>
      </c>
      <c r="AG33" t="n" s="7211">
        <v>1.4756071E8</v>
      </c>
      <c r="AH33" t="n" s="7214">
        <v>-0.4537253</v>
      </c>
      <c r="AI33" t="n" s="7211">
        <v>399967.64512</v>
      </c>
      <c r="AJ33" t="n" s="7214">
        <v>0.0402606</v>
      </c>
      <c r="AK33" t="n" s="7213">
        <v>157.7463</v>
      </c>
      <c r="AL33" t="s" s="7211">
        <v>477</v>
      </c>
      <c r="AM33" t="n" s="7213">
        <v>22.195</v>
      </c>
    </row>
    <row r="34" spans="1:39" ht="13" customHeight="1">
      <c r="A34" s="29" t="s">
        <v>954</v>
      </c>
      <c r="B34" s="29" t="s">
        <v>936</v>
      </c>
      <c r="C34" s="19">
        <v>0.38819444444444445</v>
      </c>
      <c r="D34" s="19"/>
      <c r="E34" s="23">
        <v>30</v>
      </c>
      <c r="F34" s="20" t="s">
        <v>483</v>
      </c>
      <c r="G34" s="20">
        <v>1190</v>
      </c>
      <c r="H34" s="20">
        <v>1102</v>
      </c>
      <c r="I34" s="59" t="s">
        <v>688</v>
      </c>
      <c r="J34" s="20" t="s">
        <v>343</v>
      </c>
      <c r="K34" s="20">
        <v>4</v>
      </c>
      <c r="L34" s="20">
        <v>180</v>
      </c>
      <c r="M34" s="6842">
        <v>5889.9508999999998</v>
      </c>
      <c r="N34" s="59" t="s">
        <v>795</v>
      </c>
      <c r="O34" s="20"/>
      <c r="P34" s="20"/>
      <c r="Q34" s="20"/>
      <c r="R34" s="20"/>
      <c r="S34" t="n" s="7216">
        <v>109.95832</v>
      </c>
      <c r="T34" t="n" s="7216">
        <v>17.01151</v>
      </c>
      <c r="U34" t="n" s="7213">
        <v>201.7761</v>
      </c>
      <c r="V34" t="n" s="7213">
        <v>74.0279</v>
      </c>
      <c r="W34" t="n" s="7215">
        <v>7.7530069001</v>
      </c>
      <c r="X34" t="n" s="7213">
        <v>1.04</v>
      </c>
      <c r="Y34" t="n" s="7213">
        <v>0.164</v>
      </c>
      <c r="Z34" t="n" s="7213">
        <v>3.88</v>
      </c>
      <c r="AA34" t="n" s="7213">
        <v>96.293</v>
      </c>
      <c r="AB34" t="n" s="7212">
        <v>1791.939</v>
      </c>
      <c r="AC34" t="n" s="7213">
        <v>359.63915</v>
      </c>
      <c r="AD34" t="n" s="7213">
        <v>6.62976</v>
      </c>
      <c r="AE34" t="n" s="7213">
        <v>338.03275</v>
      </c>
      <c r="AF34" t="n" s="7213">
        <v>1.27114</v>
      </c>
      <c r="AG34" t="n" s="7211">
        <v>1.475606283E8</v>
      </c>
      <c r="AH34" t="n" s="7214">
        <v>-0.4540407</v>
      </c>
      <c r="AI34" t="n" s="7211">
        <v>399975.31086</v>
      </c>
      <c r="AJ34" t="n" s="7214">
        <v>0.0449165</v>
      </c>
      <c r="AK34" t="n" s="7213">
        <v>157.7332</v>
      </c>
      <c r="AL34" t="s" s="7211">
        <v>477</v>
      </c>
      <c r="AM34" t="n" s="7213">
        <v>22.2081</v>
      </c>
    </row>
    <row r="35" spans="1:39" ht="13" customHeight="1">
      <c r="A35" s="29" t="s">
        <v>680</v>
      </c>
      <c r="B35" s="29" t="s">
        <v>160</v>
      </c>
      <c r="C35" s="19">
        <v>0.38958333333333334</v>
      </c>
      <c r="D35" s="19"/>
      <c r="E35" s="23">
        <v>300</v>
      </c>
      <c r="F35" s="20" t="s">
        <v>483</v>
      </c>
      <c r="G35" s="20">
        <v>1190</v>
      </c>
      <c r="H35" s="20">
        <v>1102</v>
      </c>
      <c r="I35" s="59" t="s">
        <v>298</v>
      </c>
      <c r="J35" s="20" t="s">
        <v>343</v>
      </c>
      <c r="K35" s="20">
        <v>4</v>
      </c>
      <c r="L35" s="20">
        <v>180</v>
      </c>
      <c r="M35" s="6842">
        <v>5889.9508999999998</v>
      </c>
      <c r="N35" s="29"/>
      <c r="O35" s="20"/>
      <c r="P35" s="20"/>
      <c r="Q35" s="20"/>
      <c r="R35" s="20"/>
    </row>
    <row r="36" spans="1:39" ht="13" customHeight="1">
      <c r="A36" s="29" t="s">
        <v>540</v>
      </c>
      <c r="B36" s="29" t="s">
        <v>497</v>
      </c>
      <c r="C36" s="44">
        <v>0.39652777777777781</v>
      </c>
      <c r="D36" s="37">
        <v>0</v>
      </c>
      <c r="E36" s="23">
        <v>30</v>
      </c>
      <c r="F36" s="20" t="s">
        <v>483</v>
      </c>
      <c r="G36" s="6800">
        <v>1190</v>
      </c>
      <c r="H36" s="6800">
        <v>996</v>
      </c>
      <c r="I36" s="41" t="s">
        <v>482</v>
      </c>
      <c r="J36" s="20" t="s">
        <v>343</v>
      </c>
      <c r="K36" s="20">
        <v>4</v>
      </c>
      <c r="L36" s="20">
        <v>180</v>
      </c>
      <c r="M36" s="6842">
        <v>5891.451</v>
      </c>
      <c r="N36" s="29"/>
      <c r="O36" s="20"/>
      <c r="P36" s="20"/>
      <c r="Q36" s="20"/>
      <c r="R36" s="20"/>
    </row>
    <row r="37" spans="1:39" ht="13" customHeight="1">
      <c r="A37" s="29" t="s">
        <v>954</v>
      </c>
      <c r="B37" s="29" t="s">
        <v>915</v>
      </c>
      <c r="C37" s="44">
        <v>0.40069444444444446</v>
      </c>
      <c r="E37" s="23">
        <v>30</v>
      </c>
      <c r="F37" s="23" t="s">
        <v>775</v>
      </c>
      <c r="G37" s="6800">
        <v>870</v>
      </c>
      <c r="H37" s="6800">
        <v>780</v>
      </c>
      <c r="I37" s="59" t="s">
        <v>688</v>
      </c>
      <c r="J37" s="20" t="s">
        <v>343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 t="n" s="7216">
        <v>110.05011</v>
      </c>
      <c r="T37" t="n" s="7216">
        <v>16.98445</v>
      </c>
      <c r="U37" t="n" s="7213">
        <v>214.972</v>
      </c>
      <c r="V37" t="n" s="7213">
        <v>72.2123</v>
      </c>
      <c r="W37" t="n" s="7215">
        <v>8.053828287</v>
      </c>
      <c r="X37" t="n" s="7213">
        <v>1.05</v>
      </c>
      <c r="Y37" t="n" s="7213">
        <v>0.166</v>
      </c>
      <c r="Z37" t="n" s="7213">
        <v>3.88</v>
      </c>
      <c r="AA37" t="n" s="7213">
        <v>96.267</v>
      </c>
      <c r="AB37" t="n" s="7212">
        <v>1791.654</v>
      </c>
      <c r="AC37" t="n" s="7213">
        <v>359.56557</v>
      </c>
      <c r="AD37" t="n" s="7213">
        <v>6.64524</v>
      </c>
      <c r="AE37" t="n" s="7213">
        <v>337.8811</v>
      </c>
      <c r="AF37" t="n" s="7213">
        <v>1.27132</v>
      </c>
      <c r="AG37" t="n" s="7211">
        <v>1.47560137E8</v>
      </c>
      <c r="AH37" t="n" s="7214">
        <v>-0.4559323</v>
      </c>
      <c r="AI37" t="n" s="7211">
        <v>400038.84602</v>
      </c>
      <c r="AJ37" t="n" s="7214">
        <v>0.0726944</v>
      </c>
      <c r="AK37" t="n" s="7213">
        <v>157.654</v>
      </c>
      <c r="AL37" t="s" s="7211">
        <v>477</v>
      </c>
      <c r="AM37" t="n" s="7213">
        <v>22.2871</v>
      </c>
    </row>
    <row r="38" spans="1:39" ht="13" customHeight="1">
      <c r="A38" s="6879" t="s">
        <v>862</v>
      </c>
      <c r="B38" s="6880" t="s">
        <v>916</v>
      </c>
      <c r="C38" s="6883">
        <v>0.40347222222222223</v>
      </c>
      <c r="D38" s="6914"/>
      <c r="E38" s="8">
        <v>300</v>
      </c>
      <c r="F38" s="23" t="s">
        <v>775</v>
      </c>
      <c r="G38" s="8">
        <v>870</v>
      </c>
      <c r="H38" s="8">
        <v>780</v>
      </c>
      <c r="I38" s="59" t="s">
        <v>89</v>
      </c>
      <c r="J38" s="20" t="s">
        <v>343</v>
      </c>
      <c r="K38" s="20">
        <v>4</v>
      </c>
      <c r="L38" s="20">
        <v>180</v>
      </c>
      <c r="M38" s="115">
        <v>7698.9647000000004</v>
      </c>
      <c r="N38" s="29"/>
      <c r="S38" t="n" s="7216">
        <v>110.08602</v>
      </c>
      <c r="T38" t="n" s="7216">
        <v>16.97354</v>
      </c>
      <c r="U38" t="n" s="7213">
        <v>219.3909</v>
      </c>
      <c r="V38" t="n" s="7213">
        <v>71.3213</v>
      </c>
      <c r="W38" t="n" s="7215">
        <v>8.1708143818</v>
      </c>
      <c r="X38" t="n" s="7213">
        <v>1.055</v>
      </c>
      <c r="Y38" t="n" s="7213">
        <v>0.167</v>
      </c>
      <c r="Z38" t="n" s="7213">
        <v>3.88</v>
      </c>
      <c r="AA38" t="n" s="7213">
        <v>96.256</v>
      </c>
      <c r="AB38" t="n" s="7212">
        <v>1791.507</v>
      </c>
      <c r="AC38" t="n" s="7213">
        <v>359.53722</v>
      </c>
      <c r="AD38" t="n" s="7213">
        <v>6.65159</v>
      </c>
      <c r="AE38" t="n" s="7213">
        <v>337.82212</v>
      </c>
      <c r="AF38" t="n" s="7213">
        <v>1.2714</v>
      </c>
      <c r="AG38" t="n" s="7211">
        <v>1.475599453E8</v>
      </c>
      <c r="AH38" t="n" s="7214">
        <v>-0.4566674</v>
      </c>
      <c r="AI38" t="n" s="7211">
        <v>400071.62701</v>
      </c>
      <c r="AJ38" t="n" s="7214">
        <v>0.0834006</v>
      </c>
      <c r="AK38" t="n" s="7213">
        <v>157.6229</v>
      </c>
      <c r="AL38" t="s" s="7211">
        <v>477</v>
      </c>
      <c r="AM38" t="n" s="7213">
        <v>22.3181</v>
      </c>
    </row>
    <row r="39" spans="1:39" ht="13" customHeight="1">
      <c r="A39" s="2" t="s">
        <v>866</v>
      </c>
      <c r="B39" s="6880" t="s">
        <v>917</v>
      </c>
      <c r="C39" s="6883">
        <v>0.40833333333333338</v>
      </c>
      <c r="D39" s="58"/>
      <c r="E39" s="8">
        <v>300</v>
      </c>
      <c r="F39" s="23" t="s">
        <v>775</v>
      </c>
      <c r="G39" s="8">
        <v>870</v>
      </c>
      <c r="H39" s="8">
        <v>780</v>
      </c>
      <c r="I39" s="59" t="s">
        <v>325</v>
      </c>
      <c r="J39" s="20" t="s">
        <v>343</v>
      </c>
      <c r="K39" s="20">
        <v>4</v>
      </c>
      <c r="L39" s="20">
        <v>180</v>
      </c>
      <c r="M39" s="115">
        <v>7698.9647000000004</v>
      </c>
      <c r="N39" s="29"/>
      <c r="S39" t="n" s="7216">
        <v>110.12207</v>
      </c>
      <c r="T39" t="n" s="7216">
        <v>16.96242</v>
      </c>
      <c r="U39" t="n" s="7213">
        <v>223.428</v>
      </c>
      <c r="V39" t="n" s="7213">
        <v>70.3473</v>
      </c>
      <c r="W39" t="n" s="7215">
        <v>8.2878004767</v>
      </c>
      <c r="X39" t="n" s="7213">
        <v>1.061</v>
      </c>
      <c r="Y39" t="n" s="7213">
        <v>0.168</v>
      </c>
      <c r="Z39" t="n" s="7213">
        <v>3.88</v>
      </c>
      <c r="AA39" t="n" s="7213">
        <v>96.246</v>
      </c>
      <c r="AB39" t="n" s="7212">
        <v>1791.34</v>
      </c>
      <c r="AC39" t="n" s="7213">
        <v>359.50903</v>
      </c>
      <c r="AD39" t="n" s="7213">
        <v>6.65813</v>
      </c>
      <c r="AE39" t="n" s="7213">
        <v>337.76314</v>
      </c>
      <c r="AF39" t="n" s="7213">
        <v>1.27147</v>
      </c>
      <c r="AG39" t="n" s="7211">
        <v>1.475597534E8</v>
      </c>
      <c r="AH39" t="n" s="7214">
        <v>-0.4574022</v>
      </c>
      <c r="AI39" t="n" s="7211">
        <v>400108.89034</v>
      </c>
      <c r="AJ39" t="n" s="7214">
        <v>0.0940381</v>
      </c>
      <c r="AK39" t="n" s="7213">
        <v>157.5915</v>
      </c>
      <c r="AL39" t="s" s="7211">
        <v>477</v>
      </c>
      <c r="AM39" t="n" s="7213">
        <v>22.3494</v>
      </c>
    </row>
    <row r="40" spans="1:39" ht="13" customHeight="1">
      <c r="A40" s="2" t="s">
        <v>524</v>
      </c>
      <c r="B40" s="6880" t="s">
        <v>918</v>
      </c>
      <c r="C40" s="6883">
        <v>0.41250000000000003</v>
      </c>
      <c r="D40" s="58"/>
      <c r="E40" s="6911">
        <v>300</v>
      </c>
      <c r="F40" s="23" t="s">
        <v>775</v>
      </c>
      <c r="G40" s="8">
        <v>870</v>
      </c>
      <c r="H40" s="8">
        <v>780</v>
      </c>
      <c r="I40" s="59" t="s">
        <v>89</v>
      </c>
      <c r="J40" s="20" t="s">
        <v>343</v>
      </c>
      <c r="K40" s="20">
        <v>4</v>
      </c>
      <c r="L40" s="20">
        <v>180</v>
      </c>
      <c r="M40" s="115">
        <v>7698.9647000000004</v>
      </c>
      <c r="N40" s="29"/>
      <c r="S40" t="n" s="7216">
        <v>110.15312</v>
      </c>
      <c r="T40" t="n" s="7216">
        <v>16.95273</v>
      </c>
      <c r="U40" t="n" s="7213">
        <v>226.6047</v>
      </c>
      <c r="V40" t="n" s="7213">
        <v>69.4555</v>
      </c>
      <c r="W40" t="n" s="7215">
        <v>8.3880742723</v>
      </c>
      <c r="X40" t="n" s="7213">
        <v>1.067</v>
      </c>
      <c r="Y40" t="n" s="7213">
        <v>0.169</v>
      </c>
      <c r="Z40" t="n" s="7213">
        <v>3.88</v>
      </c>
      <c r="AA40" t="n" s="7213">
        <v>96.237</v>
      </c>
      <c r="AB40" t="n" s="7212">
        <v>1791.181</v>
      </c>
      <c r="AC40" t="n" s="7213">
        <v>359.48504</v>
      </c>
      <c r="AD40" t="n" s="7213">
        <v>6.66387</v>
      </c>
      <c r="AE40" t="n" s="7213">
        <v>337.71259</v>
      </c>
      <c r="AF40" t="n" s="7213">
        <v>1.27153</v>
      </c>
      <c r="AG40" t="n" s="7211">
        <v>1.475595886E8</v>
      </c>
      <c r="AH40" t="n" s="7214">
        <v>-0.4580317</v>
      </c>
      <c r="AI40" t="n" s="7211">
        <v>400144.37457</v>
      </c>
      <c r="AJ40" t="n" s="7214">
        <v>0.1030937</v>
      </c>
      <c r="AK40" t="n" s="7213">
        <v>157.5645</v>
      </c>
      <c r="AL40" t="s" s="7211">
        <v>477</v>
      </c>
      <c r="AM40" t="n" s="7213">
        <v>22.3764</v>
      </c>
    </row>
    <row r="41" spans="1:39" ht="13" customHeight="1">
      <c r="A41" s="2" t="s">
        <v>540</v>
      </c>
      <c r="B41" s="6879" t="s">
        <v>615</v>
      </c>
      <c r="C41" s="6883">
        <v>0.41736111111111113</v>
      </c>
      <c r="D41" s="58"/>
      <c r="E41" s="8">
        <v>30</v>
      </c>
      <c r="F41" s="20" t="s">
        <v>774</v>
      </c>
      <c r="G41" s="8">
        <v>880</v>
      </c>
      <c r="H41" s="8">
        <v>866</v>
      </c>
      <c r="I41" s="41" t="s">
        <v>482</v>
      </c>
      <c r="J41" s="20" t="s">
        <v>343</v>
      </c>
      <c r="K41" s="20">
        <v>4</v>
      </c>
      <c r="L41" s="20">
        <v>180</v>
      </c>
      <c r="M41" s="6842">
        <v>7647.38</v>
      </c>
      <c r="N41" s="59" t="s">
        <v>25</v>
      </c>
    </row>
    <row r="42" spans="1:39" ht="13" customHeight="1">
      <c r="A42" s="2" t="s">
        <v>870</v>
      </c>
      <c r="B42" s="6880" t="s">
        <v>939</v>
      </c>
      <c r="C42" s="54">
        <v>0.42222222222222222</v>
      </c>
      <c r="D42" s="6805"/>
      <c r="E42" s="8">
        <v>300</v>
      </c>
      <c r="F42" s="20" t="s">
        <v>483</v>
      </c>
      <c r="G42" s="6800">
        <v>1190</v>
      </c>
      <c r="H42" s="6800">
        <v>1102</v>
      </c>
      <c r="I42" s="59" t="s">
        <v>254</v>
      </c>
      <c r="J42" s="20" t="s">
        <v>343</v>
      </c>
      <c r="K42" s="20">
        <v>4</v>
      </c>
      <c r="L42" s="20">
        <v>180</v>
      </c>
      <c r="M42" s="6842">
        <v>5889.9508999999998</v>
      </c>
      <c r="N42" s="29"/>
      <c r="S42" t="n" s="7216">
        <v>110.22612</v>
      </c>
      <c r="T42" t="n" s="7216">
        <v>16.92951</v>
      </c>
      <c r="U42" t="n" s="7213">
        <v>233.1144</v>
      </c>
      <c r="V42" t="n" s="7213">
        <v>67.2074</v>
      </c>
      <c r="W42" t="n" s="7215">
        <v>8.622046462</v>
      </c>
      <c r="X42" t="n" s="7213">
        <v>1.084</v>
      </c>
      <c r="Y42" t="n" s="7213">
        <v>0.171</v>
      </c>
      <c r="Z42" t="n" s="7213">
        <v>3.88</v>
      </c>
      <c r="AA42" t="n" s="7213">
        <v>96.216</v>
      </c>
      <c r="AB42" t="n" s="7212">
        <v>1790.755</v>
      </c>
      <c r="AC42" t="n" s="7213">
        <v>359.42967</v>
      </c>
      <c r="AD42" t="n" s="7213">
        <v>6.67777</v>
      </c>
      <c r="AE42" t="n" s="7213">
        <v>337.59464</v>
      </c>
      <c r="AF42" t="n" s="7213">
        <v>1.27167</v>
      </c>
      <c r="AG42" t="n" s="7211">
        <v>1.475592032E8</v>
      </c>
      <c r="AH42" t="n" s="7214">
        <v>-0.4594999</v>
      </c>
      <c r="AI42" t="n" s="7211">
        <v>400239.76275</v>
      </c>
      <c r="AJ42" t="n" s="7214">
        <v>0.1239652</v>
      </c>
      <c r="AK42" t="n" s="7213">
        <v>157.5007</v>
      </c>
      <c r="AL42" t="s" s="7211">
        <v>477</v>
      </c>
      <c r="AM42" t="n" s="7213">
        <v>22.44</v>
      </c>
    </row>
    <row r="43" spans="1:39" ht="13" customHeight="1">
      <c r="A43" s="2" t="s">
        <v>870</v>
      </c>
      <c r="B43" s="6880" t="s">
        <v>940</v>
      </c>
      <c r="C43" s="54">
        <v>0.42708333333333331</v>
      </c>
      <c r="D43" s="6805"/>
      <c r="E43" s="8">
        <v>300</v>
      </c>
      <c r="F43" s="20" t="s">
        <v>483</v>
      </c>
      <c r="G43" s="6800">
        <v>1190</v>
      </c>
      <c r="H43" s="6800">
        <v>1102</v>
      </c>
      <c r="I43" s="59" t="s">
        <v>24</v>
      </c>
      <c r="J43" s="20" t="s">
        <v>343</v>
      </c>
      <c r="K43" s="20">
        <v>4</v>
      </c>
      <c r="L43" s="20">
        <v>180</v>
      </c>
      <c r="M43" s="6842">
        <v>5889.9508999999998</v>
      </c>
      <c r="N43" s="29"/>
      <c r="S43" t="n" s="7216">
        <v>110.26295</v>
      </c>
      <c r="T43" t="n" s="7216">
        <v>16.91759</v>
      </c>
      <c r="U43" t="n" s="7213">
        <v>235.9574</v>
      </c>
      <c r="V43" t="n" s="7213">
        <v>66.0118</v>
      </c>
      <c r="W43" t="n" s="7215">
        <v>8.7390325568</v>
      </c>
      <c r="X43" t="n" s="7213">
        <v>1.094</v>
      </c>
      <c r="Y43" t="n" s="7213">
        <v>0.173</v>
      </c>
      <c r="Z43" t="n" s="7213">
        <v>3.88</v>
      </c>
      <c r="AA43" t="n" s="7213">
        <v>96.205</v>
      </c>
      <c r="AB43" t="n" s="7212">
        <v>1790.512</v>
      </c>
      <c r="AC43" t="n" s="7213">
        <v>359.40235</v>
      </c>
      <c r="AD43" t="n" s="7213">
        <v>6.68496</v>
      </c>
      <c r="AE43" t="n" s="7213">
        <v>337.53566</v>
      </c>
      <c r="AF43" t="n" s="7213">
        <v>1.27175</v>
      </c>
      <c r="AG43" t="n" s="7211">
        <v>1.475590101E8</v>
      </c>
      <c r="AH43" t="n" s="7214">
        <v>-0.4602335</v>
      </c>
      <c r="AI43" t="n" s="7211">
        <v>400293.98919</v>
      </c>
      <c r="AJ43" t="n" s="7214">
        <v>0.1342471</v>
      </c>
      <c r="AK43" t="n" s="7213">
        <v>157.4683</v>
      </c>
      <c r="AL43" t="s" s="7211">
        <v>477</v>
      </c>
      <c r="AM43" t="n" s="7213">
        <v>22.4722</v>
      </c>
    </row>
    <row r="44" spans="1:39" ht="13" customHeight="1">
      <c r="A44" s="2" t="s">
        <v>870</v>
      </c>
      <c r="B44" s="6880" t="s">
        <v>921</v>
      </c>
      <c r="C44" s="54">
        <v>0.43194444444444446</v>
      </c>
      <c r="D44" s="6805"/>
      <c r="E44" s="8">
        <v>300</v>
      </c>
      <c r="F44" s="20" t="s">
        <v>483</v>
      </c>
      <c r="G44" s="6800">
        <v>1190</v>
      </c>
      <c r="H44" s="6800">
        <v>1102</v>
      </c>
      <c r="I44" s="59" t="s">
        <v>23</v>
      </c>
      <c r="J44" s="20" t="s">
        <v>343</v>
      </c>
      <c r="K44" s="20">
        <v>4</v>
      </c>
      <c r="L44" s="20">
        <v>180</v>
      </c>
      <c r="M44" s="6842">
        <v>5889.9508999999998</v>
      </c>
      <c r="N44" s="29"/>
      <c r="S44" t="n" s="7216">
        <v>110.30004</v>
      </c>
      <c r="T44" t="n" s="7216">
        <v>16.90548</v>
      </c>
      <c r="U44" t="n" s="7213">
        <v>238.566</v>
      </c>
      <c r="V44" t="n" s="7213">
        <v>64.7776</v>
      </c>
      <c r="W44" t="n" s="7215">
        <v>8.8560186517</v>
      </c>
      <c r="X44" t="n" s="7213">
        <v>1.105</v>
      </c>
      <c r="Y44" t="n" s="7213">
        <v>0.175</v>
      </c>
      <c r="Z44" t="n" s="7213">
        <v>3.88</v>
      </c>
      <c r="AA44" t="n" s="7213">
        <v>96.194</v>
      </c>
      <c r="AB44" t="n" s="7212">
        <v>1790.25</v>
      </c>
      <c r="AC44" t="n" s="7213">
        <v>359.37531</v>
      </c>
      <c r="AD44" t="n" s="7213">
        <v>6.69231</v>
      </c>
      <c r="AE44" t="n" s="7213">
        <v>337.47668</v>
      </c>
      <c r="AF44" t="n" s="7213">
        <v>1.27182</v>
      </c>
      <c r="AG44" t="n" s="7211">
        <v>1.475588166E8</v>
      </c>
      <c r="AH44" t="n" s="7214">
        <v>-0.4609669</v>
      </c>
      <c r="AI44" t="n" s="7211">
        <v>400352.51</v>
      </c>
      <c r="AJ44" t="n" s="7214">
        <v>0.1444139</v>
      </c>
      <c r="AK44" t="n" s="7213">
        <v>157.4357</v>
      </c>
      <c r="AL44" t="s" s="7211">
        <v>477</v>
      </c>
      <c r="AM44" t="n" s="7213">
        <v>22.5048</v>
      </c>
    </row>
    <row r="45" spans="1:39" ht="13" customHeight="1">
      <c r="A45" s="2" t="s">
        <v>525</v>
      </c>
      <c r="B45" s="6880" t="s">
        <v>922</v>
      </c>
      <c r="C45" s="54">
        <v>0.4368055555555555</v>
      </c>
      <c r="D45" s="6805"/>
      <c r="E45" s="8">
        <v>300</v>
      </c>
      <c r="F45" s="20" t="s">
        <v>483</v>
      </c>
      <c r="G45" s="6800">
        <v>1190</v>
      </c>
      <c r="H45" s="6800">
        <v>1102</v>
      </c>
      <c r="I45" s="59" t="s">
        <v>237</v>
      </c>
      <c r="J45" s="20" t="s">
        <v>343</v>
      </c>
      <c r="K45" s="20">
        <v>4</v>
      </c>
      <c r="L45" s="20">
        <v>180</v>
      </c>
      <c r="M45" s="6842">
        <v>5889.9508999999998</v>
      </c>
      <c r="N45" s="29"/>
      <c r="S45" t="n" s="7216">
        <v>110.3374</v>
      </c>
      <c r="T45" t="n" s="7216">
        <v>16.89316</v>
      </c>
      <c r="U45" t="n" s="7213">
        <v>240.9675</v>
      </c>
      <c r="V45" t="n" s="7213">
        <v>63.5106</v>
      </c>
      <c r="W45" t="n" s="7215">
        <v>8.9730047465</v>
      </c>
      <c r="X45" t="n" s="7213">
        <v>1.117</v>
      </c>
      <c r="Y45" t="n" s="7213">
        <v>0.177</v>
      </c>
      <c r="Z45" t="n" s="7213">
        <v>3.88</v>
      </c>
      <c r="AA45" t="n" s="7213">
        <v>96.183</v>
      </c>
      <c r="AB45" t="n" s="7212">
        <v>1789.97</v>
      </c>
      <c r="AC45" t="n" s="7213">
        <v>359.34856</v>
      </c>
      <c r="AD45" t="n" s="7213">
        <v>6.69981</v>
      </c>
      <c r="AE45" t="n" s="7213">
        <v>337.4177</v>
      </c>
      <c r="AF45" t="n" s="7213">
        <v>1.27189</v>
      </c>
      <c r="AG45" t="n" s="7211">
        <v>1.475586229E8</v>
      </c>
      <c r="AH45" t="n" s="7214">
        <v>-0.4616999</v>
      </c>
      <c r="AI45" t="n" s="7211">
        <v>400415.2749</v>
      </c>
      <c r="AJ45" t="n" s="7214">
        <v>0.1544563</v>
      </c>
      <c r="AK45" t="n" s="7213">
        <v>157.4028</v>
      </c>
      <c r="AL45" t="s" s="7211">
        <v>477</v>
      </c>
      <c r="AM45" t="n" s="7213">
        <v>22.5376</v>
      </c>
    </row>
    <row r="46" spans="1:39" ht="13" customHeight="1">
      <c r="A46" s="2" t="s">
        <v>525</v>
      </c>
      <c r="B46" s="2" t="s">
        <v>700</v>
      </c>
      <c r="C46" s="44">
        <v>0.44097222222222227</v>
      </c>
      <c r="D46" s="44"/>
      <c r="E46" s="8">
        <v>300</v>
      </c>
      <c r="F46" s="20" t="s">
        <v>483</v>
      </c>
      <c r="G46" s="6800">
        <v>1190</v>
      </c>
      <c r="H46" s="6800">
        <v>1102</v>
      </c>
      <c r="I46" s="59" t="s">
        <v>22</v>
      </c>
      <c r="J46" s="20" t="s">
        <v>343</v>
      </c>
      <c r="K46" s="20">
        <v>4</v>
      </c>
      <c r="L46" s="20">
        <v>180</v>
      </c>
      <c r="M46" s="6842">
        <v>5889.9508999999998</v>
      </c>
      <c r="N46" s="29"/>
      <c r="S46" t="n" s="7216">
        <v>110.36966</v>
      </c>
      <c r="T46" t="n" s="7216">
        <v>16.88245</v>
      </c>
      <c r="U46" t="n" s="7213">
        <v>242.8795</v>
      </c>
      <c r="V46" t="n" s="7213">
        <v>62.4021</v>
      </c>
      <c r="W46" t="n" s="7215">
        <v>9.073278542</v>
      </c>
      <c r="X46" t="n" s="7213">
        <v>1.128</v>
      </c>
      <c r="Y46" t="n" s="7213">
        <v>0.178</v>
      </c>
      <c r="Z46" t="n" s="7213">
        <v>3.89</v>
      </c>
      <c r="AA46" t="n" s="7213">
        <v>96.174</v>
      </c>
      <c r="AB46" t="n" s="7212">
        <v>1789.714</v>
      </c>
      <c r="AC46" t="n" s="7213">
        <v>359.32587</v>
      </c>
      <c r="AD46" t="n" s="7213">
        <v>6.70636</v>
      </c>
      <c r="AE46" t="n" s="7213">
        <v>337.36715</v>
      </c>
      <c r="AF46" t="n" s="7213">
        <v>1.27195</v>
      </c>
      <c r="AG46" t="n" s="7211">
        <v>1.475584565E8</v>
      </c>
      <c r="AH46" t="n" s="7214">
        <v>-0.462328</v>
      </c>
      <c r="AI46" t="n" s="7211">
        <v>400472.41042</v>
      </c>
      <c r="AJ46" t="n" s="7214">
        <v>0.1629583</v>
      </c>
      <c r="AK46" t="n" s="7213">
        <v>157.3743</v>
      </c>
      <c r="AL46" t="s" s="7211">
        <v>477</v>
      </c>
      <c r="AM46" t="n" s="7213">
        <v>22.5661</v>
      </c>
    </row>
    <row r="47" spans="1:39" ht="13" customHeight="1">
      <c r="A47" s="2" t="s">
        <v>525</v>
      </c>
      <c r="B47" s="6879" t="s">
        <v>701</v>
      </c>
      <c r="C47" s="6883">
        <v>0.4465277777777778</v>
      </c>
      <c r="D47" s="49"/>
      <c r="E47" s="8">
        <v>300</v>
      </c>
      <c r="F47" s="20" t="s">
        <v>483</v>
      </c>
      <c r="G47" s="6800">
        <v>1190</v>
      </c>
      <c r="H47" s="6800">
        <v>1102</v>
      </c>
      <c r="I47" s="59" t="s">
        <v>21</v>
      </c>
      <c r="J47" s="20" t="s">
        <v>343</v>
      </c>
      <c r="K47" s="20">
        <v>4</v>
      </c>
      <c r="L47" s="20">
        <v>180</v>
      </c>
      <c r="M47" s="6842">
        <v>5889.9508999999998</v>
      </c>
      <c r="S47" t="n" s="7216">
        <v>110.41302</v>
      </c>
      <c r="T47" t="n" s="7216">
        <v>16.86795</v>
      </c>
      <c r="U47" t="n" s="7213">
        <v>245.2433</v>
      </c>
      <c r="V47" t="n" s="7213">
        <v>60.8961</v>
      </c>
      <c r="W47" t="n" s="7215">
        <v>9.2069769361</v>
      </c>
      <c r="X47" t="n" s="7213">
        <v>1.144</v>
      </c>
      <c r="Y47" t="n" s="7213">
        <v>0.181</v>
      </c>
      <c r="Z47" t="n" s="7213">
        <v>3.89</v>
      </c>
      <c r="AA47" t="n" s="7213">
        <v>96.161</v>
      </c>
      <c r="AB47" t="n" s="7212">
        <v>1789.353</v>
      </c>
      <c r="AC47" t="n" s="7213">
        <v>359.296</v>
      </c>
      <c r="AD47" t="n" s="7213">
        <v>6.71525</v>
      </c>
      <c r="AE47" t="n" s="7213">
        <v>337.29975</v>
      </c>
      <c r="AF47" t="n" s="7213">
        <v>1.27203</v>
      </c>
      <c r="AG47" t="n" s="7211">
        <v>1.475582344E8</v>
      </c>
      <c r="AH47" t="n" s="7214">
        <v>-0.4631651</v>
      </c>
      <c r="AI47" t="n" s="7211">
        <v>400553.31669</v>
      </c>
      <c r="AJ47" t="n" s="7214">
        <v>0.174132</v>
      </c>
      <c r="AK47" t="n" s="7213">
        <v>157.3359</v>
      </c>
      <c r="AL47" t="s" s="7211">
        <v>477</v>
      </c>
      <c r="AM47" t="n" s="7213">
        <v>22.6044</v>
      </c>
    </row>
    <row r="48" spans="1:39" ht="13" customHeight="1">
      <c r="A48" s="2" t="s">
        <v>954</v>
      </c>
      <c r="B48" s="6879" t="s">
        <v>923</v>
      </c>
      <c r="C48" s="6883">
        <v>0.45069444444444445</v>
      </c>
      <c r="D48" s="49"/>
      <c r="E48" s="8">
        <v>30</v>
      </c>
      <c r="F48" s="20" t="s">
        <v>483</v>
      </c>
      <c r="G48" s="6800">
        <v>1190</v>
      </c>
      <c r="H48" s="6800">
        <v>1102</v>
      </c>
      <c r="I48" s="21" t="s">
        <v>688</v>
      </c>
      <c r="J48" s="20" t="s">
        <v>343</v>
      </c>
      <c r="K48" s="20">
        <v>4</v>
      </c>
      <c r="L48" s="20">
        <v>180</v>
      </c>
      <c r="M48" s="6842">
        <v>5889.9508999999998</v>
      </c>
      <c r="S48" t="n" s="7216">
        <v>110.42939</v>
      </c>
      <c r="T48" t="n" s="7216">
        <v>16.86245</v>
      </c>
      <c r="U48" t="n" s="7213">
        <v>246.0803</v>
      </c>
      <c r="V48" t="n" s="7213">
        <v>60.3241</v>
      </c>
      <c r="W48" t="n" s="7215">
        <v>9.2571138338</v>
      </c>
      <c r="X48" t="n" s="7213">
        <v>1.15</v>
      </c>
      <c r="Y48" t="n" s="7213">
        <v>0.182</v>
      </c>
      <c r="Z48" t="n" s="7213">
        <v>3.89</v>
      </c>
      <c r="AA48" t="n" s="7213">
        <v>96.156</v>
      </c>
      <c r="AB48" t="n" s="7212">
        <v>1789.211</v>
      </c>
      <c r="AC48" t="n" s="7213">
        <v>359.28492</v>
      </c>
      <c r="AD48" t="n" s="7213">
        <v>6.71863</v>
      </c>
      <c r="AE48" t="n" s="7213">
        <v>337.27447</v>
      </c>
      <c r="AF48" t="n" s="7213">
        <v>1.27206</v>
      </c>
      <c r="AG48" t="n" s="7211">
        <v>1.47558151E8</v>
      </c>
      <c r="AH48" t="n" s="7214">
        <v>-0.4634789</v>
      </c>
      <c r="AI48" t="n" s="7211">
        <v>400585.03228</v>
      </c>
      <c r="AJ48" t="n" s="7214">
        <v>0.1782719</v>
      </c>
      <c r="AK48" t="n" s="7213">
        <v>157.3213</v>
      </c>
      <c r="AL48" t="s" s="7211">
        <v>477</v>
      </c>
      <c r="AM48" t="n" s="7213">
        <v>22.6188</v>
      </c>
    </row>
    <row r="49" spans="1:39" ht="13" customHeight="1">
      <c r="A49" s="2" t="s">
        <v>680</v>
      </c>
      <c r="B49" s="2" t="s">
        <v>732</v>
      </c>
      <c r="C49" s="44">
        <v>0.4513888888888889</v>
      </c>
      <c r="D49" s="44"/>
      <c r="E49" s="8">
        <v>300</v>
      </c>
      <c r="F49" s="20" t="s">
        <v>483</v>
      </c>
      <c r="G49" s="6800">
        <v>1190</v>
      </c>
      <c r="H49" s="6800">
        <v>1102</v>
      </c>
      <c r="I49" s="59" t="s">
        <v>298</v>
      </c>
      <c r="J49" s="20" t="s">
        <v>343</v>
      </c>
      <c r="K49" s="20">
        <v>4</v>
      </c>
      <c r="L49" s="20">
        <v>180</v>
      </c>
      <c r="M49" s="6842">
        <v>5889.9508999999998</v>
      </c>
    </row>
    <row r="50" spans="1:39" ht="13" customHeight="1">
      <c r="A50" s="2" t="s">
        <v>862</v>
      </c>
      <c r="B50" s="6879" t="s">
        <v>925</v>
      </c>
      <c r="C50" s="54">
        <v>0.46249999999999997</v>
      </c>
      <c r="D50" s="6795"/>
      <c r="E50" s="6802">
        <v>300</v>
      </c>
      <c r="F50" s="20" t="s">
        <v>483</v>
      </c>
      <c r="G50" s="6800">
        <v>1190</v>
      </c>
      <c r="H50" s="6800">
        <v>1102</v>
      </c>
      <c r="I50" s="59" t="s">
        <v>89</v>
      </c>
      <c r="J50" s="20" t="s">
        <v>343</v>
      </c>
      <c r="K50" s="20">
        <v>4</v>
      </c>
      <c r="L50" s="20">
        <v>180</v>
      </c>
      <c r="M50" s="6842">
        <v>5889.9508999999998</v>
      </c>
      <c r="S50" t="n" s="7216">
        <v>110.54019</v>
      </c>
      <c r="T50" t="n" s="7216">
        <v>16.82491</v>
      </c>
      <c r="U50" t="n" s="7213">
        <v>251.0852</v>
      </c>
      <c r="V50" t="n" s="7213">
        <v>56.4295</v>
      </c>
      <c r="W50" t="n" s="7215">
        <v>9.5913598189</v>
      </c>
      <c r="X50" t="n" s="7213">
        <v>1.199</v>
      </c>
      <c r="Y50" t="n" s="7213">
        <v>0.19</v>
      </c>
      <c r="Z50" t="n" s="7213">
        <v>3.89</v>
      </c>
      <c r="AA50" t="n" s="7213">
        <v>96.123</v>
      </c>
      <c r="AB50" t="n" s="7212">
        <v>1788.184</v>
      </c>
      <c r="AC50" t="n" s="7213">
        <v>359.21273</v>
      </c>
      <c r="AD50" t="n" s="7213">
        <v>6.74176</v>
      </c>
      <c r="AE50" t="n" s="7213">
        <v>337.10596</v>
      </c>
      <c r="AF50" t="n" s="7213">
        <v>1.27227</v>
      </c>
      <c r="AG50" t="n" s="7211">
        <v>1.475575936E8</v>
      </c>
      <c r="AH50" t="n" s="7214">
        <v>-0.4655696</v>
      </c>
      <c r="AI50" t="n" s="7211">
        <v>400815.19016</v>
      </c>
      <c r="AJ50" t="n" s="7214">
        <v>0.2051115</v>
      </c>
      <c r="AK50" t="n" s="7213">
        <v>157.2227</v>
      </c>
      <c r="AL50" t="s" s="7211">
        <v>477</v>
      </c>
      <c r="AM50" t="n" s="7213">
        <v>22.7172</v>
      </c>
    </row>
    <row r="51" spans="1:39" ht="13" customHeight="1">
      <c r="A51" s="2" t="s">
        <v>862</v>
      </c>
      <c r="B51" s="6833" t="s">
        <v>944</v>
      </c>
      <c r="C51" s="54">
        <v>0.46736111111111112</v>
      </c>
      <c r="D51" s="6807"/>
      <c r="E51" s="6802">
        <v>300</v>
      </c>
      <c r="F51" s="20" t="s">
        <v>483</v>
      </c>
      <c r="G51" s="6800">
        <v>1190</v>
      </c>
      <c r="H51" s="6800">
        <v>1102</v>
      </c>
      <c r="I51" s="59" t="s">
        <v>232</v>
      </c>
      <c r="J51" s="20" t="s">
        <v>343</v>
      </c>
      <c r="K51" s="20">
        <v>4</v>
      </c>
      <c r="L51" s="20">
        <v>180</v>
      </c>
      <c r="M51" s="6842">
        <v>5889.9508999999998</v>
      </c>
      <c r="S51" t="n" s="7216">
        <v>110.57971</v>
      </c>
      <c r="T51" t="n" s="7216">
        <v>16.81142</v>
      </c>
      <c r="U51" t="n" s="7213">
        <v>252.638</v>
      </c>
      <c r="V51" t="n" s="7213">
        <v>55.0392</v>
      </c>
      <c r="W51" t="n" s="7215">
        <v>9.7083459136</v>
      </c>
      <c r="X51" t="n" s="7213">
        <v>1.219</v>
      </c>
      <c r="Y51" t="n" s="7213">
        <v>0.193</v>
      </c>
      <c r="Z51" t="n" s="7213">
        <v>3.89</v>
      </c>
      <c r="AA51" t="n" s="7213">
        <v>96.111</v>
      </c>
      <c r="AB51" t="n" s="7212">
        <v>1787.791</v>
      </c>
      <c r="AC51" t="n" s="7213">
        <v>359.18823</v>
      </c>
      <c r="AD51" t="n" s="7213">
        <v>6.75008</v>
      </c>
      <c r="AE51" t="n" s="7213">
        <v>337.04698</v>
      </c>
      <c r="AF51" t="n" s="7213">
        <v>1.27234</v>
      </c>
      <c r="AG51" t="n" s="7211">
        <v>1.475573979E8</v>
      </c>
      <c r="AH51" t="n" s="7214">
        <v>-0.4663008</v>
      </c>
      <c r="AI51" t="n" s="7211">
        <v>400903.24234</v>
      </c>
      <c r="AJ51" t="n" s="7214">
        <v>0.2141699</v>
      </c>
      <c r="AK51" t="n" s="7213">
        <v>157.1874</v>
      </c>
      <c r="AL51" t="s" s="7211">
        <v>477</v>
      </c>
      <c r="AM51" t="n" s="7213">
        <v>22.7524</v>
      </c>
    </row>
    <row r="52" spans="1:39" ht="13" customHeight="1">
      <c r="A52" s="2" t="s">
        <v>862</v>
      </c>
      <c r="B52" s="2" t="s">
        <v>945</v>
      </c>
      <c r="C52" s="44">
        <v>0.47222222222222227</v>
      </c>
      <c r="D52" s="44"/>
      <c r="E52" s="8">
        <v>300</v>
      </c>
      <c r="F52" s="20" t="s">
        <v>483</v>
      </c>
      <c r="G52" s="6800">
        <v>1190</v>
      </c>
      <c r="H52" s="6800">
        <v>1102</v>
      </c>
      <c r="I52" s="59" t="s">
        <v>230</v>
      </c>
      <c r="J52" s="20" t="s">
        <v>343</v>
      </c>
      <c r="K52" s="20">
        <v>4</v>
      </c>
      <c r="L52" s="20">
        <v>180</v>
      </c>
      <c r="M52" s="6842">
        <v>5889.9508999999998</v>
      </c>
      <c r="S52" t="n" s="7216">
        <v>110.61963</v>
      </c>
      <c r="T52" t="n" s="7216">
        <v>16.79776</v>
      </c>
      <c r="U52" t="n" s="7213">
        <v>254.1061</v>
      </c>
      <c r="V52" t="n" s="7213">
        <v>53.6378</v>
      </c>
      <c r="W52" t="n" s="7215">
        <v>9.8253320083</v>
      </c>
      <c r="X52" t="n" s="7213">
        <v>1.241</v>
      </c>
      <c r="Y52" t="n" s="7213">
        <v>0.196</v>
      </c>
      <c r="Z52" t="n" s="7213">
        <v>3.89</v>
      </c>
      <c r="AA52" t="n" s="7213">
        <v>96.099</v>
      </c>
      <c r="AB52" t="n" s="7212">
        <v>1787.382</v>
      </c>
      <c r="AC52" t="n" s="7213">
        <v>359.16414</v>
      </c>
      <c r="AD52" t="n" s="7213">
        <v>6.75851</v>
      </c>
      <c r="AE52" t="n" s="7213">
        <v>336.98801</v>
      </c>
      <c r="AF52" t="n" s="7213">
        <v>1.27241</v>
      </c>
      <c r="AG52" t="n" s="7211">
        <v>1.475572019E8</v>
      </c>
      <c r="AH52" t="n" s="7214">
        <v>-0.4670316</v>
      </c>
      <c r="AI52" t="n" s="7211">
        <v>400995.05986</v>
      </c>
      <c r="AJ52" t="n" s="7214">
        <v>0.223041</v>
      </c>
      <c r="AK52" t="n" s="7213">
        <v>157.1517</v>
      </c>
      <c r="AL52" t="s" s="7211">
        <v>477</v>
      </c>
      <c r="AM52" t="n" s="7213">
        <v>22.788</v>
      </c>
    </row>
    <row r="53" spans="1:39" ht="13" customHeight="1">
      <c r="A53" s="2" t="s">
        <v>524</v>
      </c>
      <c r="B53" s="2" t="s">
        <v>926</v>
      </c>
      <c r="C53" s="54">
        <v>0.4777777777777778</v>
      </c>
      <c r="D53" s="6795"/>
      <c r="E53" s="6802">
        <v>300</v>
      </c>
      <c r="F53" s="20" t="s">
        <v>483</v>
      </c>
      <c r="G53" s="6800">
        <v>1190</v>
      </c>
      <c r="H53" s="6800">
        <v>1102</v>
      </c>
      <c r="I53" s="59" t="s">
        <v>89</v>
      </c>
      <c r="J53" s="20" t="s">
        <v>343</v>
      </c>
      <c r="K53" s="20">
        <v>4</v>
      </c>
      <c r="L53" s="20">
        <v>180</v>
      </c>
      <c r="M53" s="6842">
        <v>5889.9508999999998</v>
      </c>
      <c r="S53" t="n" s="7216">
        <v>110.66578</v>
      </c>
      <c r="T53" t="n" s="7216">
        <v>16.78195</v>
      </c>
      <c r="U53" t="n" s="7213">
        <v>255.692</v>
      </c>
      <c r="V53" t="n" s="7213">
        <v>52.0246</v>
      </c>
      <c r="W53" t="n" s="7215">
        <v>9.9590304023</v>
      </c>
      <c r="X53" t="n" s="7213">
        <v>1.267</v>
      </c>
      <c r="Y53" t="n" s="7213">
        <v>0.2</v>
      </c>
      <c r="Z53" t="n" s="7213">
        <v>3.89</v>
      </c>
      <c r="AA53" t="n" s="7213">
        <v>96.085</v>
      </c>
      <c r="AB53" t="n" s="7212">
        <v>1786.894</v>
      </c>
      <c r="AC53" t="n" s="7213">
        <v>359.13715</v>
      </c>
      <c r="AD53" t="n" s="7213">
        <v>6.76827</v>
      </c>
      <c r="AE53" t="n" s="7213">
        <v>336.9206</v>
      </c>
      <c r="AF53" t="n" s="7213">
        <v>1.27249</v>
      </c>
      <c r="AG53" t="n" s="7211">
        <v>1.475569775E8</v>
      </c>
      <c r="AH53" t="n" s="7214">
        <v>-0.4678665</v>
      </c>
      <c r="AI53" t="n" s="7211">
        <v>401104.50159</v>
      </c>
      <c r="AJ53" t="n" s="7214">
        <v>0.23294</v>
      </c>
      <c r="AK53" t="n" s="7213">
        <v>157.1103</v>
      </c>
      <c r="AL53" t="s" s="7211">
        <v>477</v>
      </c>
      <c r="AM53" t="n" s="7213">
        <v>22.8293</v>
      </c>
    </row>
    <row r="54" spans="1:39" ht="13" customHeight="1">
      <c r="A54" s="2" t="s">
        <v>524</v>
      </c>
      <c r="B54" s="2" t="s">
        <v>359</v>
      </c>
      <c r="C54" s="54">
        <v>0.4826388888888889</v>
      </c>
      <c r="D54" s="6807"/>
      <c r="E54" s="6802">
        <v>300</v>
      </c>
      <c r="F54" s="20" t="s">
        <v>483</v>
      </c>
      <c r="G54" s="6800">
        <v>1190</v>
      </c>
      <c r="H54" s="6800">
        <v>1102</v>
      </c>
      <c r="I54" s="59" t="s">
        <v>232</v>
      </c>
      <c r="J54" s="20" t="s">
        <v>343</v>
      </c>
      <c r="K54" s="20">
        <v>4</v>
      </c>
      <c r="L54" s="20">
        <v>180</v>
      </c>
      <c r="M54" s="6842">
        <v>5889.9508999999998</v>
      </c>
      <c r="S54" t="n" s="7216">
        <v>110.70664</v>
      </c>
      <c r="T54" t="n" s="7216">
        <v>16.76793</v>
      </c>
      <c r="U54" t="n" s="7213">
        <v>257.0085</v>
      </c>
      <c r="V54" t="n" s="7213">
        <v>50.6043</v>
      </c>
      <c r="W54" t="n" s="7215">
        <v>10.076016497</v>
      </c>
      <c r="X54" t="n" s="7213">
        <v>1.293</v>
      </c>
      <c r="Y54" t="n" s="7213">
        <v>0.204</v>
      </c>
      <c r="Z54" t="n" s="7213">
        <v>3.89</v>
      </c>
      <c r="AA54" t="n" s="7213">
        <v>96.073</v>
      </c>
      <c r="AB54" t="n" s="7212">
        <v>1786.45</v>
      </c>
      <c r="AC54" t="n" s="7213">
        <v>359.11402</v>
      </c>
      <c r="AD54" t="n" s="7213">
        <v>6.77691</v>
      </c>
      <c r="AE54" t="n" s="7213">
        <v>336.86162</v>
      </c>
      <c r="AF54" t="n" s="7213">
        <v>1.27256</v>
      </c>
      <c r="AG54" t="n" s="7211">
        <v>1.475567809E8</v>
      </c>
      <c r="AH54" t="n" s="7214">
        <v>-0.4685967</v>
      </c>
      <c r="AI54" t="n" s="7211">
        <v>401204.11301</v>
      </c>
      <c r="AJ54" t="n" s="7214">
        <v>0.2413834</v>
      </c>
      <c r="AK54" t="n" s="7213">
        <v>157.0736</v>
      </c>
      <c r="AL54" t="s" s="7211">
        <v>477</v>
      </c>
      <c r="AM54" t="n" s="7213">
        <v>22.8659</v>
      </c>
    </row>
    <row r="55" spans="1:39" ht="13" customHeight="1">
      <c r="A55" s="2" t="s">
        <v>524</v>
      </c>
      <c r="B55" s="2" t="s">
        <v>357</v>
      </c>
      <c r="C55" s="44">
        <v>0.48749999999999999</v>
      </c>
      <c r="D55" s="44"/>
      <c r="E55" s="6800">
        <v>300</v>
      </c>
      <c r="F55" s="20" t="s">
        <v>483</v>
      </c>
      <c r="G55" s="6800">
        <v>1190</v>
      </c>
      <c r="H55" s="6800">
        <v>1102</v>
      </c>
      <c r="I55" s="59" t="s">
        <v>230</v>
      </c>
      <c r="J55" s="20" t="s">
        <v>343</v>
      </c>
      <c r="K55" s="20">
        <v>4</v>
      </c>
      <c r="L55" s="20">
        <v>180</v>
      </c>
      <c r="M55" s="6842">
        <v>5889.9508999999998</v>
      </c>
      <c r="S55" t="n" s="7216">
        <v>110.74795</v>
      </c>
      <c r="T55" t="n" s="7216">
        <v>16.75375</v>
      </c>
      <c r="U55" t="n" s="7213">
        <v>258.2659</v>
      </c>
      <c r="V55" t="n" s="7213">
        <v>49.1771</v>
      </c>
      <c r="W55" t="n" s="7215">
        <v>10.1930025917</v>
      </c>
      <c r="X55" t="n" s="7213">
        <v>1.32</v>
      </c>
      <c r="Y55" t="n" s="7213">
        <v>0.209</v>
      </c>
      <c r="Z55" t="n" s="7213">
        <v>3.89</v>
      </c>
      <c r="AA55" t="n" s="7213">
        <v>96.06</v>
      </c>
      <c r="AB55" t="n" s="7212">
        <v>1785.991</v>
      </c>
      <c r="AC55" t="n" s="7213">
        <v>359.09135</v>
      </c>
      <c r="AD55" t="n" s="7213">
        <v>6.78564</v>
      </c>
      <c r="AE55" t="n" s="7213">
        <v>336.80265</v>
      </c>
      <c r="AF55" t="n" s="7213">
        <v>1.27263</v>
      </c>
      <c r="AG55" t="n" s="7211">
        <v>1.475565839E8</v>
      </c>
      <c r="AH55" t="n" s="7214">
        <v>-0.4693266</v>
      </c>
      <c r="AI55" t="n" s="7211">
        <v>401307.22636</v>
      </c>
      <c r="AJ55" t="n" s="7214">
        <v>0.2496153</v>
      </c>
      <c r="AK55" t="n" s="7213">
        <v>157.0364</v>
      </c>
      <c r="AL55" t="s" s="7211">
        <v>477</v>
      </c>
      <c r="AM55" t="n" s="7213">
        <v>22.903</v>
      </c>
    </row>
    <row r="56" spans="1:39" ht="13" customHeight="1">
      <c r="A56" s="2" t="s">
        <v>866</v>
      </c>
      <c r="B56" s="2" t="s">
        <v>355</v>
      </c>
      <c r="C56" s="54">
        <v>0.49236111111111108</v>
      </c>
      <c r="D56" s="6795"/>
      <c r="E56" s="6802">
        <v>300</v>
      </c>
      <c r="F56" s="20" t="s">
        <v>483</v>
      </c>
      <c r="G56" s="6800">
        <v>1190</v>
      </c>
      <c r="H56" s="6800">
        <v>1102</v>
      </c>
      <c r="I56" s="59" t="s">
        <v>325</v>
      </c>
      <c r="J56" s="20" t="s">
        <v>343</v>
      </c>
      <c r="K56" s="20">
        <v>4</v>
      </c>
      <c r="L56" s="20">
        <v>180</v>
      </c>
      <c r="M56" s="6842">
        <v>5889.9508999999998</v>
      </c>
      <c r="S56" t="n" s="7216">
        <v>110.78975</v>
      </c>
      <c r="T56" t="n" s="7216">
        <v>16.73942</v>
      </c>
      <c r="U56" t="n" s="7213">
        <v>259.4705</v>
      </c>
      <c r="V56" t="n" s="7213">
        <v>47.744</v>
      </c>
      <c r="W56" t="n" s="7215">
        <v>10.3099886865</v>
      </c>
      <c r="X56" t="n" s="7213">
        <v>1.349</v>
      </c>
      <c r="Y56" t="n" s="7213">
        <v>0.213</v>
      </c>
      <c r="Z56" t="n" s="7213">
        <v>3.89</v>
      </c>
      <c r="AA56" t="n" s="7213">
        <v>96.047</v>
      </c>
      <c r="AB56" t="n" s="7212">
        <v>1785.517</v>
      </c>
      <c r="AC56" t="n" s="7213">
        <v>359.06917</v>
      </c>
      <c r="AD56" t="n" s="7213">
        <v>6.79444</v>
      </c>
      <c r="AE56" t="n" s="7213">
        <v>336.74367</v>
      </c>
      <c r="AF56" t="n" s="7213">
        <v>1.27271</v>
      </c>
      <c r="AG56" t="n" s="7211">
        <v>1.475563866E8</v>
      </c>
      <c r="AH56" t="n" s="7214">
        <v>-0.4700562</v>
      </c>
      <c r="AI56" t="n" s="7211">
        <v>401413.75125</v>
      </c>
      <c r="AJ56" t="n" s="7214">
        <v>0.2576282</v>
      </c>
      <c r="AK56" t="n" s="7213">
        <v>156.9987</v>
      </c>
      <c r="AL56" t="s" s="7211">
        <v>477</v>
      </c>
      <c r="AM56" t="n" s="7213">
        <v>22.9406</v>
      </c>
    </row>
    <row r="57" spans="1:39" ht="13" customHeight="1">
      <c r="A57" s="2" t="s">
        <v>866</v>
      </c>
      <c r="B57" s="2" t="s">
        <v>353</v>
      </c>
      <c r="C57" s="54">
        <v>0.49722222222222223</v>
      </c>
      <c r="D57" s="6807"/>
      <c r="E57" s="6802">
        <v>300</v>
      </c>
      <c r="F57" s="20" t="s">
        <v>483</v>
      </c>
      <c r="G57" s="6800">
        <v>1190</v>
      </c>
      <c r="H57" s="6800">
        <v>1102</v>
      </c>
      <c r="I57" s="59" t="s">
        <v>20</v>
      </c>
      <c r="J57" s="20" t="s">
        <v>343</v>
      </c>
      <c r="K57" s="20">
        <v>4</v>
      </c>
      <c r="L57" s="20">
        <v>180</v>
      </c>
      <c r="M57" s="6842">
        <v>5889.9508999999998</v>
      </c>
      <c r="S57" t="n" s="7216">
        <v>110.83204</v>
      </c>
      <c r="T57" t="n" s="7216">
        <v>16.72494</v>
      </c>
      <c r="U57" t="n" s="7213">
        <v>260.6279</v>
      </c>
      <c r="V57" t="n" s="7213">
        <v>46.3058</v>
      </c>
      <c r="W57" t="n" s="7215">
        <v>10.4269747811</v>
      </c>
      <c r="X57" t="n" s="7213">
        <v>1.381</v>
      </c>
      <c r="Y57" t="n" s="7213">
        <v>0.218</v>
      </c>
      <c r="Z57" t="n" s="7213">
        <v>3.89</v>
      </c>
      <c r="AA57" t="n" s="7213">
        <v>96.034</v>
      </c>
      <c r="AB57" t="n" s="7212">
        <v>1785.029</v>
      </c>
      <c r="AC57" t="n" s="7213">
        <v>359.04749</v>
      </c>
      <c r="AD57" t="n" s="7213">
        <v>6.80332</v>
      </c>
      <c r="AE57" t="n" s="7213">
        <v>336.68469</v>
      </c>
      <c r="AF57" t="n" s="7213">
        <v>1.27278</v>
      </c>
      <c r="AG57" t="n" s="7211">
        <v>1.475561891E8</v>
      </c>
      <c r="AH57" t="n" s="7214">
        <v>-0.4707854</v>
      </c>
      <c r="AI57" t="n" s="7211">
        <v>401523.59425</v>
      </c>
      <c r="AJ57" t="n" s="7214">
        <v>0.2654153</v>
      </c>
      <c r="AK57" t="n" s="7213">
        <v>156.9605</v>
      </c>
      <c r="AL57" t="s" s="7211">
        <v>477</v>
      </c>
      <c r="AM57" t="n" s="7213">
        <v>22.9786</v>
      </c>
    </row>
    <row r="58" spans="1:39" ht="13" customHeight="1">
      <c r="A58" s="2" t="s">
        <v>866</v>
      </c>
      <c r="B58" s="2" t="s">
        <v>351</v>
      </c>
      <c r="C58" s="44">
        <v>0.50208333333333333</v>
      </c>
      <c r="D58" s="44"/>
      <c r="E58" s="6800">
        <v>300</v>
      </c>
      <c r="F58" s="20" t="s">
        <v>483</v>
      </c>
      <c r="G58" s="6800">
        <v>1190</v>
      </c>
      <c r="H58" s="6800">
        <v>1102</v>
      </c>
      <c r="I58" s="59" t="s">
        <v>19</v>
      </c>
      <c r="J58" s="20" t="s">
        <v>343</v>
      </c>
      <c r="K58" s="20">
        <v>4</v>
      </c>
      <c r="L58" s="20">
        <v>180</v>
      </c>
      <c r="M58" s="6842">
        <v>5889.9508999999998</v>
      </c>
      <c r="S58" t="n" s="7216">
        <v>110.87484</v>
      </c>
      <c r="T58" t="n" s="7216">
        <v>16.71031</v>
      </c>
      <c r="U58" t="n" s="7213">
        <v>261.7429</v>
      </c>
      <c r="V58" t="n" s="7213">
        <v>44.8633</v>
      </c>
      <c r="W58" t="n" s="7215">
        <v>10.5439608758</v>
      </c>
      <c r="X58" t="n" s="7213">
        <v>1.416</v>
      </c>
      <c r="Y58" t="n" s="7213">
        <v>0.224</v>
      </c>
      <c r="Z58" t="n" s="7213">
        <v>3.9</v>
      </c>
      <c r="AA58" t="n" s="7213">
        <v>96.021</v>
      </c>
      <c r="AB58" t="n" s="7212">
        <v>1784.526</v>
      </c>
      <c r="AC58" t="n" s="7213">
        <v>359.02632</v>
      </c>
      <c r="AD58" t="n" s="7213">
        <v>6.81227</v>
      </c>
      <c r="AE58" t="n" s="7213">
        <v>336.62571</v>
      </c>
      <c r="AF58" t="n" s="7213">
        <v>1.27285</v>
      </c>
      <c r="AG58" t="n" s="7211">
        <v>1.475559912E8</v>
      </c>
      <c r="AH58" t="n" s="7214">
        <v>-0.4715144</v>
      </c>
      <c r="AI58" t="n" s="7211">
        <v>401636.65901</v>
      </c>
      <c r="AJ58" t="n" s="7214">
        <v>0.2729694</v>
      </c>
      <c r="AK58" t="n" s="7213">
        <v>156.9218</v>
      </c>
      <c r="AL58" t="s" s="7211">
        <v>477</v>
      </c>
      <c r="AM58" t="n" s="7213">
        <v>23.0172</v>
      </c>
    </row>
    <row r="59" spans="1:39" ht="13" customHeight="1">
      <c r="A59" s="2" t="s">
        <v>555</v>
      </c>
      <c r="B59" s="2" t="s">
        <v>349</v>
      </c>
      <c r="C59" s="44">
        <v>0.50694444444444442</v>
      </c>
      <c r="D59" s="44"/>
      <c r="E59" s="6800">
        <v>300</v>
      </c>
      <c r="F59" s="20" t="s">
        <v>483</v>
      </c>
      <c r="G59" s="6800">
        <v>1190</v>
      </c>
      <c r="H59" s="6800">
        <v>1102</v>
      </c>
      <c r="I59" s="59" t="s">
        <v>325</v>
      </c>
      <c r="J59" s="20" t="s">
        <v>343</v>
      </c>
      <c r="K59" s="20">
        <v>4</v>
      </c>
      <c r="L59" s="20">
        <v>180</v>
      </c>
      <c r="M59" s="6842">
        <v>5889.9508999999998</v>
      </c>
      <c r="S59" t="n" s="7216">
        <v>110.91816</v>
      </c>
      <c r="T59" t="n" s="7216">
        <v>16.69554</v>
      </c>
      <c r="U59" t="n" s="7213">
        <v>262.82</v>
      </c>
      <c r="V59" t="n" s="7213">
        <v>43.4172</v>
      </c>
      <c r="W59" t="n" s="7215">
        <v>10.6609469704</v>
      </c>
      <c r="X59" t="n" s="7213">
        <v>1.453</v>
      </c>
      <c r="Y59" t="n" s="7213">
        <v>0.23</v>
      </c>
      <c r="Z59" t="n" s="7213">
        <v>3.9</v>
      </c>
      <c r="AA59" t="n" s="7213">
        <v>96.008</v>
      </c>
      <c r="AB59" t="n" s="7212">
        <v>1784.01</v>
      </c>
      <c r="AC59" t="n" s="7213">
        <v>359.00568</v>
      </c>
      <c r="AD59" t="n" s="7213">
        <v>6.82128</v>
      </c>
      <c r="AE59" t="n" s="7213">
        <v>336.56673</v>
      </c>
      <c r="AF59" t="n" s="7213">
        <v>1.27292</v>
      </c>
      <c r="AG59" t="n" s="7211">
        <v>1.47555793E8</v>
      </c>
      <c r="AH59" t="n" s="7214">
        <v>-0.4722431</v>
      </c>
      <c r="AI59" t="n" s="7211">
        <v>401752.84633</v>
      </c>
      <c r="AJ59" t="n" s="7214">
        <v>0.2802841</v>
      </c>
      <c r="AK59" t="n" s="7213">
        <v>156.8826</v>
      </c>
      <c r="AL59" t="s" s="7211">
        <v>477</v>
      </c>
      <c r="AM59" t="n" s="7213">
        <v>23.0563</v>
      </c>
    </row>
    <row r="60" spans="1:39" ht="13" customHeight="1">
      <c r="A60" s="2" t="s">
        <v>555</v>
      </c>
      <c r="B60" s="2" t="s">
        <v>347</v>
      </c>
      <c r="C60" s="44">
        <v>0.5131944444444444</v>
      </c>
      <c r="D60" s="44"/>
      <c r="E60" s="6800">
        <v>300</v>
      </c>
      <c r="F60" s="20" t="s">
        <v>483</v>
      </c>
      <c r="G60" s="6800">
        <v>1190</v>
      </c>
      <c r="H60" s="6800">
        <v>1102</v>
      </c>
      <c r="I60" s="59" t="s">
        <v>18</v>
      </c>
      <c r="J60" s="20" t="s">
        <v>343</v>
      </c>
      <c r="K60" s="20">
        <v>4</v>
      </c>
      <c r="L60" s="20">
        <v>180</v>
      </c>
      <c r="M60" s="6842">
        <v>5889.9508999999998</v>
      </c>
      <c r="N60" t="s">
        <v>17</v>
      </c>
      <c r="S60" t="n" s="7216">
        <v>110.97464</v>
      </c>
      <c r="T60" t="n" s="7216">
        <v>16.67634</v>
      </c>
      <c r="U60" t="n" s="7213">
        <v>264.1553</v>
      </c>
      <c r="V60" t="n" s="7213">
        <v>41.5539</v>
      </c>
      <c r="W60" t="n" s="7215">
        <v>10.8113576636</v>
      </c>
      <c r="X60" t="n" s="7213">
        <v>1.505</v>
      </c>
      <c r="Y60" t="n" s="7213">
        <v>0.238</v>
      </c>
      <c r="Z60" t="n" s="7213">
        <v>3.9</v>
      </c>
      <c r="AA60" t="n" s="7213">
        <v>95.99</v>
      </c>
      <c r="AB60" t="n" s="7212">
        <v>1783.327</v>
      </c>
      <c r="AC60" t="n" s="7213">
        <v>358.97993</v>
      </c>
      <c r="AD60" t="n" s="7213">
        <v>6.83293</v>
      </c>
      <c r="AE60" t="n" s="7213">
        <v>336.4909</v>
      </c>
      <c r="AF60" t="n" s="7213">
        <v>1.27301</v>
      </c>
      <c r="AG60" t="n" s="7211">
        <v>1.475555377E8</v>
      </c>
      <c r="AH60" t="n" s="7214">
        <v>-0.4731795</v>
      </c>
      <c r="AI60" t="n" s="7211">
        <v>401906.65389</v>
      </c>
      <c r="AJ60" t="n" s="7214">
        <v>0.2893264</v>
      </c>
      <c r="AK60" t="n" s="7213">
        <v>156.8315</v>
      </c>
      <c r="AL60" t="s" s="7211">
        <v>477</v>
      </c>
      <c r="AM60" t="n" s="7213">
        <v>23.1073</v>
      </c>
    </row>
    <row r="61" spans="1:39" ht="13" customHeight="1">
      <c r="A61" s="2" t="s">
        <v>555</v>
      </c>
      <c r="B61" s="2" t="s">
        <v>345</v>
      </c>
      <c r="C61" s="44">
        <v>0.51736111111111105</v>
      </c>
      <c r="E61" s="6800">
        <v>300</v>
      </c>
      <c r="F61" s="20" t="s">
        <v>483</v>
      </c>
      <c r="G61" s="6800">
        <v>1190</v>
      </c>
      <c r="H61" s="6800">
        <v>1102</v>
      </c>
      <c r="I61" s="59" t="s">
        <v>16</v>
      </c>
      <c r="J61" s="20" t="s">
        <v>343</v>
      </c>
      <c r="K61" s="20">
        <v>4</v>
      </c>
      <c r="L61" s="20">
        <v>180</v>
      </c>
      <c r="M61" s="6842">
        <v>5889.9508999999998</v>
      </c>
      <c r="S61" t="n" s="7216">
        <v>111.01281</v>
      </c>
      <c r="T61" t="n" s="7216">
        <v>16.66343</v>
      </c>
      <c r="U61" t="n" s="7213">
        <v>265.0179</v>
      </c>
      <c r="V61" t="n" s="7213">
        <v>40.3095</v>
      </c>
      <c r="W61" t="n" s="7215">
        <v>10.911631459</v>
      </c>
      <c r="X61" t="n" s="7213">
        <v>1.543</v>
      </c>
      <c r="Y61" t="n" s="7213">
        <v>0.244</v>
      </c>
      <c r="Z61" t="n" s="7213">
        <v>3.9</v>
      </c>
      <c r="AA61" t="n" s="7213">
        <v>95.979</v>
      </c>
      <c r="AB61" t="n" s="7212">
        <v>1782.861</v>
      </c>
      <c r="AC61" t="n" s="7213">
        <v>358.96327</v>
      </c>
      <c r="AD61" t="n" s="7213">
        <v>6.84074</v>
      </c>
      <c r="AE61" t="n" s="7213">
        <v>336.44035</v>
      </c>
      <c r="AF61" t="n" s="7213">
        <v>1.27307</v>
      </c>
      <c r="AG61" t="n" s="7211">
        <v>1.475553673E8</v>
      </c>
      <c r="AH61" t="n" s="7214">
        <v>-0.4738035</v>
      </c>
      <c r="AI61" t="n" s="7211">
        <v>402011.85628</v>
      </c>
      <c r="AJ61" t="n" s="7214">
        <v>0.2951222</v>
      </c>
      <c r="AK61" t="n" s="7213">
        <v>156.7968</v>
      </c>
      <c r="AL61" t="s" s="7211">
        <v>477</v>
      </c>
      <c r="AM61" t="n" s="7213">
        <v>23.1419</v>
      </c>
    </row>
    <row r="62" spans="1:39" ht="13" customHeight="1">
      <c r="A62" s="2" t="s">
        <v>954</v>
      </c>
      <c r="B62" s="2" t="s">
        <v>342</v>
      </c>
      <c r="C62" s="44">
        <v>0.52222222222222225</v>
      </c>
      <c r="E62" s="6800">
        <v>30</v>
      </c>
      <c r="F62" s="20" t="s">
        <v>483</v>
      </c>
      <c r="G62" s="6800">
        <v>1190</v>
      </c>
      <c r="H62" s="6800">
        <v>1102</v>
      </c>
      <c r="I62" s="59" t="s">
        <v>688</v>
      </c>
      <c r="J62" s="20" t="s">
        <v>343</v>
      </c>
      <c r="K62" s="20">
        <v>4</v>
      </c>
      <c r="L62" s="20">
        <v>180</v>
      </c>
      <c r="M62" s="6842">
        <v>5889.9508999999998</v>
      </c>
      <c r="S62" t="n" s="7216">
        <v>111.03848</v>
      </c>
      <c r="T62" t="n" s="7216">
        <v>16.65477</v>
      </c>
      <c r="U62" t="n" s="7213">
        <v>265.5819</v>
      </c>
      <c r="V62" t="n" s="7213">
        <v>39.4792</v>
      </c>
      <c r="W62" t="n" s="7215">
        <v>10.9784806559</v>
      </c>
      <c r="X62" t="n" s="7213">
        <v>1.57</v>
      </c>
      <c r="Y62" t="n" s="7213">
        <v>0.248</v>
      </c>
      <c r="Z62" t="n" s="7213">
        <v>3.9</v>
      </c>
      <c r="AA62" t="n" s="7213">
        <v>95.971</v>
      </c>
      <c r="AB62" t="n" s="7212">
        <v>1782.545</v>
      </c>
      <c r="AC62" t="n" s="7213">
        <v>358.95239</v>
      </c>
      <c r="AD62" t="n" s="7213">
        <v>6.84596</v>
      </c>
      <c r="AE62" t="n" s="7213">
        <v>336.40665</v>
      </c>
      <c r="AF62" t="n" s="7213">
        <v>1.27311</v>
      </c>
      <c r="AG62" t="n" s="7211">
        <v>1.475552535E8</v>
      </c>
      <c r="AH62" t="n" s="7214">
        <v>-0.4742194</v>
      </c>
      <c r="AI62" t="n" s="7211">
        <v>402083.1356</v>
      </c>
      <c r="AJ62" t="n" s="7214">
        <v>0.2988807</v>
      </c>
      <c r="AK62" t="n" s="7213">
        <v>156.7735</v>
      </c>
      <c r="AL62" t="s" s="7211">
        <v>477</v>
      </c>
      <c r="AM62" t="n" s="7213">
        <v>23.1651</v>
      </c>
    </row>
    <row r="63" spans="1:39" ht="13" customHeight="1">
      <c r="A63" s="2" t="s">
        <v>680</v>
      </c>
      <c r="B63" s="2" t="s">
        <v>15</v>
      </c>
      <c r="C63" s="44">
        <v>0.52361111111111114</v>
      </c>
      <c r="E63" s="6800">
        <v>300</v>
      </c>
      <c r="F63" s="20" t="s">
        <v>483</v>
      </c>
      <c r="G63" s="6800">
        <v>1190</v>
      </c>
      <c r="H63" s="6800">
        <v>1102</v>
      </c>
      <c r="I63" s="59" t="s">
        <v>298</v>
      </c>
      <c r="J63" s="20" t="s">
        <v>343</v>
      </c>
      <c r="K63" s="20">
        <v>4</v>
      </c>
      <c r="L63" s="20">
        <v>180</v>
      </c>
      <c r="M63" s="6842">
        <v>5889.9508999999998</v>
      </c>
      <c r="N63" t="s">
        <v>251</v>
      </c>
    </row>
    <row r="64" spans="1:39" ht="13" customHeight="1">
      <c r="A64" s="2" t="s">
        <v>524</v>
      </c>
      <c r="B64" s="2" t="s">
        <v>233</v>
      </c>
      <c r="C64" s="44">
        <v>0.53125</v>
      </c>
      <c r="E64" s="6800">
        <v>300</v>
      </c>
      <c r="F64" s="20" t="s">
        <v>483</v>
      </c>
      <c r="G64" s="6800">
        <v>1190</v>
      </c>
      <c r="H64" s="6800">
        <v>1102</v>
      </c>
      <c r="I64" s="59" t="s">
        <v>89</v>
      </c>
      <c r="J64" s="20" t="s">
        <v>343</v>
      </c>
      <c r="K64" s="20">
        <v>4</v>
      </c>
      <c r="L64" s="20">
        <v>120</v>
      </c>
      <c r="M64" s="6842">
        <v>5889.9508999999998</v>
      </c>
      <c r="N64" s="59" t="s">
        <v>253</v>
      </c>
      <c r="S64" t="n" s="7216">
        <v>111.14305</v>
      </c>
      <c r="T64" t="n" s="7216">
        <v>16.61973</v>
      </c>
      <c r="U64" t="n" s="7213">
        <v>267.7602</v>
      </c>
      <c r="V64" t="n" s="7213">
        <v>36.1542</v>
      </c>
      <c r="W64" t="n" s="7215">
        <v>11.2458774436</v>
      </c>
      <c r="X64" t="n" s="7213">
        <v>1.691</v>
      </c>
      <c r="Y64" t="n" s="7213">
        <v>0.267</v>
      </c>
      <c r="Z64" t="n" s="7213">
        <v>3.9</v>
      </c>
      <c r="AA64" t="n" s="7213">
        <v>95.938</v>
      </c>
      <c r="AB64" t="n" s="7212">
        <v>1781.243</v>
      </c>
      <c r="AC64" t="n" s="7213">
        <v>358.91076</v>
      </c>
      <c r="AD64" t="n" s="7213">
        <v>6.86694</v>
      </c>
      <c r="AE64" t="n" s="7213">
        <v>336.27184</v>
      </c>
      <c r="AF64" t="n" s="7213">
        <v>1.27327</v>
      </c>
      <c r="AG64" t="n" s="7211">
        <v>1.475547974E8</v>
      </c>
      <c r="AH64" t="n" s="7214">
        <v>-0.4758818</v>
      </c>
      <c r="AI64" t="n" s="7211">
        <v>402376.96232</v>
      </c>
      <c r="AJ64" t="n" s="7214">
        <v>0.313048</v>
      </c>
      <c r="AK64" t="n" s="7213">
        <v>156.6784</v>
      </c>
      <c r="AL64" t="s" s="7211">
        <v>477</v>
      </c>
      <c r="AM64" t="n" s="7213">
        <v>23.2599</v>
      </c>
    </row>
    <row r="65" spans="1:39" ht="13" customHeight="1">
      <c r="A65" s="2" t="s">
        <v>862</v>
      </c>
      <c r="B65" s="2" t="s">
        <v>231</v>
      </c>
      <c r="C65" s="44">
        <v>0.53541666666666665</v>
      </c>
      <c r="E65" s="6800">
        <v>300</v>
      </c>
      <c r="F65" s="20" t="s">
        <v>483</v>
      </c>
      <c r="G65" s="6800">
        <v>1190</v>
      </c>
      <c r="H65" s="6800">
        <v>1102</v>
      </c>
      <c r="I65" s="59" t="s">
        <v>89</v>
      </c>
      <c r="J65" s="20" t="s">
        <v>343</v>
      </c>
      <c r="K65" s="20">
        <v>4</v>
      </c>
      <c r="L65" s="20">
        <v>120</v>
      </c>
      <c r="M65" s="6842">
        <v>5889.9508999999998</v>
      </c>
      <c r="N65" s="59" t="s">
        <v>253</v>
      </c>
      <c r="S65" t="n" s="7216">
        <v>111.18307</v>
      </c>
      <c r="T65" t="n" s="7216">
        <v>16.60644</v>
      </c>
      <c r="U65" t="n" s="7213">
        <v>268.5493</v>
      </c>
      <c r="V65" t="n" s="7213">
        <v>34.9064</v>
      </c>
      <c r="W65" t="n" s="7215">
        <v>11.346151239</v>
      </c>
      <c r="X65" t="n" s="7213">
        <v>1.743</v>
      </c>
      <c r="Y65" t="n" s="7213">
        <v>0.276</v>
      </c>
      <c r="Z65" t="n" s="7213">
        <v>3.9</v>
      </c>
      <c r="AA65" t="n" s="7213">
        <v>95.925</v>
      </c>
      <c r="AB65" t="n" s="7212">
        <v>1780.74</v>
      </c>
      <c r="AC65" t="n" s="7213">
        <v>358.89594</v>
      </c>
      <c r="AD65" t="n" s="7213">
        <v>6.87483</v>
      </c>
      <c r="AE65" t="n" s="7213">
        <v>336.22129</v>
      </c>
      <c r="AF65" t="n" s="7213">
        <v>1.27333</v>
      </c>
      <c r="AG65" t="n" s="7211">
        <v>1.47554626E8</v>
      </c>
      <c r="AH65" t="n" s="7214">
        <v>-0.4765048</v>
      </c>
      <c r="AI65" t="n" s="7211">
        <v>402490.5517</v>
      </c>
      <c r="AJ65" t="n" s="7214">
        <v>0.3179944</v>
      </c>
      <c r="AK65" t="n" s="7213">
        <v>156.642</v>
      </c>
      <c r="AL65" t="s" s="7211">
        <v>477</v>
      </c>
      <c r="AM65" t="n" s="7213">
        <v>23.2962</v>
      </c>
    </row>
    <row r="66" spans="1:39" ht="13" customHeight="1">
      <c r="A66" s="2" t="s">
        <v>14</v>
      </c>
      <c r="B66" s="2" t="s">
        <v>229</v>
      </c>
      <c r="C66" s="44">
        <v>0.5395833333333333</v>
      </c>
      <c r="D66" s="44"/>
      <c r="E66" s="6800">
        <v>60</v>
      </c>
      <c r="F66" s="20" t="s">
        <v>483</v>
      </c>
      <c r="G66" s="6800">
        <v>1190</v>
      </c>
      <c r="H66" s="6800">
        <v>1102</v>
      </c>
      <c r="I66" s="59" t="s">
        <v>206</v>
      </c>
      <c r="J66" s="20" t="s">
        <v>343</v>
      </c>
      <c r="K66" s="20">
        <v>4</v>
      </c>
      <c r="L66" s="20">
        <v>120</v>
      </c>
      <c r="M66" s="6842">
        <v>5889.9508999999998</v>
      </c>
      <c r="N66" s="59" t="s">
        <v>253</v>
      </c>
      <c r="S66" t="n" s="7216">
        <v>111.20999</v>
      </c>
      <c r="T66" t="n" s="7216">
        <v>16.59753</v>
      </c>
      <c r="U66" t="n" s="7213">
        <v>269.068</v>
      </c>
      <c r="V66" t="n" s="7213">
        <v>34.0745</v>
      </c>
      <c r="W66" t="n" s="7215">
        <v>11.4130004359</v>
      </c>
      <c r="X66" t="n" s="7213">
        <v>1.78</v>
      </c>
      <c r="Y66" t="n" s="7213">
        <v>0.282</v>
      </c>
      <c r="Z66" t="n" s="7213">
        <v>3.9</v>
      </c>
      <c r="AA66" t="n" s="7213">
        <v>95.917</v>
      </c>
      <c r="AB66" t="n" s="7212">
        <v>1780.401</v>
      </c>
      <c r="AC66" t="n" s="7213">
        <v>358.88631</v>
      </c>
      <c r="AD66" t="n" s="7213">
        <v>6.8801</v>
      </c>
      <c r="AE66" t="n" s="7213">
        <v>336.18758</v>
      </c>
      <c r="AF66" t="n" s="7213">
        <v>1.27337</v>
      </c>
      <c r="AG66" t="n" s="7211">
        <v>1.475545116E8</v>
      </c>
      <c r="AH66" t="n" s="7214">
        <v>-0.47692</v>
      </c>
      <c r="AI66" t="n" s="7211">
        <v>402567.25133</v>
      </c>
      <c r="AJ66" t="n" s="7214">
        <v>0.3211785</v>
      </c>
      <c r="AK66" t="n" s="7213">
        <v>156.6175</v>
      </c>
      <c r="AL66" t="s" s="7211">
        <v>477</v>
      </c>
      <c r="AM66" t="n" s="7213">
        <v>23.3207</v>
      </c>
    </row>
    <row r="67" spans="1:39" ht="13" customHeight="1">
      <c r="A67" s="2" t="s">
        <v>14</v>
      </c>
      <c r="B67" s="2" t="s">
        <v>226</v>
      </c>
      <c r="C67" s="44">
        <v>0.54097222222222219</v>
      </c>
      <c r="D67" s="44"/>
      <c r="E67" s="6800">
        <v>300</v>
      </c>
      <c r="F67" s="20" t="s">
        <v>483</v>
      </c>
      <c r="G67" s="6800">
        <v>1190</v>
      </c>
      <c r="H67" s="6800">
        <v>1102</v>
      </c>
      <c r="I67" s="59" t="s">
        <v>89</v>
      </c>
      <c r="J67" s="20" t="s">
        <v>343</v>
      </c>
      <c r="K67" s="20">
        <v>4</v>
      </c>
      <c r="L67" s="20">
        <v>120</v>
      </c>
      <c r="M67" s="6842">
        <v>5889.9508999999998</v>
      </c>
      <c r="N67" s="59" t="s">
        <v>253</v>
      </c>
      <c r="S67" t="n" s="7216">
        <v>111.22352</v>
      </c>
      <c r="T67" t="n" s="7216">
        <v>16.59306</v>
      </c>
      <c r="U67" t="n" s="7213">
        <v>269.3254</v>
      </c>
      <c r="V67" t="n" s="7213">
        <v>33.6585</v>
      </c>
      <c r="W67" t="n" s="7215">
        <v>11.4464250344</v>
      </c>
      <c r="X67" t="n" s="7213">
        <v>1.799</v>
      </c>
      <c r="Y67" t="n" s="7213">
        <v>0.285</v>
      </c>
      <c r="Z67" t="n" s="7213">
        <v>3.9</v>
      </c>
      <c r="AA67" t="n" s="7213">
        <v>95.913</v>
      </c>
      <c r="AB67" t="n" s="7212">
        <v>1780.23</v>
      </c>
      <c r="AC67" t="n" s="7213">
        <v>358.88157</v>
      </c>
      <c r="AD67" t="n" s="7213">
        <v>6.88273</v>
      </c>
      <c r="AE67" t="n" s="7213">
        <v>336.17073</v>
      </c>
      <c r="AF67" t="n" s="7213">
        <v>1.27339</v>
      </c>
      <c r="AG67" t="n" s="7211">
        <v>1.475544544E8</v>
      </c>
      <c r="AH67" t="n" s="7214">
        <v>-0.4771276</v>
      </c>
      <c r="AI67" t="n" s="7211">
        <v>402605.88495</v>
      </c>
      <c r="AJ67" t="n" s="7214">
        <v>0.3227361</v>
      </c>
      <c r="AK67" t="n" s="7213">
        <v>156.6051</v>
      </c>
      <c r="AL67" t="s" s="7211">
        <v>477</v>
      </c>
      <c r="AM67" t="n" s="7213">
        <v>23.333</v>
      </c>
    </row>
    <row r="68" spans="1:39" ht="13" customHeight="1">
      <c r="A68" s="2" t="s">
        <v>525</v>
      </c>
      <c r="B68" s="2" t="s">
        <v>224</v>
      </c>
      <c r="C68" s="44">
        <v>0.54652777777777783</v>
      </c>
      <c r="D68" s="44"/>
      <c r="E68" s="6800">
        <v>300</v>
      </c>
      <c r="F68" s="20" t="s">
        <v>483</v>
      </c>
      <c r="G68" s="6800">
        <v>1190</v>
      </c>
      <c r="H68" s="6800">
        <v>1102</v>
      </c>
      <c r="I68" s="6882" t="s">
        <v>237</v>
      </c>
      <c r="J68" s="20" t="s">
        <v>343</v>
      </c>
      <c r="K68" s="20">
        <v>4</v>
      </c>
      <c r="L68" s="20">
        <v>120</v>
      </c>
      <c r="M68" s="6842">
        <v>5889.9508999999998</v>
      </c>
      <c r="N68" s="59" t="s">
        <v>253</v>
      </c>
      <c r="S68" t="n" s="7216">
        <v>111.29196</v>
      </c>
      <c r="T68" t="n" s="7216">
        <v>16.57061</v>
      </c>
      <c r="U68" t="n" s="7213">
        <v>270.5935</v>
      </c>
      <c r="V68" t="n" s="7213">
        <v>31.5792</v>
      </c>
      <c r="W68" t="n" s="7215">
        <v>11.6135480266</v>
      </c>
      <c r="X68" t="n" s="7213">
        <v>1.903</v>
      </c>
      <c r="Y68" t="n" s="7213">
        <v>0.301</v>
      </c>
      <c r="Z68" t="n" s="7213">
        <v>3.9</v>
      </c>
      <c r="AA68" t="n" s="7213">
        <v>95.891</v>
      </c>
      <c r="AB68" t="n" s="7212">
        <v>1779.364</v>
      </c>
      <c r="AC68" t="n" s="7213">
        <v>358.8586</v>
      </c>
      <c r="AD68" t="n" s="7213">
        <v>6.8959</v>
      </c>
      <c r="AE68" t="n" s="7213">
        <v>336.08648</v>
      </c>
      <c r="AF68" t="n" s="7213">
        <v>1.27349</v>
      </c>
      <c r="AG68" t="n" s="7211">
        <v>1.475541678E8</v>
      </c>
      <c r="AH68" t="n" s="7214">
        <v>-0.4781651</v>
      </c>
      <c r="AI68" t="n" s="7211">
        <v>402801.78017</v>
      </c>
      <c r="AJ68" t="n" s="7214">
        <v>0.3301759</v>
      </c>
      <c r="AK68" t="n" s="7213">
        <v>156.5427</v>
      </c>
      <c r="AL68" t="s" s="7211">
        <v>477</v>
      </c>
      <c r="AM68" t="n" s="7213">
        <v>23.3952</v>
      </c>
    </row>
    <row r="69" spans="1:39" ht="13" customHeight="1">
      <c r="A69" s="2" t="s">
        <v>870</v>
      </c>
      <c r="B69" s="2" t="s">
        <v>222</v>
      </c>
      <c r="C69" s="44">
        <v>0.55069444444444449</v>
      </c>
      <c r="D69" s="44"/>
      <c r="E69" s="6800">
        <v>300</v>
      </c>
      <c r="F69" s="20" t="s">
        <v>483</v>
      </c>
      <c r="G69" s="6800">
        <v>1190</v>
      </c>
      <c r="H69" s="6800">
        <v>1102</v>
      </c>
      <c r="I69" s="59" t="s">
        <v>254</v>
      </c>
      <c r="J69" s="20" t="s">
        <v>343</v>
      </c>
      <c r="K69" s="20">
        <v>4</v>
      </c>
      <c r="L69" s="20">
        <v>120</v>
      </c>
      <c r="M69" s="6842">
        <v>5889.9508999999998</v>
      </c>
      <c r="N69" s="59" t="s">
        <v>253</v>
      </c>
      <c r="S69" t="n" s="7216">
        <v>111.33363</v>
      </c>
      <c r="T69" t="n" s="7216">
        <v>16.55705</v>
      </c>
      <c r="U69" t="n" s="7213">
        <v>271.341</v>
      </c>
      <c r="V69" t="n" s="7213">
        <v>30.3323</v>
      </c>
      <c r="W69" t="n" s="7215">
        <v>11.7138218219</v>
      </c>
      <c r="X69" t="n" s="7213">
        <v>1.973</v>
      </c>
      <c r="Y69" t="n" s="7213">
        <v>0.312</v>
      </c>
      <c r="Z69" t="n" s="7213">
        <v>3.9</v>
      </c>
      <c r="AA69" t="n" s="7213">
        <v>95.878</v>
      </c>
      <c r="AB69" t="n" s="7212">
        <v>1778.836</v>
      </c>
      <c r="AC69" t="n" s="7213">
        <v>358.84543</v>
      </c>
      <c r="AD69" t="n" s="7213">
        <v>6.9038</v>
      </c>
      <c r="AE69" t="n" s="7213">
        <v>336.03592</v>
      </c>
      <c r="AF69" t="n" s="7213">
        <v>1.27355</v>
      </c>
      <c r="AG69" t="n" s="7211">
        <v>1.475539955E8</v>
      </c>
      <c r="AH69" t="n" s="7214">
        <v>-0.4787872</v>
      </c>
      <c r="AI69" t="n" s="7211">
        <v>402921.39794</v>
      </c>
      <c r="AJ69" t="n" s="7214">
        <v>0.3343574</v>
      </c>
      <c r="AK69" t="n" s="7213">
        <v>156.5047</v>
      </c>
      <c r="AL69" t="s" s="7211">
        <v>477</v>
      </c>
      <c r="AM69" t="n" s="7213">
        <v>23.4331</v>
      </c>
    </row>
    <row r="70" spans="1:39" ht="13" customHeight="1">
      <c r="A70" s="2" t="s">
        <v>954</v>
      </c>
      <c r="B70" s="2" t="s">
        <v>220</v>
      </c>
      <c r="C70" s="44">
        <v>0.55486111111111114</v>
      </c>
      <c r="D70" s="44"/>
      <c r="E70" s="6800">
        <v>30</v>
      </c>
      <c r="F70" s="20" t="s">
        <v>483</v>
      </c>
      <c r="G70" s="6800">
        <v>1190</v>
      </c>
      <c r="H70" s="6800">
        <v>1102</v>
      </c>
      <c r="I70" s="59" t="s">
        <v>688</v>
      </c>
      <c r="J70" s="20" t="s">
        <v>343</v>
      </c>
      <c r="K70" s="20">
        <v>4</v>
      </c>
      <c r="L70" s="20">
        <v>120</v>
      </c>
      <c r="M70" s="6842">
        <v>5889.9508999999998</v>
      </c>
      <c r="N70" s="59" t="s">
        <v>253</v>
      </c>
      <c r="S70" t="n" s="7216">
        <v>111.35465</v>
      </c>
      <c r="T70" t="n" s="7216">
        <v>16.55025</v>
      </c>
      <c r="U70" t="n" s="7213">
        <v>271.7114</v>
      </c>
      <c r="V70" t="n" s="7213">
        <v>29.7091</v>
      </c>
      <c r="W70" t="n" s="7215">
        <v>11.7639587196</v>
      </c>
      <c r="X70" t="n" s="7213">
        <v>2.01</v>
      </c>
      <c r="Y70" t="n" s="7213">
        <v>0.318</v>
      </c>
      <c r="Z70" t="n" s="7213">
        <v>3.91</v>
      </c>
      <c r="AA70" t="n" s="7213">
        <v>95.871</v>
      </c>
      <c r="AB70" t="n" s="7212">
        <v>1778.57</v>
      </c>
      <c r="AC70" t="n" s="7213">
        <v>358.83902</v>
      </c>
      <c r="AD70" t="n" s="7213">
        <v>6.90774</v>
      </c>
      <c r="AE70" t="n" s="7213">
        <v>336.01065</v>
      </c>
      <c r="AF70" t="n" s="7213">
        <v>1.27358</v>
      </c>
      <c r="AG70" t="n" s="7211">
        <v>1.475539093E8</v>
      </c>
      <c r="AH70" t="n" s="7214">
        <v>-0.4790982</v>
      </c>
      <c r="AI70" t="n" s="7211">
        <v>402981.76167</v>
      </c>
      <c r="AJ70" t="n" s="7214">
        <v>0.3363676</v>
      </c>
      <c r="AK70" t="n" s="7213">
        <v>156.4855</v>
      </c>
      <c r="AL70" t="s" s="7211">
        <v>477</v>
      </c>
      <c r="AM70" t="n" s="7213">
        <v>23.4523</v>
      </c>
    </row>
    <row r="71" spans="1:39" ht="13" customHeight="1">
      <c r="A71" s="2" t="s">
        <v>680</v>
      </c>
      <c r="B71" s="2" t="s">
        <v>129</v>
      </c>
      <c r="C71" s="44">
        <v>0.55625000000000002</v>
      </c>
      <c r="D71" s="44"/>
      <c r="E71" s="6800">
        <v>300</v>
      </c>
      <c r="F71" s="20" t="s">
        <v>483</v>
      </c>
      <c r="G71" s="6800">
        <v>1190</v>
      </c>
      <c r="H71" s="6800">
        <v>1102</v>
      </c>
      <c r="I71" s="59" t="s">
        <v>1</v>
      </c>
      <c r="J71" s="20" t="s">
        <v>343</v>
      </c>
      <c r="K71" s="20">
        <v>4</v>
      </c>
      <c r="L71" s="20">
        <v>120</v>
      </c>
      <c r="M71" s="6842">
        <v>5889.9508999999998</v>
      </c>
    </row>
    <row r="72" spans="1:39" ht="13" customHeight="1">
      <c r="A72" s="2" t="s">
        <v>927</v>
      </c>
      <c r="B72" s="2" t="s">
        <v>13</v>
      </c>
      <c r="C72" s="44">
        <v>0.5708333333333333</v>
      </c>
      <c r="D72" s="37">
        <v>0</v>
      </c>
      <c r="E72" s="6800">
        <v>10</v>
      </c>
      <c r="F72" s="20" t="s">
        <v>483</v>
      </c>
      <c r="G72" s="6800">
        <v>1190</v>
      </c>
      <c r="H72" s="6800">
        <v>1102</v>
      </c>
      <c r="I72" s="41" t="s">
        <v>485</v>
      </c>
      <c r="J72" s="20" t="s">
        <v>481</v>
      </c>
      <c r="K72" s="20">
        <v>4</v>
      </c>
      <c r="L72" s="20">
        <v>120</v>
      </c>
      <c r="M72" s="6842">
        <v>5889.9508999999998</v>
      </c>
      <c r="N72" t="s">
        <v>253</v>
      </c>
    </row>
    <row r="73" spans="1:39" ht="13" customHeight="1">
      <c r="A73" s="2" t="s">
        <v>927</v>
      </c>
      <c r="B73" s="2" t="s">
        <v>12</v>
      </c>
      <c r="C73" s="44">
        <v>0.57152777777777775</v>
      </c>
      <c r="D73" s="37">
        <v>0</v>
      </c>
      <c r="E73" s="6800">
        <v>10</v>
      </c>
      <c r="F73" s="20" t="s">
        <v>483</v>
      </c>
      <c r="G73" s="6800">
        <v>1190</v>
      </c>
      <c r="H73" s="6800">
        <v>1102</v>
      </c>
      <c r="I73" s="41" t="s">
        <v>485</v>
      </c>
      <c r="J73" s="20" t="s">
        <v>481</v>
      </c>
      <c r="K73" s="20">
        <v>4</v>
      </c>
      <c r="L73" s="20">
        <v>180</v>
      </c>
      <c r="M73" s="6842">
        <v>5889.9508999999998</v>
      </c>
    </row>
    <row r="74" spans="1:39" ht="13" customHeight="1">
      <c r="A74" s="2" t="s">
        <v>540</v>
      </c>
      <c r="B74" s="2" t="s">
        <v>11</v>
      </c>
      <c r="C74" s="44">
        <v>0.57361111111111118</v>
      </c>
      <c r="D74" s="37">
        <v>0</v>
      </c>
      <c r="E74" s="6800">
        <v>30</v>
      </c>
      <c r="F74" s="20" t="s">
        <v>483</v>
      </c>
      <c r="G74" s="6800">
        <v>1070</v>
      </c>
      <c r="H74" s="6800">
        <v>876</v>
      </c>
      <c r="I74" s="104" t="s">
        <v>513</v>
      </c>
      <c r="J74" s="20" t="s">
        <v>481</v>
      </c>
      <c r="K74" s="20">
        <v>4</v>
      </c>
      <c r="L74" s="20">
        <v>180</v>
      </c>
      <c r="M74" s="6842">
        <v>5891.451</v>
      </c>
      <c r="N74" t="s">
        <v>10</v>
      </c>
    </row>
    <row r="75" spans="1:39" ht="13" customHeight="1">
      <c r="A75" s="2" t="s">
        <v>540</v>
      </c>
      <c r="B75" s="2" t="s">
        <v>9</v>
      </c>
      <c r="C75" s="44">
        <v>0.57430555555555551</v>
      </c>
      <c r="D75" s="37">
        <v>0</v>
      </c>
      <c r="E75" s="6800">
        <v>30</v>
      </c>
      <c r="F75" s="20" t="s">
        <v>483</v>
      </c>
      <c r="G75" s="6800">
        <v>1070</v>
      </c>
      <c r="H75" s="6800">
        <v>876</v>
      </c>
      <c r="I75" s="104" t="s">
        <v>513</v>
      </c>
      <c r="J75" s="20" t="s">
        <v>481</v>
      </c>
      <c r="K75" s="20">
        <v>4</v>
      </c>
      <c r="L75" s="20">
        <v>180</v>
      </c>
      <c r="M75" s="6842">
        <v>5891.451</v>
      </c>
    </row>
    <row r="76" spans="1:39" ht="13" customHeight="1">
      <c r="A76" s="2" t="s">
        <v>540</v>
      </c>
      <c r="B76" s="2" t="s">
        <v>8</v>
      </c>
      <c r="C76" s="44">
        <v>0.5756944444444444</v>
      </c>
      <c r="D76" s="37">
        <v>0</v>
      </c>
      <c r="E76" s="6800">
        <v>30</v>
      </c>
      <c r="F76" s="20" t="s">
        <v>483</v>
      </c>
      <c r="G76" s="6800">
        <v>1070</v>
      </c>
      <c r="H76" s="6800">
        <v>876</v>
      </c>
      <c r="I76" s="104" t="s">
        <v>513</v>
      </c>
      <c r="J76" s="20" t="s">
        <v>481</v>
      </c>
      <c r="K76" s="20">
        <v>4</v>
      </c>
      <c r="L76" s="20">
        <v>120</v>
      </c>
      <c r="M76" s="6842">
        <v>5891.451</v>
      </c>
      <c r="N76" t="s">
        <v>253</v>
      </c>
    </row>
    <row r="77" spans="1:39" ht="13" customHeight="1">
      <c r="A77" s="2" t="s">
        <v>540</v>
      </c>
      <c r="B77" s="2" t="s">
        <v>55</v>
      </c>
      <c r="C77" s="44">
        <v>0.57638888888888895</v>
      </c>
      <c r="D77" s="37">
        <v>0</v>
      </c>
      <c r="E77" s="6800">
        <v>30</v>
      </c>
      <c r="F77" s="20" t="s">
        <v>483</v>
      </c>
      <c r="G77" s="6800">
        <v>1190</v>
      </c>
      <c r="H77" s="6800">
        <v>996</v>
      </c>
      <c r="I77" s="41" t="s">
        <v>482</v>
      </c>
      <c r="J77" s="20" t="s">
        <v>481</v>
      </c>
      <c r="K77" s="20">
        <v>4</v>
      </c>
      <c r="L77" s="20">
        <v>120</v>
      </c>
      <c r="M77" s="6842">
        <v>5891.451</v>
      </c>
      <c r="N77" t="s">
        <v>253</v>
      </c>
    </row>
    <row r="78" spans="1:39" ht="13" customHeight="1">
      <c r="A78" s="2" t="s">
        <v>540</v>
      </c>
      <c r="B78" s="2" t="s">
        <v>54</v>
      </c>
      <c r="C78" s="44">
        <v>0.57708333333333328</v>
      </c>
      <c r="D78" s="37">
        <v>0</v>
      </c>
      <c r="E78" s="6800">
        <v>30</v>
      </c>
      <c r="F78" s="20" t="s">
        <v>483</v>
      </c>
      <c r="G78" s="6800">
        <v>1190</v>
      </c>
      <c r="H78" s="6800">
        <v>996</v>
      </c>
      <c r="I78" s="41" t="s">
        <v>482</v>
      </c>
      <c r="J78" s="20" t="s">
        <v>481</v>
      </c>
      <c r="K78" s="20">
        <v>4</v>
      </c>
      <c r="L78" s="20">
        <v>180</v>
      </c>
      <c r="M78" s="6842">
        <v>5891.451</v>
      </c>
      <c r="N78" t="s">
        <v>251</v>
      </c>
    </row>
    <row r="79" spans="1:39" ht="13" customHeight="1">
      <c r="A79" s="2"/>
      <c r="B79"/>
      <c r="C79" s="6800"/>
      <c r="D79" s="44"/>
      <c r="E79" s="6800"/>
      <c r="F79" s="6800"/>
      <c r="G79" s="6800"/>
      <c r="H79" s="6800"/>
      <c r="I79" s="21"/>
      <c r="J79" s="6800"/>
      <c r="K79" s="6800"/>
      <c r="L79" s="6800"/>
      <c r="M79" s="45"/>
    </row>
    <row r="80" spans="1:39" ht="13" customHeight="1">
      <c r="A80" s="2"/>
      <c r="B80"/>
      <c r="C80" s="6800"/>
      <c r="D80" s="44"/>
      <c r="E80" s="6800"/>
      <c r="F80" s="6800"/>
      <c r="G80" s="6800"/>
      <c r="H80" s="6800"/>
      <c r="I80" s="21"/>
      <c r="J80" s="6800"/>
      <c r="K80" s="6800"/>
      <c r="L80" s="6800"/>
      <c r="M80" s="45"/>
    </row>
    <row r="81" spans="1:13" ht="13" customHeight="1">
      <c r="A81" s="3"/>
      <c r="B81" s="3" t="s">
        <v>860</v>
      </c>
      <c r="C81" s="6812" t="s">
        <v>861</v>
      </c>
      <c r="D81" s="26">
        <v>5888.5839999999998</v>
      </c>
      <c r="E81" s="6814"/>
      <c r="F81" s="88" t="s">
        <v>862</v>
      </c>
      <c r="G81" s="88" t="s">
        <v>863</v>
      </c>
      <c r="H81" s="88" t="s">
        <v>864</v>
      </c>
      <c r="I81" s="26" t="s">
        <v>866</v>
      </c>
      <c r="J81" s="88" t="s">
        <v>867</v>
      </c>
      <c r="K81" s="26" t="s">
        <v>868</v>
      </c>
      <c r="L81" s="6800"/>
      <c r="M81" s="6800"/>
    </row>
    <row r="82" spans="1:13" ht="13" customHeight="1">
      <c r="A82" s="2"/>
      <c r="B82" s="2"/>
      <c r="C82" s="6812" t="s">
        <v>865</v>
      </c>
      <c r="D82" s="26">
        <v>5889.9508999999998</v>
      </c>
      <c r="E82" s="6814"/>
      <c r="F82" s="88" t="s">
        <v>524</v>
      </c>
      <c r="G82" s="88" t="s">
        <v>526</v>
      </c>
      <c r="H82" s="88" t="s">
        <v>527</v>
      </c>
      <c r="I82" s="26" t="s">
        <v>873</v>
      </c>
      <c r="J82" s="88" t="s">
        <v>874</v>
      </c>
      <c r="K82" s="26" t="s">
        <v>521</v>
      </c>
      <c r="L82" s="6800"/>
      <c r="M82" s="6800"/>
    </row>
    <row r="83" spans="1:13" ht="13" customHeight="1">
      <c r="A83" s="2"/>
      <c r="B83" s="2"/>
      <c r="C83" s="6812" t="s">
        <v>551</v>
      </c>
      <c r="D83" s="26">
        <v>5891.451</v>
      </c>
      <c r="E83" s="6814"/>
      <c r="F83" s="88" t="s">
        <v>537</v>
      </c>
      <c r="G83" s="88" t="s">
        <v>539</v>
      </c>
      <c r="H83" s="88" t="s">
        <v>538</v>
      </c>
      <c r="I83" s="26" t="s">
        <v>554</v>
      </c>
      <c r="J83" s="88" t="s">
        <v>522</v>
      </c>
      <c r="K83" s="26" t="s">
        <v>523</v>
      </c>
      <c r="L83" s="6800"/>
      <c r="M83" s="6800"/>
    </row>
    <row r="84" spans="1:13" ht="13" customHeight="1">
      <c r="A84" s="2"/>
      <c r="B84" s="2"/>
      <c r="C84" s="6812" t="s">
        <v>552</v>
      </c>
      <c r="D84" s="6815">
        <v>7647.38</v>
      </c>
      <c r="E84" s="6814"/>
      <c r="F84" s="88" t="s">
        <v>870</v>
      </c>
      <c r="G84" s="88" t="s">
        <v>871</v>
      </c>
      <c r="H84" s="88" t="s">
        <v>872</v>
      </c>
      <c r="I84" s="26" t="s">
        <v>555</v>
      </c>
      <c r="J84" s="88" t="s">
        <v>519</v>
      </c>
      <c r="K84" s="26" t="s">
        <v>520</v>
      </c>
      <c r="L84" s="6800"/>
      <c r="M84" s="6800"/>
    </row>
    <row r="85" spans="1:13" ht="13" customHeight="1">
      <c r="A85" s="2"/>
      <c r="B85" s="2"/>
      <c r="C85" s="6812" t="s">
        <v>553</v>
      </c>
      <c r="D85" s="26">
        <v>7698.9647000000004</v>
      </c>
      <c r="E85" s="6814"/>
      <c r="F85" s="88" t="s">
        <v>525</v>
      </c>
      <c r="G85" s="88" t="s">
        <v>528</v>
      </c>
      <c r="H85" s="88" t="s">
        <v>529</v>
      </c>
      <c r="I85" s="26" t="s">
        <v>531</v>
      </c>
      <c r="J85" s="88" t="s">
        <v>532</v>
      </c>
      <c r="K85" s="26" t="s">
        <v>533</v>
      </c>
      <c r="L85" s="6800"/>
      <c r="M85" s="6800"/>
    </row>
    <row r="86" spans="1:13" ht="13" customHeight="1">
      <c r="A86" s="2"/>
      <c r="B86" s="2"/>
      <c r="C86" s="6812"/>
      <c r="D86" s="26"/>
      <c r="E86" s="6814"/>
      <c r="F86" s="88"/>
      <c r="G86" s="6800"/>
      <c r="H86" s="6800"/>
      <c r="J86" s="20"/>
      <c r="K86" s="6800"/>
      <c r="L86" s="6800"/>
      <c r="M86" s="6800"/>
    </row>
    <row r="87" spans="1:13" ht="13" customHeight="1">
      <c r="A87" s="2"/>
      <c r="B87" s="2"/>
      <c r="C87" s="6812" t="s">
        <v>797</v>
      </c>
      <c r="D87" s="6805" t="s">
        <v>876</v>
      </c>
      <c r="E87" s="6805"/>
      <c r="F87" s="88" t="s">
        <v>534</v>
      </c>
      <c r="G87" s="6800"/>
      <c r="H87" s="6800"/>
      <c r="I87" s="6799" t="s">
        <v>880</v>
      </c>
      <c r="J87" s="6806" t="s">
        <v>881</v>
      </c>
      <c r="K87" s="6806"/>
      <c r="L87" s="49" t="s">
        <v>882</v>
      </c>
      <c r="M87" s="6800"/>
    </row>
    <row r="88" spans="1:13" ht="13" customHeight="1">
      <c r="A88" s="2"/>
      <c r="B88" s="2"/>
      <c r="C88" s="6812" t="s">
        <v>798</v>
      </c>
      <c r="D88" s="6805" t="s">
        <v>877</v>
      </c>
      <c r="E88" s="6805"/>
      <c r="F88" s="23"/>
      <c r="G88" s="6800"/>
      <c r="H88" s="6800"/>
      <c r="J88" s="6806" t="s">
        <v>479</v>
      </c>
      <c r="K88" s="6806"/>
      <c r="L88" s="49" t="s">
        <v>884</v>
      </c>
      <c r="M88" s="6800"/>
    </row>
    <row r="89" spans="1:13" ht="13" customHeight="1">
      <c r="A89" s="2"/>
      <c r="B89" s="2"/>
      <c r="C89" s="6812" t="s">
        <v>799</v>
      </c>
      <c r="D89" s="6805" t="s">
        <v>878</v>
      </c>
      <c r="E89" s="6805"/>
      <c r="F89" s="23"/>
      <c r="G89" s="6800"/>
      <c r="H89" s="6800"/>
      <c r="J89" s="20"/>
      <c r="K89" s="6800"/>
      <c r="L89" s="6800"/>
      <c r="M89" s="6800"/>
    </row>
    <row r="90" spans="1:13" ht="13" customHeight="1">
      <c r="A90" s="2"/>
      <c r="B90" s="2"/>
      <c r="C90" s="6812" t="s">
        <v>800</v>
      </c>
      <c r="D90" s="6805" t="s">
        <v>879</v>
      </c>
      <c r="E90" s="6805"/>
      <c r="F90" s="23"/>
      <c r="G90" s="6800"/>
      <c r="H90" s="20"/>
      <c r="I90" s="20"/>
      <c r="J90" s="20"/>
      <c r="K90" s="6800"/>
      <c r="L90" s="6800"/>
      <c r="M90" s="6800"/>
    </row>
    <row r="91" spans="1:13" ht="13" customHeight="1">
      <c r="A91" s="2"/>
      <c r="B91" s="2"/>
      <c r="C91" s="6811"/>
      <c r="D91" s="6800"/>
      <c r="E91" s="19"/>
      <c r="F91" s="23"/>
      <c r="G91" s="6800"/>
      <c r="H91" s="20"/>
      <c r="I91" s="20"/>
      <c r="J91" s="20"/>
      <c r="K91" s="6800"/>
      <c r="L91" s="6800"/>
      <c r="M91" s="6800"/>
    </row>
    <row r="92" spans="1:13" ht="13" customHeight="1">
      <c r="A92" s="2"/>
      <c r="B92" s="2"/>
      <c r="C92" s="32" t="s">
        <v>896</v>
      </c>
      <c r="D92" s="6804">
        <v>1</v>
      </c>
      <c r="E92" s="6795" t="s">
        <v>897</v>
      </c>
      <c r="F92" s="6795"/>
      <c r="G92" s="6795"/>
      <c r="H92" s="20"/>
      <c r="I92" s="20"/>
      <c r="J92" s="20"/>
      <c r="K92" s="6800"/>
      <c r="L92" s="6800"/>
      <c r="M92" s="6800"/>
    </row>
    <row r="93" spans="1:13" ht="13" customHeight="1">
      <c r="A93" s="2"/>
      <c r="B93" s="2"/>
      <c r="C93" s="23"/>
      <c r="D93" s="71"/>
      <c r="E93" s="6801" t="s">
        <v>690</v>
      </c>
      <c r="F93" s="6802"/>
      <c r="G93" s="6802"/>
      <c r="H93" s="20"/>
      <c r="I93" s="20"/>
      <c r="J93" s="20"/>
      <c r="K93" s="6800"/>
      <c r="L93" s="6800"/>
      <c r="M93" s="6800"/>
    </row>
    <row r="94" spans="1:13" ht="13" customHeight="1">
      <c r="A94" s="2"/>
      <c r="B94" s="2"/>
      <c r="C94" s="6811"/>
      <c r="D94" s="71">
        <v>2</v>
      </c>
      <c r="E94" s="6795" t="s">
        <v>957</v>
      </c>
      <c r="F94" s="6795"/>
      <c r="G94" s="6795"/>
      <c r="H94" s="20"/>
      <c r="I94" s="20"/>
      <c r="J94" s="20"/>
      <c r="K94" s="6800"/>
      <c r="L94" s="6800"/>
      <c r="M94" s="6800"/>
    </row>
    <row r="95" spans="1:13" ht="13" customHeight="1">
      <c r="A95" s="2"/>
      <c r="B95" s="2"/>
      <c r="C95" s="6811"/>
      <c r="D95" s="71"/>
      <c r="E95" s="6801" t="s">
        <v>958</v>
      </c>
      <c r="F95" s="6802"/>
      <c r="G95" s="6802"/>
      <c r="H95" s="20"/>
      <c r="I95" s="20"/>
      <c r="J95" s="20"/>
      <c r="K95" s="6800"/>
      <c r="L95" s="6800"/>
      <c r="M95" s="6800"/>
    </row>
    <row r="96" spans="1:13" ht="13" customHeight="1">
      <c r="A96" s="2"/>
      <c r="B96" s="2"/>
      <c r="C96" s="20"/>
      <c r="D96" s="6804">
        <v>3</v>
      </c>
      <c r="E96" s="6803" t="s">
        <v>769</v>
      </c>
      <c r="F96" s="6803"/>
      <c r="G96" s="6803"/>
      <c r="H96" s="20"/>
      <c r="I96" s="20"/>
      <c r="J96" s="20"/>
      <c r="K96" s="6800"/>
      <c r="L96" s="6800"/>
      <c r="M96" s="6800"/>
    </row>
    <row r="97" spans="1:13" ht="13" customHeight="1">
      <c r="A97" s="2"/>
      <c r="B97" s="2"/>
      <c r="C97" s="20"/>
      <c r="D97" s="6804"/>
      <c r="E97" s="6800" t="s">
        <v>770</v>
      </c>
      <c r="F97" s="6800"/>
      <c r="G97" s="6800"/>
      <c r="H97" s="20"/>
      <c r="I97" s="20"/>
      <c r="J97" s="20"/>
      <c r="K97" s="6800"/>
      <c r="L97" s="6800"/>
      <c r="M97" s="6800"/>
    </row>
    <row r="98" spans="1:13" ht="13" customHeight="1">
      <c r="A98" s="2"/>
      <c r="B98" s="2"/>
      <c r="C98" s="20"/>
      <c r="D98" s="6804">
        <v>4</v>
      </c>
      <c r="E98" s="6803" t="s">
        <v>771</v>
      </c>
      <c r="F98" s="6803"/>
      <c r="G98" s="6803"/>
      <c r="H98" s="20"/>
      <c r="I98" s="20"/>
      <c r="J98" s="20"/>
      <c r="K98" s="6800"/>
      <c r="L98" s="6800"/>
      <c r="M98" s="6800"/>
    </row>
    <row r="99" spans="1:13" ht="13" customHeight="1">
      <c r="A99" s="2"/>
      <c r="B99" s="2"/>
      <c r="C99" s="20"/>
      <c r="D99" s="6800"/>
      <c r="E99" s="6800" t="s">
        <v>772</v>
      </c>
      <c r="F99" s="6800"/>
      <c r="G99" s="6800"/>
      <c r="H99" s="20"/>
      <c r="I99" s="20"/>
      <c r="J99" s="20"/>
      <c r="K99" s="6800"/>
      <c r="L99" s="6800"/>
      <c r="M99" s="6800"/>
    </row>
  </sheetData>
  <sheetCalcPr fullCalcOnLoad="1"/>
  <mergeCells count="20">
    <mergeCell ref="A1:H1"/>
    <mergeCell ref="A3:E3"/>
    <mergeCell ref="F3:I3"/>
    <mergeCell ref="F4:I4"/>
    <mergeCell ref="A5:E5"/>
    <mergeCell ref="F5:I5"/>
    <mergeCell ref="O12:P12"/>
    <mergeCell ref="Q12:R12"/>
    <mergeCell ref="AC12:AD12"/>
    <mergeCell ref="AE12:AF12"/>
    <mergeCell ref="G12:H12"/>
    <mergeCell ref="F9:I9"/>
    <mergeCell ref="K9:P9"/>
    <mergeCell ref="K3:N3"/>
    <mergeCell ref="K6:P6"/>
    <mergeCell ref="K7:P7"/>
    <mergeCell ref="F8:I8"/>
    <mergeCell ref="K8:P8"/>
    <mergeCell ref="F6:I6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8"/>
  <sheetViews>
    <sheetView topLeftCell="A2" workbookViewId="0">
      <selection activeCell="A29" sqref="A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style="20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style="6800" width="7.6640625" collapsed="true"/>
    <col min="11" max="11" customWidth="true" style="6800" width="6.6640625" collapsed="true"/>
    <col min="12" max="12" customWidth="true" style="6800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5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I1" s="46"/>
      <c r="N1" s="83"/>
      <c r="O1" s="20"/>
      <c r="P1" s="20"/>
      <c r="Q1" s="6827"/>
      <c r="R1" s="6827"/>
    </row>
    <row r="2" spans="1:39" ht="13" customHeight="1">
      <c r="A2" s="47"/>
      <c r="B2" s="4"/>
      <c r="C2" s="87"/>
      <c r="D2" s="6917"/>
      <c r="E2" s="87"/>
      <c r="F2" s="87"/>
      <c r="G2" s="87"/>
      <c r="H2" s="87"/>
      <c r="I2" s="46"/>
      <c r="N2" s="83"/>
      <c r="O2" s="20"/>
      <c r="P2" s="20"/>
      <c r="Q2" s="6827"/>
      <c r="R2" s="6827"/>
    </row>
    <row r="3" spans="1:39" ht="13" customHeight="1">
      <c r="A3" s="6940" t="s">
        <v>796</v>
      </c>
      <c r="B3" s="6940"/>
      <c r="C3" s="6940"/>
      <c r="D3" s="6940"/>
      <c r="E3" s="6940"/>
      <c r="F3" s="6923" t="s">
        <v>886</v>
      </c>
      <c r="G3" s="6923"/>
      <c r="H3" s="6923"/>
      <c r="I3" s="6923"/>
      <c r="K3" s="6941" t="s">
        <v>512</v>
      </c>
      <c r="L3" s="6941"/>
      <c r="M3" s="6941"/>
      <c r="N3" s="6941"/>
      <c r="O3" s="20"/>
      <c r="P3" s="20"/>
      <c r="R3" s="6828"/>
    </row>
    <row r="4" spans="1:39" ht="13" customHeight="1">
      <c r="A4" s="3" t="s">
        <v>48</v>
      </c>
      <c r="B4" s="3"/>
      <c r="C4" s="6806"/>
      <c r="D4" s="6813"/>
      <c r="E4" s="6806"/>
      <c r="F4" s="6923" t="s">
        <v>51</v>
      </c>
      <c r="G4" s="6923"/>
      <c r="H4" s="6923"/>
      <c r="I4" s="6923"/>
      <c r="K4" s="6838" t="s">
        <v>509</v>
      </c>
      <c r="L4" s="6916"/>
      <c r="M4" s="6829"/>
      <c r="N4" s="6829"/>
      <c r="O4" s="20"/>
      <c r="P4" s="20"/>
      <c r="R4" s="6828"/>
    </row>
    <row r="5" spans="1:39" ht="13" customHeight="1">
      <c r="A5" s="6925"/>
      <c r="B5" s="6925"/>
      <c r="C5" s="6925"/>
      <c r="D5" s="6925"/>
      <c r="E5" s="6925"/>
      <c r="F5" s="6923" t="s">
        <v>47</v>
      </c>
      <c r="G5" s="6923"/>
      <c r="H5" s="6923"/>
      <c r="I5" s="6923"/>
      <c r="K5" s="6838" t="s">
        <v>507</v>
      </c>
      <c r="L5" s="6916"/>
      <c r="M5" s="6829"/>
      <c r="N5" s="6829"/>
      <c r="O5" s="20"/>
      <c r="P5" s="20"/>
      <c r="R5" s="6828"/>
    </row>
    <row r="6" spans="1:39" ht="13" customHeight="1">
      <c r="A6" s="71" t="s">
        <v>797</v>
      </c>
      <c r="B6" s="6804" t="s">
        <v>798</v>
      </c>
      <c r="C6" s="6806" t="s">
        <v>799</v>
      </c>
      <c r="D6" s="6813" t="s">
        <v>800</v>
      </c>
      <c r="E6" s="6806"/>
      <c r="F6" s="6926" t="s">
        <v>46</v>
      </c>
      <c r="G6" s="6926"/>
      <c r="H6" s="6926"/>
      <c r="I6" s="6926"/>
      <c r="K6" s="6942"/>
      <c r="L6" s="6942"/>
      <c r="M6" s="6942"/>
      <c r="N6" s="6942"/>
      <c r="O6" s="6942"/>
      <c r="P6" s="6942"/>
      <c r="Q6" s="6828"/>
      <c r="R6" s="6828"/>
    </row>
    <row r="7" spans="1:39" ht="13" customHeight="1">
      <c r="A7" s="71" t="s">
        <v>801</v>
      </c>
      <c r="B7" s="6804" t="s">
        <v>829</v>
      </c>
      <c r="C7" s="6806" t="s">
        <v>830</v>
      </c>
      <c r="D7" s="6813" t="s">
        <v>831</v>
      </c>
      <c r="E7" s="6806"/>
      <c r="F7" s="6926" t="s">
        <v>45</v>
      </c>
      <c r="G7" s="6926"/>
      <c r="H7" s="6926"/>
      <c r="I7" s="6926"/>
      <c r="K7" s="6942"/>
      <c r="L7" s="6942"/>
      <c r="M7" s="6942"/>
      <c r="N7" s="6942"/>
      <c r="O7" s="6942"/>
      <c r="P7" s="6942"/>
      <c r="Q7" s="6828"/>
      <c r="R7" s="6828"/>
    </row>
    <row r="8" spans="1:39" ht="13" customHeight="1">
      <c r="A8" s="32" t="s">
        <v>833</v>
      </c>
      <c r="B8" s="32" t="s">
        <v>834</v>
      </c>
      <c r="C8" s="6806" t="s">
        <v>835</v>
      </c>
      <c r="D8" s="6813" t="s">
        <v>836</v>
      </c>
      <c r="E8" s="23"/>
      <c r="F8" s="6923" t="s">
        <v>178</v>
      </c>
      <c r="G8" s="6923"/>
      <c r="H8" s="6923"/>
      <c r="I8" s="6923"/>
      <c r="J8" s="6804"/>
      <c r="K8" s="6942"/>
      <c r="L8" s="6942"/>
      <c r="M8" s="6942"/>
      <c r="N8" s="6942"/>
      <c r="O8" s="6942"/>
      <c r="P8" s="6942"/>
      <c r="Q8" s="6827"/>
      <c r="R8" s="6827"/>
    </row>
    <row r="9" spans="1:39" ht="13" customHeight="1">
      <c r="A9" s="32"/>
      <c r="B9" s="32"/>
      <c r="C9" s="6806"/>
      <c r="D9" s="6813"/>
      <c r="E9" s="23"/>
      <c r="F9" s="6923" t="s">
        <v>832</v>
      </c>
      <c r="G9" s="6923"/>
      <c r="H9" s="6923"/>
      <c r="I9" s="6923"/>
      <c r="J9" s="6804"/>
      <c r="K9" s="6942"/>
      <c r="L9" s="6942"/>
      <c r="M9" s="6942"/>
      <c r="N9" s="6942"/>
      <c r="O9" s="6942"/>
      <c r="P9" s="6942"/>
      <c r="Q9" s="6827"/>
      <c r="R9" s="6827"/>
    </row>
    <row r="10" spans="1:39" ht="13" customHeight="1">
      <c r="A10" s="71"/>
      <c r="B10" s="71"/>
      <c r="C10" s="6804"/>
      <c r="D10" s="6813"/>
      <c r="E10" s="8"/>
      <c r="F10" s="6858" t="s">
        <v>795</v>
      </c>
      <c r="G10" s="6858"/>
      <c r="H10" s="6858"/>
      <c r="I10" s="6858"/>
      <c r="J10" s="6804"/>
      <c r="K10" s="6804"/>
      <c r="L10" s="6804"/>
      <c r="N10" s="29"/>
    </row>
    <row r="11" spans="1:39" ht="13" customHeight="1">
      <c r="A11" s="32"/>
      <c r="B11" s="32"/>
      <c r="C11" s="32"/>
      <c r="D11" s="6901"/>
      <c r="E11" s="6865"/>
      <c r="F11" s="6899"/>
      <c r="G11" s="6899"/>
      <c r="H11" s="6899"/>
      <c r="I11" s="6899"/>
      <c r="J11" s="71"/>
      <c r="K11" s="83"/>
      <c r="L11" s="83"/>
      <c r="M11" s="59"/>
      <c r="N11" s="59"/>
      <c r="O11" s="59"/>
      <c r="P11" s="59"/>
      <c r="Q11" s="6898"/>
      <c r="R11" s="6898"/>
    </row>
    <row r="12" spans="1:39" ht="13" customHeight="1">
      <c r="A12" s="3"/>
      <c r="B12" s="3"/>
      <c r="C12" s="6806" t="s">
        <v>837</v>
      </c>
      <c r="D12" s="6813" t="s">
        <v>838</v>
      </c>
      <c r="E12" s="6918" t="s">
        <v>49</v>
      </c>
      <c r="F12" s="6804"/>
      <c r="G12" s="6940" t="s">
        <v>839</v>
      </c>
      <c r="H12" s="6940"/>
      <c r="I12" s="46"/>
      <c r="J12" s="6804" t="s">
        <v>888</v>
      </c>
      <c r="K12" s="6804" t="s">
        <v>840</v>
      </c>
      <c r="L12" s="6804" t="s">
        <v>841</v>
      </c>
      <c r="M12" s="13" t="s">
        <v>842</v>
      </c>
      <c r="N12" s="32"/>
      <c r="O12" s="6935" t="s">
        <v>880</v>
      </c>
      <c r="P12" s="6935"/>
      <c r="Q12" s="6940" t="s">
        <v>492</v>
      </c>
      <c r="R12" s="6940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6806" t="s">
        <v>460</v>
      </c>
      <c r="AA12" s="6806" t="s">
        <v>461</v>
      </c>
      <c r="AB12" s="6806" t="s">
        <v>463</v>
      </c>
      <c r="AC12" s="6928" t="s">
        <v>470</v>
      </c>
      <c r="AD12" s="6928"/>
      <c r="AE12" s="6928" t="s">
        <v>473</v>
      </c>
      <c r="AF12" s="6928"/>
      <c r="AG12" s="6826" t="s">
        <v>451</v>
      </c>
      <c r="AH12" s="6804" t="s">
        <v>452</v>
      </c>
      <c r="AI12" s="6804" t="s">
        <v>453</v>
      </c>
      <c r="AJ12" s="6804" t="s">
        <v>446</v>
      </c>
      <c r="AK12" s="6804" t="s">
        <v>469</v>
      </c>
      <c r="AL12" s="6804" t="s">
        <v>468</v>
      </c>
      <c r="AM12" s="6804" t="s">
        <v>447</v>
      </c>
    </row>
    <row r="13" spans="1:39" ht="13" customHeight="1" thickBot="1">
      <c r="A13" s="6825" t="s">
        <v>850</v>
      </c>
      <c r="B13" s="6825" t="s">
        <v>851</v>
      </c>
      <c r="C13" s="6823" t="s">
        <v>852</v>
      </c>
      <c r="D13" s="6822" t="s">
        <v>853</v>
      </c>
      <c r="E13" s="6818" t="s">
        <v>491</v>
      </c>
      <c r="F13" s="6818" t="s">
        <v>854</v>
      </c>
      <c r="G13" s="6818" t="s">
        <v>889</v>
      </c>
      <c r="H13" s="6818" t="s">
        <v>890</v>
      </c>
      <c r="I13" s="6819" t="s">
        <v>891</v>
      </c>
      <c r="J13" s="6818" t="s">
        <v>892</v>
      </c>
      <c r="K13" s="6821"/>
      <c r="L13" s="6818" t="s">
        <v>420</v>
      </c>
      <c r="M13" s="6820" t="s">
        <v>855</v>
      </c>
      <c r="N13" s="6819" t="s">
        <v>894</v>
      </c>
      <c r="O13" s="6818" t="s">
        <v>422</v>
      </c>
      <c r="P13" s="6818" t="s">
        <v>423</v>
      </c>
      <c r="Q13" s="6818" t="s">
        <v>490</v>
      </c>
      <c r="R13" s="6818" t="s">
        <v>489</v>
      </c>
      <c r="S13" s="6886" t="s">
        <v>464</v>
      </c>
      <c r="T13" s="6886" t="s">
        <v>465</v>
      </c>
      <c r="U13" s="6886" t="s">
        <v>487</v>
      </c>
      <c r="V13" s="6886" t="s">
        <v>487</v>
      </c>
      <c r="W13" s="6886" t="s">
        <v>456</v>
      </c>
      <c r="X13" s="6886" t="s">
        <v>457</v>
      </c>
      <c r="Y13" s="6886" t="s">
        <v>458</v>
      </c>
      <c r="Z13" s="6886" t="s">
        <v>459</v>
      </c>
      <c r="AA13" s="6886" t="s">
        <v>462</v>
      </c>
      <c r="AB13" s="6886" t="s">
        <v>488</v>
      </c>
      <c r="AC13" s="6888" t="s">
        <v>471</v>
      </c>
      <c r="AD13" s="6888" t="s">
        <v>472</v>
      </c>
      <c r="AE13" s="6888" t="s">
        <v>471</v>
      </c>
      <c r="AF13" s="6888" t="s">
        <v>472</v>
      </c>
      <c r="AG13" s="6887" t="s">
        <v>475</v>
      </c>
      <c r="AH13" s="6886" t="s">
        <v>474</v>
      </c>
      <c r="AI13" s="6886" t="s">
        <v>475</v>
      </c>
      <c r="AJ13" s="6886" t="s">
        <v>474</v>
      </c>
      <c r="AK13" s="6885" t="s">
        <v>487</v>
      </c>
      <c r="AL13" s="6885" t="s">
        <v>795</v>
      </c>
      <c r="AM13" s="6885" t="s">
        <v>487</v>
      </c>
    </row>
    <row r="14" spans="1:39" ht="13" customHeight="1">
      <c r="A14" t="s">
        <v>927</v>
      </c>
      <c r="B14" t="s">
        <v>684</v>
      </c>
      <c r="C14" s="44">
        <v>7.3611111111111113E-2</v>
      </c>
      <c r="D14" s="19">
        <v>0</v>
      </c>
      <c r="E14" s="6800">
        <v>10</v>
      </c>
      <c r="F14" s="20" t="s">
        <v>483</v>
      </c>
      <c r="G14" s="6800">
        <v>1190</v>
      </c>
      <c r="H14" s="6800">
        <v>1102</v>
      </c>
      <c r="I14" s="41" t="s">
        <v>485</v>
      </c>
      <c r="J14" s="6800" t="s">
        <v>481</v>
      </c>
      <c r="K14" s="6800">
        <v>4</v>
      </c>
      <c r="L14" s="6800">
        <v>180</v>
      </c>
      <c r="M14" s="6842">
        <v>5889.9508999999998</v>
      </c>
    </row>
    <row r="15" spans="1:39" ht="13" customHeight="1">
      <c r="A15" t="s">
        <v>540</v>
      </c>
      <c r="B15" t="s">
        <v>928</v>
      </c>
      <c r="C15" s="44">
        <v>8.6111111111111124E-2</v>
      </c>
      <c r="D15" s="19">
        <v>0</v>
      </c>
      <c r="E15" s="6800">
        <v>30</v>
      </c>
      <c r="F15" s="20" t="s">
        <v>483</v>
      </c>
      <c r="G15" s="6800">
        <v>1190</v>
      </c>
      <c r="H15" s="6800">
        <v>995</v>
      </c>
      <c r="I15" s="41" t="s">
        <v>482</v>
      </c>
      <c r="J15" s="6800" t="s">
        <v>481</v>
      </c>
      <c r="K15" s="6800">
        <v>4</v>
      </c>
      <c r="L15" s="6800">
        <v>180</v>
      </c>
      <c r="M15" s="6842">
        <v>5891.451</v>
      </c>
    </row>
    <row r="16" spans="1:39" ht="13" customHeight="1">
      <c r="A16" t="s">
        <v>540</v>
      </c>
      <c r="B16" t="s">
        <v>686</v>
      </c>
      <c r="C16" s="44">
        <v>0.10625</v>
      </c>
      <c r="D16" s="19">
        <v>0</v>
      </c>
      <c r="E16" s="6800">
        <v>30</v>
      </c>
      <c r="F16" s="20" t="s">
        <v>483</v>
      </c>
      <c r="G16" s="6800">
        <v>1070</v>
      </c>
      <c r="H16" s="6800">
        <v>875</v>
      </c>
      <c r="I16" s="104" t="s">
        <v>513</v>
      </c>
      <c r="J16" s="6800" t="s">
        <v>481</v>
      </c>
      <c r="K16" s="6800">
        <v>4</v>
      </c>
      <c r="L16" s="6800">
        <v>180</v>
      </c>
      <c r="M16" s="6842">
        <v>5891.451</v>
      </c>
    </row>
    <row r="17" spans="1:14" ht="13" customHeight="1">
      <c r="A17" t="s">
        <v>540</v>
      </c>
      <c r="B17" t="s">
        <v>687</v>
      </c>
      <c r="C17" s="44">
        <v>0.10347222222222223</v>
      </c>
      <c r="D17" s="19">
        <v>0</v>
      </c>
      <c r="E17" s="6800">
        <v>30</v>
      </c>
      <c r="F17" s="20" t="s">
        <v>774</v>
      </c>
      <c r="G17" s="6800">
        <v>880</v>
      </c>
      <c r="H17" s="6800">
        <v>665</v>
      </c>
      <c r="I17" s="41" t="s">
        <v>482</v>
      </c>
      <c r="J17" s="6800" t="s">
        <v>481</v>
      </c>
      <c r="K17" s="6800">
        <v>4</v>
      </c>
      <c r="L17" s="6800">
        <v>180</v>
      </c>
      <c r="M17" s="6842">
        <v>7647.38</v>
      </c>
    </row>
    <row r="18" spans="1:14" ht="26.25" customHeight="1">
      <c r="B18"/>
      <c r="C18" s="19">
        <v>0.14583333333333334</v>
      </c>
      <c r="N18" s="2" t="s">
        <v>44</v>
      </c>
    </row>
    <row r="19" spans="1:14" ht="13" customHeight="1">
      <c r="B19"/>
    </row>
    <row r="20" spans="1:14" ht="13" customHeight="1">
      <c r="B20" s="3" t="s">
        <v>860</v>
      </c>
      <c r="C20" s="6812" t="s">
        <v>861</v>
      </c>
      <c r="D20" s="26">
        <v>5888.5839999999998</v>
      </c>
      <c r="E20" s="6814"/>
      <c r="F20" s="88" t="s">
        <v>862</v>
      </c>
      <c r="G20" s="88" t="s">
        <v>863</v>
      </c>
      <c r="H20" s="88" t="s">
        <v>864</v>
      </c>
      <c r="I20" s="26" t="s">
        <v>866</v>
      </c>
      <c r="J20" s="88" t="s">
        <v>867</v>
      </c>
      <c r="K20" s="26" t="s">
        <v>868</v>
      </c>
      <c r="M20" s="6800"/>
    </row>
    <row r="21" spans="1:14" ht="13" customHeight="1">
      <c r="B21" s="2"/>
      <c r="C21" s="6812" t="s">
        <v>865</v>
      </c>
      <c r="D21" s="26">
        <v>5889.9508999999998</v>
      </c>
      <c r="E21" s="6814"/>
      <c r="F21" s="88" t="s">
        <v>524</v>
      </c>
      <c r="G21" s="88" t="s">
        <v>526</v>
      </c>
      <c r="H21" s="88" t="s">
        <v>527</v>
      </c>
      <c r="I21" s="26" t="s">
        <v>873</v>
      </c>
      <c r="J21" s="88" t="s">
        <v>874</v>
      </c>
      <c r="K21" s="26" t="s">
        <v>521</v>
      </c>
      <c r="M21" s="6800"/>
    </row>
    <row r="22" spans="1:14" ht="13" customHeight="1">
      <c r="B22" s="2"/>
      <c r="C22" s="6812" t="s">
        <v>551</v>
      </c>
      <c r="D22" s="26">
        <v>5891.451</v>
      </c>
      <c r="E22" s="6814"/>
      <c r="F22" s="88" t="s">
        <v>537</v>
      </c>
      <c r="G22" s="88" t="s">
        <v>539</v>
      </c>
      <c r="H22" s="88" t="s">
        <v>538</v>
      </c>
      <c r="I22" s="26" t="s">
        <v>554</v>
      </c>
      <c r="J22" s="88" t="s">
        <v>522</v>
      </c>
      <c r="K22" s="26" t="s">
        <v>523</v>
      </c>
      <c r="M22" s="6800"/>
    </row>
    <row r="23" spans="1:14" ht="13" customHeight="1">
      <c r="B23" s="2"/>
      <c r="C23" s="6812" t="s">
        <v>552</v>
      </c>
      <c r="D23" s="6815">
        <v>7647.38</v>
      </c>
      <c r="E23" s="6814"/>
      <c r="F23" s="88" t="s">
        <v>870</v>
      </c>
      <c r="G23" s="88" t="s">
        <v>871</v>
      </c>
      <c r="H23" s="88" t="s">
        <v>872</v>
      </c>
      <c r="I23" s="26" t="s">
        <v>555</v>
      </c>
      <c r="J23" s="88" t="s">
        <v>519</v>
      </c>
      <c r="K23" s="26" t="s">
        <v>520</v>
      </c>
      <c r="M23" s="6800"/>
    </row>
    <row r="24" spans="1:14" ht="13" customHeight="1">
      <c r="B24" s="2"/>
      <c r="C24" s="6812" t="s">
        <v>553</v>
      </c>
      <c r="D24" s="26">
        <v>7698.9647000000004</v>
      </c>
      <c r="E24" s="6814"/>
      <c r="F24" s="88" t="s">
        <v>525</v>
      </c>
      <c r="G24" s="88" t="s">
        <v>528</v>
      </c>
      <c r="H24" s="88" t="s">
        <v>529</v>
      </c>
      <c r="I24" s="26" t="s">
        <v>531</v>
      </c>
      <c r="J24" s="88" t="s">
        <v>532</v>
      </c>
      <c r="K24" s="26" t="s">
        <v>533</v>
      </c>
      <c r="M24" s="6800"/>
    </row>
    <row r="25" spans="1:14" ht="13" customHeight="1">
      <c r="B25" s="2"/>
      <c r="C25" s="6812"/>
      <c r="D25" s="26"/>
      <c r="E25" s="6814"/>
      <c r="F25" s="88"/>
      <c r="G25" s="6800"/>
      <c r="H25" s="6800"/>
      <c r="J25" s="20"/>
      <c r="M25" s="6800"/>
    </row>
    <row r="26" spans="1:14" ht="13" customHeight="1">
      <c r="B26" s="2"/>
      <c r="C26" s="6812" t="s">
        <v>797</v>
      </c>
      <c r="D26" s="6805" t="s">
        <v>876</v>
      </c>
      <c r="E26" s="6805"/>
      <c r="F26" s="88" t="s">
        <v>534</v>
      </c>
      <c r="G26" s="6800"/>
      <c r="H26" s="6800"/>
      <c r="I26" s="6799" t="s">
        <v>880</v>
      </c>
      <c r="J26" s="50" t="s">
        <v>881</v>
      </c>
      <c r="K26" s="6806"/>
      <c r="L26" s="6915" t="s">
        <v>882</v>
      </c>
      <c r="M26" s="6800"/>
    </row>
    <row r="27" spans="1:14" ht="13" customHeight="1">
      <c r="B27" s="2"/>
      <c r="C27" s="6812" t="s">
        <v>798</v>
      </c>
      <c r="D27" s="6805" t="s">
        <v>877</v>
      </c>
      <c r="E27" s="6805"/>
      <c r="F27" s="23"/>
      <c r="G27" s="6800"/>
      <c r="H27" s="6800"/>
      <c r="J27" s="50" t="s">
        <v>479</v>
      </c>
      <c r="K27" s="6806"/>
      <c r="L27" s="6915" t="s">
        <v>884</v>
      </c>
      <c r="M27" s="6800"/>
    </row>
    <row r="28" spans="1:14" ht="13" customHeight="1">
      <c r="B28" s="2"/>
      <c r="C28" s="6812" t="s">
        <v>799</v>
      </c>
      <c r="D28" s="6805" t="s">
        <v>878</v>
      </c>
      <c r="E28" s="6805"/>
      <c r="F28" s="23"/>
      <c r="G28" s="6800"/>
      <c r="H28" s="6800"/>
      <c r="J28" s="20"/>
      <c r="M28" s="6800"/>
    </row>
    <row r="29" spans="1:14" ht="13" customHeight="1">
      <c r="B29" s="2"/>
      <c r="C29" s="6812" t="s">
        <v>800</v>
      </c>
      <c r="D29" s="6805" t="s">
        <v>879</v>
      </c>
      <c r="E29" s="6805"/>
      <c r="F29" s="23"/>
      <c r="G29" s="6800"/>
      <c r="H29" s="20"/>
      <c r="I29" s="20"/>
      <c r="J29" s="20"/>
      <c r="M29" s="6800"/>
    </row>
    <row r="30" spans="1:14" ht="13" customHeight="1">
      <c r="B30" s="2"/>
      <c r="C30" s="6811"/>
      <c r="D30" s="6800"/>
      <c r="E30" s="19"/>
      <c r="F30" s="23"/>
      <c r="G30" s="6800"/>
      <c r="H30" s="20"/>
      <c r="I30" s="20"/>
      <c r="J30" s="20"/>
      <c r="M30" s="6800"/>
    </row>
    <row r="31" spans="1:14" ht="13" customHeight="1">
      <c r="B31" s="2"/>
      <c r="C31" s="32" t="s">
        <v>896</v>
      </c>
      <c r="D31" s="6804">
        <v>1</v>
      </c>
      <c r="E31" s="6795" t="s">
        <v>897</v>
      </c>
      <c r="F31" s="6795"/>
      <c r="G31" s="6795"/>
      <c r="H31" s="20"/>
      <c r="I31" s="20"/>
      <c r="J31" s="20"/>
      <c r="M31" s="6800"/>
    </row>
    <row r="32" spans="1:14" ht="13" customHeight="1">
      <c r="B32" s="2"/>
      <c r="C32" s="23"/>
      <c r="D32" s="71"/>
      <c r="E32" s="6801" t="s">
        <v>690</v>
      </c>
      <c r="F32" s="6802"/>
      <c r="G32" s="6802"/>
      <c r="H32" s="20"/>
      <c r="I32" s="20"/>
      <c r="J32" s="20"/>
      <c r="M32" s="6800"/>
    </row>
    <row r="33" spans="2:13" ht="13" customHeight="1">
      <c r="B33" s="2"/>
      <c r="C33" s="6811"/>
      <c r="D33" s="71">
        <v>2</v>
      </c>
      <c r="E33" s="6795" t="s">
        <v>957</v>
      </c>
      <c r="F33" s="6795"/>
      <c r="G33" s="6795"/>
      <c r="H33" s="20"/>
      <c r="I33" s="20"/>
      <c r="J33" s="20"/>
      <c r="M33" s="6800"/>
    </row>
    <row r="34" spans="2:13" ht="13" customHeight="1">
      <c r="B34" s="2"/>
      <c r="C34" s="6811"/>
      <c r="D34" s="71"/>
      <c r="E34" s="6801" t="s">
        <v>958</v>
      </c>
      <c r="F34" s="6802"/>
      <c r="G34" s="6802"/>
      <c r="H34" s="20"/>
      <c r="I34" s="20"/>
      <c r="J34" s="20"/>
      <c r="M34" s="6800"/>
    </row>
    <row r="35" spans="2:13" ht="13" customHeight="1">
      <c r="B35" s="2"/>
      <c r="C35" s="20"/>
      <c r="D35" s="6804">
        <v>3</v>
      </c>
      <c r="E35" s="6803" t="s">
        <v>769</v>
      </c>
      <c r="F35" s="6803"/>
      <c r="G35" s="6803"/>
      <c r="H35" s="20"/>
      <c r="I35" s="20"/>
      <c r="J35" s="20"/>
      <c r="M35" s="6800"/>
    </row>
    <row r="36" spans="2:13" ht="13" customHeight="1">
      <c r="B36" s="2"/>
      <c r="C36" s="20"/>
      <c r="D36" s="6804"/>
      <c r="E36" s="6800" t="s">
        <v>770</v>
      </c>
      <c r="F36" s="6800"/>
      <c r="G36" s="6800"/>
      <c r="H36" s="20"/>
      <c r="I36" s="20"/>
      <c r="J36" s="20"/>
      <c r="M36" s="6800"/>
    </row>
    <row r="37" spans="2:13" ht="13" customHeight="1">
      <c r="B37" s="2"/>
      <c r="C37" s="20"/>
      <c r="D37" s="6804">
        <v>4</v>
      </c>
      <c r="E37" s="6803" t="s">
        <v>771</v>
      </c>
      <c r="F37" s="6803"/>
      <c r="G37" s="6803"/>
      <c r="H37" s="20"/>
      <c r="I37" s="20"/>
      <c r="J37" s="20"/>
      <c r="M37" s="6800"/>
    </row>
    <row r="38" spans="2:13" ht="13" customHeight="1">
      <c r="B38" s="2"/>
      <c r="C38" s="20"/>
      <c r="D38" s="6800"/>
      <c r="E38" s="6800" t="s">
        <v>772</v>
      </c>
      <c r="F38" s="6800"/>
      <c r="G38" s="6800"/>
      <c r="H38" s="20"/>
      <c r="I38" s="20"/>
      <c r="J38" s="20"/>
      <c r="M38" s="6800"/>
    </row>
  </sheetData>
  <mergeCells count="20">
    <mergeCell ref="F8:I8"/>
    <mergeCell ref="K8:P8"/>
    <mergeCell ref="Q12:R12"/>
    <mergeCell ref="AC12:AD12"/>
    <mergeCell ref="AE12:AF12"/>
    <mergeCell ref="F9:I9"/>
    <mergeCell ref="K9:P9"/>
    <mergeCell ref="G12:H12"/>
    <mergeCell ref="O12:P12"/>
    <mergeCell ref="A5:E5"/>
    <mergeCell ref="F5:I5"/>
    <mergeCell ref="F6:I6"/>
    <mergeCell ref="K6:P6"/>
    <mergeCell ref="F7:I7"/>
    <mergeCell ref="K7:P7"/>
    <mergeCell ref="A1:H1"/>
    <mergeCell ref="A3:E3"/>
    <mergeCell ref="F3:I3"/>
    <mergeCell ref="K3:N3"/>
    <mergeCell ref="F4:I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61" workbookViewId="0">
      <selection activeCell="E10" sqref="E10"/>
    </sheetView>
  </sheetViews>
  <sheetFormatPr baseColWidth="10" defaultColWidth="8.83203125" defaultRowHeight="12"/>
  <cols>
    <col min="1" max="1" customWidth="true" width="16.6640625" collapsed="true"/>
    <col min="2" max="2" customWidth="true" style="2" width="11.6640625" collapsed="true"/>
    <col min="3" max="4" customWidth="true" style="113" width="10.6640625" collapsed="true"/>
    <col min="5" max="5" customWidth="true" style="8" width="9.6640625" collapsed="true"/>
    <col min="6" max="6" customWidth="true" style="113" width="15.6640625" collapsed="true"/>
    <col min="7" max="8" customWidth="true" style="113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style="29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20" customHeight="1">
      <c r="A1" s="6921" t="s">
        <v>848</v>
      </c>
      <c r="B1" s="6921"/>
      <c r="C1" s="6921"/>
      <c r="D1" s="6921"/>
      <c r="E1" s="6921"/>
      <c r="F1" s="6921"/>
      <c r="G1" s="6921"/>
      <c r="H1" s="6921"/>
      <c r="I1" s="3"/>
    </row>
    <row r="2" spans="1:39" ht="15" customHeight="1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</row>
    <row r="4" spans="1:39" ht="15" customHeight="1">
      <c r="A4" s="5" t="s">
        <v>810</v>
      </c>
      <c r="B4" s="3"/>
      <c r="C4" s="6"/>
      <c r="D4" s="6"/>
      <c r="E4" s="6"/>
      <c r="F4" s="6923" t="s">
        <v>599</v>
      </c>
      <c r="G4" s="6923"/>
      <c r="H4" s="6923"/>
      <c r="I4" s="6923"/>
    </row>
    <row r="5" spans="1:39" ht="15" customHeight="1">
      <c r="A5" s="6925"/>
      <c r="B5" s="6925"/>
      <c r="C5" s="6925"/>
      <c r="D5" s="6925"/>
      <c r="E5" s="6925"/>
      <c r="F5" s="6923" t="s">
        <v>811</v>
      </c>
      <c r="G5" s="6923"/>
      <c r="H5" s="6923"/>
      <c r="I5" s="6923"/>
      <c r="J5" s="30"/>
    </row>
    <row r="6" spans="1:39" ht="15" customHeight="1">
      <c r="A6" s="6" t="s">
        <v>797</v>
      </c>
      <c r="B6" s="6" t="s">
        <v>798</v>
      </c>
      <c r="C6" s="6" t="s">
        <v>799</v>
      </c>
      <c r="D6" s="6" t="s">
        <v>800</v>
      </c>
      <c r="E6" s="6"/>
      <c r="F6" s="6923" t="s">
        <v>747</v>
      </c>
      <c r="G6" s="6923"/>
      <c r="H6" s="6923"/>
      <c r="I6" s="6923"/>
      <c r="J6" s="30"/>
    </row>
    <row r="7" spans="1:39" ht="15" customHeight="1">
      <c r="A7" s="6" t="s">
        <v>887</v>
      </c>
      <c r="B7" s="6" t="s">
        <v>829</v>
      </c>
      <c r="C7" s="6" t="s">
        <v>830</v>
      </c>
      <c r="D7" s="6" t="s">
        <v>831</v>
      </c>
      <c r="E7" s="6"/>
      <c r="F7" s="6923" t="s">
        <v>832</v>
      </c>
      <c r="G7" s="6923"/>
      <c r="H7" s="6923"/>
      <c r="I7" s="6923"/>
      <c r="J7" s="30"/>
    </row>
    <row r="8" spans="1:39" ht="15" customHeight="1">
      <c r="A8" s="6" t="s">
        <v>833</v>
      </c>
      <c r="B8" s="71" t="s">
        <v>834</v>
      </c>
      <c r="C8" s="6" t="s">
        <v>835</v>
      </c>
      <c r="D8" s="6" t="s">
        <v>836</v>
      </c>
      <c r="F8" s="6937" t="s">
        <v>449</v>
      </c>
      <c r="G8" s="6938"/>
      <c r="H8" s="6938"/>
      <c r="I8" s="6938"/>
      <c r="J8" s="7"/>
      <c r="K8" s="7"/>
      <c r="L8" s="7"/>
    </row>
    <row r="9" spans="1:39" ht="15" customHeight="1">
      <c r="A9" s="6"/>
      <c r="B9" s="71"/>
      <c r="C9" s="6"/>
      <c r="D9" s="6"/>
      <c r="F9" s="6938"/>
      <c r="G9" s="6938"/>
      <c r="H9" s="6938"/>
      <c r="I9" s="6938"/>
      <c r="J9" s="7"/>
      <c r="K9" s="7"/>
      <c r="L9" s="7"/>
    </row>
    <row r="10" spans="1:39" ht="15" customHeight="1">
      <c r="A10" s="6"/>
      <c r="B10" s="71"/>
      <c r="C10" s="6"/>
      <c r="D10" s="6"/>
      <c r="F10" s="6938"/>
      <c r="G10" s="6938"/>
      <c r="H10" s="6938"/>
      <c r="I10" s="6938"/>
      <c r="J10" s="7"/>
      <c r="K10" s="7"/>
      <c r="L10" s="7"/>
    </row>
    <row r="11" spans="1:39" ht="15" customHeight="1">
      <c r="A11" s="7"/>
      <c r="B11" s="3"/>
      <c r="C11" s="6"/>
      <c r="D11" s="6"/>
      <c r="I11" s="112"/>
      <c r="J11" s="112"/>
      <c r="K11" s="112"/>
      <c r="L11" s="112"/>
    </row>
    <row r="12" spans="1:39" ht="15" customHeight="1">
      <c r="A12" s="9"/>
      <c r="B12" s="10"/>
      <c r="C12" s="110" t="s">
        <v>837</v>
      </c>
      <c r="D12" s="110" t="s">
        <v>838</v>
      </c>
      <c r="E12" s="6920" t="s">
        <v>49</v>
      </c>
      <c r="F12" s="110"/>
      <c r="G12" s="6939" t="s">
        <v>839</v>
      </c>
      <c r="H12" s="6939"/>
      <c r="I12" s="10"/>
      <c r="J12" s="12" t="s">
        <v>888</v>
      </c>
      <c r="K12" s="12" t="s">
        <v>840</v>
      </c>
      <c r="L12" s="6" t="s">
        <v>841</v>
      </c>
      <c r="M12" s="13" t="s">
        <v>842</v>
      </c>
      <c r="N12" s="32"/>
      <c r="O12" s="6933" t="s">
        <v>880</v>
      </c>
      <c r="P12" s="6933"/>
      <c r="Q12" s="6933" t="s">
        <v>421</v>
      </c>
      <c r="R12" s="6933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143" t="s">
        <v>460</v>
      </c>
      <c r="AA12" s="143" t="s">
        <v>461</v>
      </c>
      <c r="AB12" s="143"/>
      <c r="AC12" s="6928" t="s">
        <v>470</v>
      </c>
      <c r="AD12" s="6928"/>
      <c r="AE12" s="6928" t="s">
        <v>473</v>
      </c>
      <c r="AF12" s="6928"/>
      <c r="AG12" s="142" t="s">
        <v>451</v>
      </c>
      <c r="AH12" s="142" t="s">
        <v>452</v>
      </c>
      <c r="AI12" s="142" t="s">
        <v>453</v>
      </c>
      <c r="AJ12" s="142" t="s">
        <v>446</v>
      </c>
      <c r="AK12" s="142" t="s">
        <v>469</v>
      </c>
      <c r="AL12" s="142" t="s">
        <v>468</v>
      </c>
      <c r="AM12" s="142" t="s">
        <v>447</v>
      </c>
    </row>
    <row r="13" spans="1:39" ht="15" customHeight="1" thickBot="1">
      <c r="A13" s="14" t="s">
        <v>850</v>
      </c>
      <c r="B13" s="15" t="s">
        <v>851</v>
      </c>
      <c r="C13" s="16" t="s">
        <v>852</v>
      </c>
      <c r="D13" s="16" t="s">
        <v>853</v>
      </c>
      <c r="E13" s="6818" t="s">
        <v>491</v>
      </c>
      <c r="F13" s="16" t="s">
        <v>854</v>
      </c>
      <c r="G13" s="16" t="s">
        <v>889</v>
      </c>
      <c r="H13" s="16" t="s">
        <v>890</v>
      </c>
      <c r="I13" s="33" t="s">
        <v>891</v>
      </c>
      <c r="J13" s="16" t="s">
        <v>892</v>
      </c>
      <c r="K13" s="17"/>
      <c r="L13" s="16" t="s">
        <v>420</v>
      </c>
      <c r="M13" s="18" t="s">
        <v>893</v>
      </c>
      <c r="N13" s="34" t="s">
        <v>894</v>
      </c>
      <c r="O13" s="16" t="s">
        <v>422</v>
      </c>
      <c r="P13" s="16" t="s">
        <v>423</v>
      </c>
      <c r="Q13" s="16" t="s">
        <v>856</v>
      </c>
      <c r="R13" s="16" t="s">
        <v>857</v>
      </c>
      <c r="S13" s="138" t="s">
        <v>464</v>
      </c>
      <c r="T13" s="138" t="s">
        <v>465</v>
      </c>
      <c r="U13" s="139" t="s">
        <v>466</v>
      </c>
      <c r="V13" s="139" t="s">
        <v>466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463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139" t="s">
        <v>475</v>
      </c>
      <c r="AH13" s="139" t="s">
        <v>474</v>
      </c>
      <c r="AI13" s="139" t="s">
        <v>475</v>
      </c>
      <c r="AJ13" s="138" t="s">
        <v>474</v>
      </c>
      <c r="AK13" s="155" t="s">
        <v>476</v>
      </c>
      <c r="AL13" s="155" t="s">
        <v>795</v>
      </c>
      <c r="AM13" s="155" t="s">
        <v>476</v>
      </c>
    </row>
    <row r="14" spans="1:39" ht="60" customHeight="1">
      <c r="A14" s="35" t="s">
        <v>927</v>
      </c>
      <c r="B14" s="36" t="s">
        <v>684</v>
      </c>
      <c r="C14" s="37">
        <v>6.8749999999999992E-2</v>
      </c>
      <c r="D14" s="37">
        <v>0</v>
      </c>
      <c r="E14" s="38">
        <v>10</v>
      </c>
      <c r="F14" s="23" t="s">
        <v>773</v>
      </c>
      <c r="G14" s="38">
        <v>1190</v>
      </c>
      <c r="H14" s="38">
        <v>1092</v>
      </c>
      <c r="I14" s="84" t="s">
        <v>683</v>
      </c>
      <c r="J14" s="38" t="s">
        <v>858</v>
      </c>
      <c r="K14" s="38">
        <v>4</v>
      </c>
      <c r="L14" s="38">
        <v>180</v>
      </c>
      <c r="M14" s="115">
        <v>5889.9508999999998</v>
      </c>
      <c r="O14" s="111">
        <v>252.2</v>
      </c>
      <c r="P14" s="111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4">
      <c r="A15" s="35" t="s">
        <v>685</v>
      </c>
      <c r="B15" s="29" t="s">
        <v>928</v>
      </c>
      <c r="C15" s="37">
        <v>8.1944444444444445E-2</v>
      </c>
      <c r="D15" s="37">
        <v>0</v>
      </c>
      <c r="E15" s="23">
        <v>30</v>
      </c>
      <c r="F15" s="23" t="s">
        <v>773</v>
      </c>
      <c r="G15" s="20">
        <v>1190</v>
      </c>
      <c r="H15" s="38">
        <v>989</v>
      </c>
      <c r="I15" s="21" t="s">
        <v>548</v>
      </c>
      <c r="J15" s="38" t="s">
        <v>858</v>
      </c>
      <c r="K15" s="38">
        <v>4</v>
      </c>
      <c r="L15" s="38">
        <v>180</v>
      </c>
      <c r="M15" s="116">
        <v>5891.451</v>
      </c>
      <c r="N15" s="29" t="s">
        <v>814</v>
      </c>
      <c r="O15" s="111">
        <v>252.2</v>
      </c>
      <c r="P15" s="111">
        <v>268.7</v>
      </c>
      <c r="Q15" s="20"/>
      <c r="R15" s="20" t="s">
        <v>895</v>
      </c>
      <c r="S15" s="41"/>
      <c r="T15" s="41"/>
      <c r="U15" s="41"/>
      <c r="V15" s="41"/>
      <c r="W15" s="41"/>
      <c r="X15" s="41"/>
    </row>
    <row r="16" spans="1:39" ht="30" customHeight="1">
      <c r="A16" s="41" t="s">
        <v>685</v>
      </c>
      <c r="B16" s="29" t="s">
        <v>686</v>
      </c>
      <c r="C16" s="37">
        <v>8.6111111111111124E-2</v>
      </c>
      <c r="D16" s="37">
        <v>0</v>
      </c>
      <c r="E16" s="23">
        <v>30</v>
      </c>
      <c r="F16" s="23" t="s">
        <v>773</v>
      </c>
      <c r="G16" s="20">
        <v>1070</v>
      </c>
      <c r="H16" s="38">
        <v>869</v>
      </c>
      <c r="I16" s="29" t="s">
        <v>427</v>
      </c>
      <c r="J16" s="38" t="s">
        <v>858</v>
      </c>
      <c r="K16" s="38">
        <v>4</v>
      </c>
      <c r="L16" s="38">
        <v>180</v>
      </c>
      <c r="M16" s="116">
        <v>5891.451</v>
      </c>
      <c r="N16" s="21" t="s">
        <v>548</v>
      </c>
      <c r="O16" s="111">
        <v>252.1</v>
      </c>
      <c r="P16" s="111">
        <v>268.89999999999998</v>
      </c>
      <c r="Q16" s="20"/>
      <c r="R16" s="20" t="s">
        <v>795</v>
      </c>
      <c r="S16" s="41"/>
      <c r="T16" s="41"/>
      <c r="U16" s="41"/>
      <c r="V16" s="41"/>
      <c r="W16" s="41"/>
      <c r="X16" s="41"/>
    </row>
    <row r="17" spans="1:39" ht="30" customHeight="1">
      <c r="A17" s="35" t="s">
        <v>685</v>
      </c>
      <c r="B17" s="29" t="s">
        <v>687</v>
      </c>
      <c r="C17" s="37">
        <v>0.10555555555555556</v>
      </c>
      <c r="D17" s="37">
        <v>0</v>
      </c>
      <c r="E17" s="23">
        <v>10</v>
      </c>
      <c r="F17" s="20" t="s">
        <v>774</v>
      </c>
      <c r="G17" s="20">
        <v>880</v>
      </c>
      <c r="H17" s="38">
        <v>859</v>
      </c>
      <c r="I17" s="21" t="s">
        <v>548</v>
      </c>
      <c r="J17" s="38" t="s">
        <v>858</v>
      </c>
      <c r="K17" s="38">
        <v>4</v>
      </c>
      <c r="L17" s="38">
        <v>180</v>
      </c>
      <c r="M17" s="86">
        <v>7647.38</v>
      </c>
      <c r="O17" s="111">
        <v>253</v>
      </c>
      <c r="P17" s="111">
        <v>269.60000000000002</v>
      </c>
      <c r="Q17" s="20"/>
      <c r="R17" s="20" t="s">
        <v>795</v>
      </c>
      <c r="S17" s="41"/>
      <c r="T17" s="41"/>
      <c r="U17" s="41"/>
      <c r="V17" s="41"/>
      <c r="W17" s="41"/>
      <c r="X17" s="41"/>
    </row>
    <row r="18" spans="1:39" ht="30" customHeight="1">
      <c r="A18" s="91" t="s">
        <v>812</v>
      </c>
      <c r="B18" s="29" t="s">
        <v>767</v>
      </c>
      <c r="C18" s="37">
        <v>0.13402777777777777</v>
      </c>
      <c r="D18" s="37">
        <v>0</v>
      </c>
      <c r="E18" s="23">
        <v>30</v>
      </c>
      <c r="F18" s="20" t="s">
        <v>775</v>
      </c>
      <c r="G18" s="20">
        <v>870</v>
      </c>
      <c r="H18" s="38">
        <v>771</v>
      </c>
      <c r="I18" s="59" t="s">
        <v>783</v>
      </c>
      <c r="J18" s="38" t="s">
        <v>858</v>
      </c>
      <c r="K18" s="38">
        <v>4</v>
      </c>
      <c r="L18" s="38">
        <v>180</v>
      </c>
      <c r="M18" s="116">
        <v>7698.9647000000004</v>
      </c>
      <c r="O18" s="111">
        <v>252.6</v>
      </c>
      <c r="P18" s="111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>
      <c r="A19" s="91" t="s">
        <v>789</v>
      </c>
      <c r="B19" s="29" t="s">
        <v>535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428</v>
      </c>
      <c r="J19" s="38" t="s">
        <v>550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795</v>
      </c>
      <c r="S19" s="41"/>
      <c r="T19" s="41"/>
      <c r="U19" s="41"/>
      <c r="V19" s="41"/>
      <c r="W19" s="41"/>
      <c r="X19" s="41"/>
    </row>
    <row r="20" spans="1:39" ht="25.5" customHeight="1">
      <c r="A20" s="91" t="s">
        <v>815</v>
      </c>
      <c r="B20" s="29" t="s">
        <v>424</v>
      </c>
      <c r="C20" s="37">
        <v>0.1423611111111111</v>
      </c>
      <c r="D20" s="19"/>
      <c r="E20" s="23">
        <v>600</v>
      </c>
      <c r="F20" s="20" t="s">
        <v>775</v>
      </c>
      <c r="G20" s="20">
        <v>870</v>
      </c>
      <c r="H20" s="38">
        <v>771</v>
      </c>
      <c r="I20" s="29" t="s">
        <v>426</v>
      </c>
      <c r="J20" s="38" t="s">
        <v>858</v>
      </c>
      <c r="K20" s="38">
        <v>4</v>
      </c>
      <c r="L20" s="38">
        <v>180</v>
      </c>
      <c r="M20" s="116">
        <v>7698.9647000000004</v>
      </c>
      <c r="N20" s="29" t="s">
        <v>816</v>
      </c>
      <c r="O20" s="111"/>
      <c r="P20" s="111"/>
      <c r="Q20" s="20"/>
      <c r="R20" s="20" t="s">
        <v>795</v>
      </c>
      <c r="S20" s="41"/>
      <c r="T20" s="41"/>
      <c r="U20" s="41"/>
      <c r="V20" s="41"/>
      <c r="W20" s="41"/>
      <c r="X20" s="41"/>
    </row>
    <row r="21" spans="1:39" ht="25.5" customHeight="1">
      <c r="A21" s="91" t="s">
        <v>815</v>
      </c>
      <c r="B21" s="29" t="s">
        <v>425</v>
      </c>
      <c r="C21" s="37">
        <v>0.21249999999999999</v>
      </c>
      <c r="D21" s="19"/>
      <c r="E21" s="23">
        <v>600</v>
      </c>
      <c r="F21" s="23" t="s">
        <v>773</v>
      </c>
      <c r="G21" s="20">
        <v>1190</v>
      </c>
      <c r="H21" s="38">
        <v>1092</v>
      </c>
      <c r="I21" s="29" t="s">
        <v>426</v>
      </c>
      <c r="J21" s="38" t="s">
        <v>858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795</v>
      </c>
      <c r="S21" s="41"/>
      <c r="T21" s="41"/>
      <c r="U21" s="41"/>
      <c r="V21" s="41"/>
      <c r="W21" s="41"/>
      <c r="X21" s="41"/>
    </row>
    <row r="22" spans="1:39">
      <c r="A22" s="29" t="s">
        <v>777</v>
      </c>
      <c r="B22" s="29" t="s">
        <v>931</v>
      </c>
      <c r="C22" s="37">
        <v>0.26111111111111113</v>
      </c>
      <c r="D22" s="19"/>
      <c r="E22" s="23">
        <v>300</v>
      </c>
      <c r="F22" s="23" t="s">
        <v>773</v>
      </c>
      <c r="G22" s="20">
        <v>1190</v>
      </c>
      <c r="H22" s="38">
        <v>1092</v>
      </c>
      <c r="I22" s="29" t="s">
        <v>779</v>
      </c>
      <c r="J22" s="20" t="s">
        <v>711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795</v>
      </c>
      <c r="S22" s="6976" t="n">
        <v>198.31163</v>
      </c>
      <c r="T22" s="6976" t="n">
        <v>-11.01489</v>
      </c>
      <c r="U22" s="6973" t="n">
        <v>212.8576</v>
      </c>
      <c r="V22" s="6973" t="n">
        <v>40.8883</v>
      </c>
      <c r="W22" s="6975" t="n">
        <v>14.8800880093</v>
      </c>
      <c r="X22" s="6973" t="n">
        <v>1.525</v>
      </c>
      <c r="Y22" s="6973" t="n">
        <v>0.241</v>
      </c>
      <c r="Z22" s="6973" t="n">
        <v>4.32</v>
      </c>
      <c r="AA22" s="6973" t="n">
        <v>88.259</v>
      </c>
      <c r="AB22" s="6972" t="n">
        <v>1955.972</v>
      </c>
      <c r="AC22" s="6973" t="n">
        <v>353.53446</v>
      </c>
      <c r="AD22" s="6973" t="n">
        <v>3.686</v>
      </c>
      <c r="AE22" s="6973" t="n">
        <v>33.43136</v>
      </c>
      <c r="AF22" s="6973" t="n">
        <v>-0.36523</v>
      </c>
      <c r="AG22" s="6971" t="n">
        <v>1.517210352E8</v>
      </c>
      <c r="AH22" s="6974" t="n">
        <v>0.9068178</v>
      </c>
      <c r="AI22" s="6971" t="n">
        <v>366432.51013</v>
      </c>
      <c r="AJ22" s="6974" t="n">
        <v>0.0935782</v>
      </c>
      <c r="AK22" s="6973" t="n">
        <v>139.8387</v>
      </c>
      <c r="AL22" s="6971" t="s">
        <v>467</v>
      </c>
      <c r="AM22" s="6973" t="n">
        <v>40.0719</v>
      </c>
    </row>
    <row r="23" spans="1:39" ht="15" customHeight="1">
      <c r="A23" s="29" t="s">
        <v>777</v>
      </c>
      <c r="B23" s="29" t="s">
        <v>932</v>
      </c>
      <c r="C23" s="37">
        <v>0.29305555555555557</v>
      </c>
      <c r="D23" s="19"/>
      <c r="E23" s="23">
        <v>300</v>
      </c>
      <c r="F23" s="23" t="s">
        <v>773</v>
      </c>
      <c r="G23" s="20">
        <v>1190</v>
      </c>
      <c r="H23" s="38">
        <v>1092</v>
      </c>
      <c r="I23" s="29" t="s">
        <v>707</v>
      </c>
      <c r="J23" s="20" t="s">
        <v>711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795</v>
      </c>
      <c r="S23" s="6976" t="n">
        <v>198.60605</v>
      </c>
      <c r="T23" s="6976" t="n">
        <v>-11.13545</v>
      </c>
      <c r="U23" s="6973" t="n">
        <v>224.532</v>
      </c>
      <c r="V23" s="6973" t="n">
        <v>34.8133</v>
      </c>
      <c r="W23" s="6975" t="n">
        <v>15.6488537017</v>
      </c>
      <c r="X23" s="6973" t="n">
        <v>1.747</v>
      </c>
      <c r="Y23" s="6973" t="n">
        <v>0.276</v>
      </c>
      <c r="Z23" s="6973" t="n">
        <v>4.31</v>
      </c>
      <c r="AA23" s="6973" t="n">
        <v>88.417</v>
      </c>
      <c r="AB23" s="6972" t="n">
        <v>1954.121</v>
      </c>
      <c r="AC23" s="6973" t="n">
        <v>353.42725</v>
      </c>
      <c r="AD23" s="6973" t="n">
        <v>3.68071</v>
      </c>
      <c r="AE23" s="6973" t="n">
        <v>33.042</v>
      </c>
      <c r="AF23" s="6973" t="n">
        <v>-0.36621</v>
      </c>
      <c r="AG23" s="6971" t="n">
        <v>1.517235306E8</v>
      </c>
      <c r="AH23" s="6974" t="n">
        <v>0.9014031</v>
      </c>
      <c r="AI23" s="6971" t="n">
        <v>366779.61819</v>
      </c>
      <c r="AJ23" s="6974" t="n">
        <v>0.1566977</v>
      </c>
      <c r="AK23" s="6973" t="n">
        <v>140.12</v>
      </c>
      <c r="AL23" s="6971" t="s">
        <v>467</v>
      </c>
      <c r="AM23" s="6973" t="n">
        <v>39.7911</v>
      </c>
    </row>
    <row r="24" spans="1:39" ht="15" customHeight="1">
      <c r="A24" s="41" t="s">
        <v>934</v>
      </c>
      <c r="B24" s="29" t="s">
        <v>689</v>
      </c>
      <c r="C24" s="37">
        <v>0.2986111111111111</v>
      </c>
      <c r="D24" s="19"/>
      <c r="E24" s="23">
        <v>300</v>
      </c>
      <c r="F24" s="23" t="s">
        <v>773</v>
      </c>
      <c r="G24" s="20">
        <v>1190</v>
      </c>
      <c r="H24" s="38">
        <v>1092</v>
      </c>
      <c r="I24" s="29" t="s">
        <v>779</v>
      </c>
      <c r="J24" s="20" t="s">
        <v>711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795</v>
      </c>
      <c r="S24" s="6976" t="n">
        <v>198.65914</v>
      </c>
      <c r="T24" s="6976" t="n">
        <v>-11.1558</v>
      </c>
      <c r="U24" s="6973" t="n">
        <v>226.3408</v>
      </c>
      <c r="V24" s="6973" t="n">
        <v>33.617</v>
      </c>
      <c r="W24" s="6975" t="n">
        <v>15.782552083</v>
      </c>
      <c r="X24" s="6973" t="n">
        <v>1.801</v>
      </c>
      <c r="Y24" s="6973" t="n">
        <v>0.285</v>
      </c>
      <c r="Z24" s="6973" t="n">
        <v>4.31</v>
      </c>
      <c r="AA24" s="6973" t="n">
        <v>88.445</v>
      </c>
      <c r="AB24" s="6972" t="n">
        <v>1953.707</v>
      </c>
      <c r="AC24" s="6973" t="n">
        <v>353.41005</v>
      </c>
      <c r="AD24" s="6973" t="n">
        <v>3.6785</v>
      </c>
      <c r="AE24" s="6973" t="n">
        <v>32.97429</v>
      </c>
      <c r="AF24" s="6973" t="n">
        <v>-0.36639</v>
      </c>
      <c r="AG24" s="6971" t="n">
        <v>1.51723963E8</v>
      </c>
      <c r="AH24" s="6974" t="n">
        <v>0.9004575</v>
      </c>
      <c r="AI24" s="6971" t="n">
        <v>366857.28842</v>
      </c>
      <c r="AJ24" s="6974" t="n">
        <v>0.1668639</v>
      </c>
      <c r="AK24" s="6973" t="n">
        <v>140.1705</v>
      </c>
      <c r="AL24" s="6971" t="s">
        <v>467</v>
      </c>
      <c r="AM24" s="6973" t="n">
        <v>39.7407</v>
      </c>
    </row>
    <row r="25" spans="1:39" ht="15" customHeight="1">
      <c r="A25" s="41" t="s">
        <v>934</v>
      </c>
      <c r="B25" s="29" t="s">
        <v>778</v>
      </c>
      <c r="C25" s="37">
        <v>0.3034722222222222</v>
      </c>
      <c r="D25" s="19"/>
      <c r="E25" s="23">
        <v>300</v>
      </c>
      <c r="F25" s="23" t="s">
        <v>773</v>
      </c>
      <c r="G25" s="20">
        <v>1190</v>
      </c>
      <c r="H25" s="38">
        <v>1092</v>
      </c>
      <c r="I25" s="29" t="s">
        <v>707</v>
      </c>
      <c r="J25" s="20" t="s">
        <v>711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795</v>
      </c>
      <c r="S25" s="6976" t="n">
        <v>198.70612</v>
      </c>
      <c r="T25" s="6976" t="n">
        <v>-11.17346</v>
      </c>
      <c r="U25" s="6973" t="n">
        <v>227.8738</v>
      </c>
      <c r="V25" s="6973" t="n">
        <v>32.5418</v>
      </c>
      <c r="W25" s="6975" t="n">
        <v>15.8995381668</v>
      </c>
      <c r="X25" s="6973" t="n">
        <v>1.853</v>
      </c>
      <c r="Y25" s="6973" t="n">
        <v>0.293</v>
      </c>
      <c r="Z25" s="6973" t="n">
        <v>4.31</v>
      </c>
      <c r="AA25" s="6973" t="n">
        <v>88.47</v>
      </c>
      <c r="AB25" s="6972" t="n">
        <v>1953.324</v>
      </c>
      <c r="AC25" s="6973" t="n">
        <v>353.39541</v>
      </c>
      <c r="AD25" s="6973" t="n">
        <v>3.67624</v>
      </c>
      <c r="AE25" s="6973" t="n">
        <v>32.91504</v>
      </c>
      <c r="AF25" s="6973" t="n">
        <v>-0.36654</v>
      </c>
      <c r="AG25" s="6971" t="n">
        <v>1.51724341E8</v>
      </c>
      <c r="AH25" s="6974" t="n">
        <v>0.8996291</v>
      </c>
      <c r="AI25" s="6971" t="n">
        <v>366929.20452</v>
      </c>
      <c r="AJ25" s="6974" t="n">
        <v>0.1755372</v>
      </c>
      <c r="AK25" s="6973" t="n">
        <v>140.2151</v>
      </c>
      <c r="AL25" s="6971" t="s">
        <v>467</v>
      </c>
      <c r="AM25" s="6973" t="n">
        <v>39.6962</v>
      </c>
    </row>
    <row r="26" spans="1:39" ht="15" customHeight="1">
      <c r="A26" s="41" t="s">
        <v>935</v>
      </c>
      <c r="B26" s="29" t="s">
        <v>709</v>
      </c>
      <c r="C26" s="37">
        <v>0.31944444444444448</v>
      </c>
      <c r="D26" s="19"/>
      <c r="E26" s="23">
        <v>300</v>
      </c>
      <c r="F26" s="23" t="s">
        <v>773</v>
      </c>
      <c r="G26" s="20">
        <v>1190</v>
      </c>
      <c r="H26" s="38">
        <v>1092</v>
      </c>
      <c r="I26" s="29" t="s">
        <v>779</v>
      </c>
      <c r="J26" s="20" t="s">
        <v>711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6976" t="n">
        <v>198.8641</v>
      </c>
      <c r="T26" s="6976" t="n">
        <v>-11.23057</v>
      </c>
      <c r="U26" s="6973" t="n">
        <v>232.6066</v>
      </c>
      <c r="V26" s="6973" t="n">
        <v>28.8409</v>
      </c>
      <c r="W26" s="6975" t="n">
        <v>16.2839210134</v>
      </c>
      <c r="X26" s="6973" t="n">
        <v>2.065</v>
      </c>
      <c r="Y26" s="6973" t="n">
        <v>0.327</v>
      </c>
      <c r="Z26" s="6973" t="n">
        <v>4.31</v>
      </c>
      <c r="AA26" s="6973" t="n">
        <v>88.553</v>
      </c>
      <c r="AB26" s="6972" t="n">
        <v>1951.935</v>
      </c>
      <c r="AC26" s="6973" t="n">
        <v>353.35018</v>
      </c>
      <c r="AD26" s="6973" t="n">
        <v>3.6666</v>
      </c>
      <c r="AE26" s="6973" t="n">
        <v>32.72036</v>
      </c>
      <c r="AF26" s="6973" t="n">
        <v>-0.36703</v>
      </c>
      <c r="AG26" s="6971" t="n">
        <v>1.517255806E8</v>
      </c>
      <c r="AH26" s="6974" t="n">
        <v>0.8969012</v>
      </c>
      <c r="AI26" s="6971" t="n">
        <v>367190.33516</v>
      </c>
      <c r="AJ26" s="6974" t="n">
        <v>0.2024809</v>
      </c>
      <c r="AK26" s="6973" t="n">
        <v>140.3647</v>
      </c>
      <c r="AL26" s="6971" t="s">
        <v>467</v>
      </c>
      <c r="AM26" s="6973" t="n">
        <v>39.5468</v>
      </c>
    </row>
    <row r="27" spans="1:39" ht="30" customHeight="1">
      <c r="A27" s="41" t="s">
        <v>804</v>
      </c>
      <c r="B27" s="29" t="s">
        <v>710</v>
      </c>
      <c r="C27" s="37">
        <v>0.32569444444444445</v>
      </c>
      <c r="D27" s="19"/>
      <c r="E27" s="23">
        <v>300</v>
      </c>
      <c r="F27" s="23" t="s">
        <v>773</v>
      </c>
      <c r="G27" s="20">
        <v>1190</v>
      </c>
      <c r="H27" s="38">
        <v>1092</v>
      </c>
      <c r="I27" s="29" t="s">
        <v>805</v>
      </c>
      <c r="J27" s="20" t="s">
        <v>711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795</v>
      </c>
      <c r="S27" s="6976" t="n">
        <v>198.92752</v>
      </c>
      <c r="T27" s="6976" t="n">
        <v>-11.25254</v>
      </c>
      <c r="U27" s="6973" t="n">
        <v>234.3409</v>
      </c>
      <c r="V27" s="6973" t="n">
        <v>27.3301</v>
      </c>
      <c r="W27" s="6975" t="n">
        <v>16.4343316925</v>
      </c>
      <c r="X27" s="6973" t="n">
        <v>2.168</v>
      </c>
      <c r="Y27" s="6973" t="n">
        <v>0.343</v>
      </c>
      <c r="Z27" s="6973" t="n">
        <v>4.31</v>
      </c>
      <c r="AA27" s="6973" t="n">
        <v>88.586</v>
      </c>
      <c r="AB27" s="6972" t="n">
        <v>1951.34</v>
      </c>
      <c r="AC27" s="6973" t="n">
        <v>353.33377</v>
      </c>
      <c r="AD27" s="6973" t="n">
        <v>3.66188</v>
      </c>
      <c r="AE27" s="6973" t="n">
        <v>32.64418</v>
      </c>
      <c r="AF27" s="6973" t="n">
        <v>-0.36722</v>
      </c>
      <c r="AG27" s="6971" t="n">
        <v>1.517260647E8</v>
      </c>
      <c r="AH27" s="6974" t="n">
        <v>0.8958312</v>
      </c>
      <c r="AI27" s="6971" t="n">
        <v>367302.36093</v>
      </c>
      <c r="AJ27" s="6974" t="n">
        <v>0.2123368</v>
      </c>
      <c r="AK27" s="6973" t="n">
        <v>140.4245</v>
      </c>
      <c r="AL27" s="6971" t="s">
        <v>467</v>
      </c>
      <c r="AM27" s="6973" t="n">
        <v>39.487</v>
      </c>
    </row>
    <row r="28" spans="1:39" ht="15" customHeight="1">
      <c r="A28" s="41" t="s">
        <v>804</v>
      </c>
      <c r="B28" s="29" t="s">
        <v>712</v>
      </c>
      <c r="C28" s="37">
        <v>0.33194444444444443</v>
      </c>
      <c r="D28" s="19"/>
      <c r="E28" s="23">
        <v>300</v>
      </c>
      <c r="F28" s="23" t="s">
        <v>773</v>
      </c>
      <c r="G28" s="20">
        <v>1190</v>
      </c>
      <c r="H28" s="38">
        <v>1092</v>
      </c>
      <c r="I28" s="29" t="s">
        <v>806</v>
      </c>
      <c r="J28" s="20" t="s">
        <v>711</v>
      </c>
      <c r="K28" s="38">
        <v>4</v>
      </c>
      <c r="L28" s="38">
        <v>180</v>
      </c>
      <c r="M28" s="115">
        <v>5889.9508999999998</v>
      </c>
      <c r="N28" s="29" t="s">
        <v>817</v>
      </c>
      <c r="O28" s="111"/>
      <c r="P28" s="111"/>
      <c r="Q28" s="20"/>
      <c r="R28" s="20"/>
      <c r="S28" s="6976" t="n">
        <v>198.9847</v>
      </c>
      <c r="T28" s="6976" t="n">
        <v>-11.27191</v>
      </c>
      <c r="U28" s="6973" t="n">
        <v>235.8316</v>
      </c>
      <c r="V28" s="6973" t="n">
        <v>25.961</v>
      </c>
      <c r="W28" s="6975" t="n">
        <v>16.568030074</v>
      </c>
      <c r="X28" s="6973" t="n">
        <v>2.273</v>
      </c>
      <c r="Y28" s="6973" t="n">
        <v>0.359</v>
      </c>
      <c r="Z28" s="6973" t="n">
        <v>4.3</v>
      </c>
      <c r="AA28" s="6973" t="n">
        <v>88.616</v>
      </c>
      <c r="AB28" s="6972" t="n">
        <v>1950.787</v>
      </c>
      <c r="AC28" s="6973" t="n">
        <v>353.31984</v>
      </c>
      <c r="AD28" s="6973" t="n">
        <v>3.65723</v>
      </c>
      <c r="AE28" s="6973" t="n">
        <v>32.57647</v>
      </c>
      <c r="AF28" s="6973" t="n">
        <v>-0.36739</v>
      </c>
      <c r="AG28" s="6971" t="n">
        <v>1.517264944E8</v>
      </c>
      <c r="AH28" s="6974" t="n">
        <v>0.8948788</v>
      </c>
      <c r="AI28" s="6971" t="n">
        <v>367406.3226</v>
      </c>
      <c r="AJ28" s="6974" t="n">
        <v>0.2207555</v>
      </c>
      <c r="AK28" s="6973" t="n">
        <v>140.4785</v>
      </c>
      <c r="AL28" s="6971" t="s">
        <v>467</v>
      </c>
      <c r="AM28" s="6973" t="n">
        <v>39.4331</v>
      </c>
    </row>
    <row r="29" spans="1:39" ht="15" customHeight="1">
      <c r="A29" s="41" t="s">
        <v>776</v>
      </c>
      <c r="B29" s="29" t="s">
        <v>713</v>
      </c>
      <c r="C29" s="37">
        <v>0.33680555555555558</v>
      </c>
      <c r="D29" s="19"/>
      <c r="E29" s="23">
        <v>30</v>
      </c>
      <c r="F29" s="23" t="s">
        <v>773</v>
      </c>
      <c r="G29" s="20">
        <v>1190</v>
      </c>
      <c r="H29" s="38">
        <v>1092</v>
      </c>
      <c r="I29" s="29" t="s">
        <v>688</v>
      </c>
      <c r="J29" s="20" t="s">
        <v>711</v>
      </c>
      <c r="K29" s="38">
        <v>4</v>
      </c>
      <c r="L29" s="38">
        <v>180</v>
      </c>
      <c r="M29" s="116">
        <v>5891.451</v>
      </c>
      <c r="N29" s="29" t="s">
        <v>818</v>
      </c>
      <c r="O29" s="111"/>
      <c r="P29" s="111"/>
      <c r="Q29" s="20"/>
      <c r="R29" s="20"/>
      <c r="S29" s="6976" t="n">
        <v>199.02082</v>
      </c>
      <c r="T29" s="6976" t="n">
        <v>-11.28394</v>
      </c>
      <c r="U29" s="6973" t="n">
        <v>236.7401</v>
      </c>
      <c r="V29" s="6973" t="n">
        <v>25.0936</v>
      </c>
      <c r="W29" s="6975" t="n">
        <v>16.6515915625</v>
      </c>
      <c r="X29" s="6973" t="n">
        <v>2.345</v>
      </c>
      <c r="Y29" s="6973" t="n">
        <v>0.371</v>
      </c>
      <c r="Z29" s="6973" t="n">
        <v>4.3</v>
      </c>
      <c r="AA29" s="6973" t="n">
        <v>88.635</v>
      </c>
      <c r="AB29" s="6972" t="n">
        <v>1950.432</v>
      </c>
      <c r="AC29" s="6973" t="n">
        <v>353.31145</v>
      </c>
      <c r="AD29" s="6973" t="n">
        <v>3.6541</v>
      </c>
      <c r="AE29" s="6973" t="n">
        <v>32.53415</v>
      </c>
      <c r="AF29" s="6973" t="n">
        <v>-0.3675</v>
      </c>
      <c r="AG29" s="6971" t="n">
        <v>1.517267628E8</v>
      </c>
      <c r="AH29" s="6974" t="n">
        <v>0.894283</v>
      </c>
      <c r="AI29" s="6971" t="n">
        <v>367473.3207</v>
      </c>
      <c r="AJ29" s="6974" t="n">
        <v>0.2258492</v>
      </c>
      <c r="AK29" s="6973" t="n">
        <v>140.5125</v>
      </c>
      <c r="AL29" s="6971" t="s">
        <v>467</v>
      </c>
      <c r="AM29" s="6973" t="n">
        <v>39.3991</v>
      </c>
    </row>
    <row r="30" spans="1:39" ht="24">
      <c r="A30" s="41" t="s">
        <v>685</v>
      </c>
      <c r="B30" s="29" t="s">
        <v>819</v>
      </c>
      <c r="C30" s="37">
        <v>0.33888888888888885</v>
      </c>
      <c r="D30" s="37">
        <v>0</v>
      </c>
      <c r="E30" s="23">
        <v>30</v>
      </c>
      <c r="F30" s="23" t="s">
        <v>773</v>
      </c>
      <c r="G30" s="20">
        <v>1190</v>
      </c>
      <c r="H30" s="38">
        <v>989</v>
      </c>
      <c r="I30" s="21" t="s">
        <v>548</v>
      </c>
      <c r="J30" s="20" t="s">
        <v>858</v>
      </c>
      <c r="K30" s="38">
        <v>4</v>
      </c>
      <c r="L30" s="38">
        <v>180</v>
      </c>
      <c r="M30" s="116">
        <v>5891.451</v>
      </c>
      <c r="O30" s="111">
        <v>252.2</v>
      </c>
      <c r="P30" s="111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>
      <c r="A31" s="41" t="s">
        <v>777</v>
      </c>
      <c r="B31" s="29" t="s">
        <v>715</v>
      </c>
      <c r="C31" s="37">
        <v>0.35694444444444445</v>
      </c>
      <c r="D31" s="19"/>
      <c r="E31" s="23">
        <v>300</v>
      </c>
      <c r="F31" s="20" t="s">
        <v>775</v>
      </c>
      <c r="G31" s="20">
        <v>870</v>
      </c>
      <c r="H31" s="38">
        <v>771</v>
      </c>
      <c r="I31" s="29" t="s">
        <v>779</v>
      </c>
      <c r="J31" s="20" t="s">
        <v>711</v>
      </c>
      <c r="K31" s="38">
        <v>4</v>
      </c>
      <c r="L31" s="38">
        <v>180</v>
      </c>
      <c r="M31" s="116">
        <v>7698.9647000000004</v>
      </c>
      <c r="O31" s="111"/>
      <c r="P31" s="111"/>
      <c r="Q31" s="20"/>
      <c r="R31" s="20"/>
      <c r="S31" s="6976" t="n">
        <v>199.25953</v>
      </c>
      <c r="T31" s="6976" t="n">
        <v>-11.35957</v>
      </c>
      <c r="U31" s="6973" t="n">
        <v>242.1758</v>
      </c>
      <c r="V31" s="6973" t="n">
        <v>19.3551</v>
      </c>
      <c r="W31" s="6975" t="n">
        <v>17.1863850888</v>
      </c>
      <c r="X31" s="6973" t="n">
        <v>2.987</v>
      </c>
      <c r="Y31" s="6973" t="n">
        <v>0.473</v>
      </c>
      <c r="Z31" s="6973" t="n">
        <v>4.3</v>
      </c>
      <c r="AA31" s="6973" t="n">
        <v>88.759</v>
      </c>
      <c r="AB31" s="6972" t="n">
        <v>1947.978</v>
      </c>
      <c r="AC31" s="6973" t="n">
        <v>353.26396</v>
      </c>
      <c r="AD31" s="6973" t="n">
        <v>3.63001</v>
      </c>
      <c r="AE31" s="6973" t="n">
        <v>32.2633</v>
      </c>
      <c r="AF31" s="6973" t="n">
        <v>-0.36819</v>
      </c>
      <c r="AG31" s="6971" t="n">
        <v>1.517284762E8</v>
      </c>
      <c r="AH31" s="6974" t="n">
        <v>0.8904592</v>
      </c>
      <c r="AI31" s="6971" t="n">
        <v>367936.1017</v>
      </c>
      <c r="AJ31" s="6974" t="n">
        <v>0.2552403</v>
      </c>
      <c r="AK31" s="6973" t="n">
        <v>140.7369</v>
      </c>
      <c r="AL31" s="6971" t="s">
        <v>467</v>
      </c>
      <c r="AM31" s="6973" t="n">
        <v>39.175</v>
      </c>
    </row>
    <row r="32" spans="1:39" ht="15" customHeight="1">
      <c r="A32" s="41" t="s">
        <v>777</v>
      </c>
      <c r="B32" s="29" t="s">
        <v>903</v>
      </c>
      <c r="C32" s="37">
        <v>0.36874999999999997</v>
      </c>
      <c r="D32" s="19"/>
      <c r="E32" s="23">
        <v>300</v>
      </c>
      <c r="F32" s="20" t="s">
        <v>775</v>
      </c>
      <c r="G32" s="20">
        <v>870</v>
      </c>
      <c r="H32" s="38">
        <v>771</v>
      </c>
      <c r="I32" s="29" t="s">
        <v>779</v>
      </c>
      <c r="J32" s="20" t="s">
        <v>711</v>
      </c>
      <c r="K32" s="38">
        <v>4</v>
      </c>
      <c r="L32" s="38">
        <v>180</v>
      </c>
      <c r="M32" s="116">
        <v>7698.9647000000004</v>
      </c>
      <c r="O32" s="111"/>
      <c r="P32" s="111"/>
      <c r="Q32" s="20"/>
      <c r="R32" s="20"/>
      <c r="S32" s="6976" t="n">
        <v>199.39189</v>
      </c>
      <c r="T32" s="6976" t="n">
        <v>-11.39887</v>
      </c>
      <c r="U32" s="6973" t="n">
        <v>244.8313</v>
      </c>
      <c r="V32" s="6973" t="n">
        <v>16.1949</v>
      </c>
      <c r="W32" s="6975" t="n">
        <v>17.4704941498</v>
      </c>
      <c r="X32" s="6973" t="n">
        <v>3.534</v>
      </c>
      <c r="Y32" s="6973" t="n">
        <v>0.559</v>
      </c>
      <c r="Z32" s="6973" t="n">
        <v>4.3</v>
      </c>
      <c r="AA32" s="6973" t="n">
        <v>88.827</v>
      </c>
      <c r="AB32" s="6972" t="n">
        <v>1946.565</v>
      </c>
      <c r="AC32" s="6973" t="n">
        <v>353.24336</v>
      </c>
      <c r="AD32" s="6973" t="n">
        <v>3.61432</v>
      </c>
      <c r="AE32" s="6973" t="n">
        <v>32.11941</v>
      </c>
      <c r="AF32" s="6973" t="n">
        <v>-0.36855</v>
      </c>
      <c r="AG32" s="6971" t="n">
        <v>1.517293834E8</v>
      </c>
      <c r="AH32" s="6974" t="n">
        <v>0.8884204</v>
      </c>
      <c r="AI32" s="6971" t="n">
        <v>368203.36117</v>
      </c>
      <c r="AJ32" s="6974" t="n">
        <v>0.2684823</v>
      </c>
      <c r="AK32" s="6973" t="n">
        <v>140.861</v>
      </c>
      <c r="AL32" s="6971" t="s">
        <v>467</v>
      </c>
      <c r="AM32" s="6973" t="n">
        <v>39.0511</v>
      </c>
    </row>
    <row r="33" spans="1:39" ht="15" customHeight="1">
      <c r="A33" s="41" t="s">
        <v>708</v>
      </c>
      <c r="B33" s="29" t="s">
        <v>904</v>
      </c>
      <c r="C33" s="37">
        <v>0.37986111111111115</v>
      </c>
      <c r="D33" s="19"/>
      <c r="E33" s="23">
        <v>300</v>
      </c>
      <c r="F33" s="23" t="s">
        <v>773</v>
      </c>
      <c r="G33" s="20">
        <v>1190</v>
      </c>
      <c r="H33" s="38">
        <v>1092</v>
      </c>
      <c r="I33" s="29" t="s">
        <v>779</v>
      </c>
      <c r="J33" s="20" t="s">
        <v>711</v>
      </c>
      <c r="K33" s="38">
        <v>4</v>
      </c>
      <c r="L33" s="38">
        <v>180</v>
      </c>
      <c r="M33" s="115">
        <v>5889.9508999999998</v>
      </c>
      <c r="O33" s="111"/>
      <c r="P33" s="111"/>
      <c r="Q33" s="20"/>
      <c r="R33" s="20"/>
      <c r="S33" s="6976" t="n">
        <v>199.52017</v>
      </c>
      <c r="T33" s="6976" t="n">
        <v>-11.43537</v>
      </c>
      <c r="U33" s="6973" t="n">
        <v>247.208</v>
      </c>
      <c r="V33" s="6973" t="n">
        <v>13.1628</v>
      </c>
      <c r="W33" s="6975" t="n">
        <v>17.7378909132</v>
      </c>
      <c r="X33" s="6973" t="n">
        <v>4.294</v>
      </c>
      <c r="Y33" s="6973" t="n">
        <v>0.679</v>
      </c>
      <c r="Z33" s="6973" t="n">
        <v>4.29</v>
      </c>
      <c r="AA33" s="6973" t="n">
        <v>88.893</v>
      </c>
      <c r="AB33" s="6972" t="n">
        <v>1945.175</v>
      </c>
      <c r="AC33" s="6973" t="n">
        <v>353.2271</v>
      </c>
      <c r="AD33" s="6973" t="n">
        <v>3.59769</v>
      </c>
      <c r="AE33" s="6973" t="n">
        <v>31.98398</v>
      </c>
      <c r="AF33" s="6973" t="n">
        <v>-0.3689</v>
      </c>
      <c r="AG33" s="6971" t="n">
        <v>1.517302354E8</v>
      </c>
      <c r="AH33" s="6974" t="n">
        <v>0.8864967</v>
      </c>
      <c r="AI33" s="6971" t="n">
        <v>368466.46875</v>
      </c>
      <c r="AJ33" s="6974" t="n">
        <v>0.2793655</v>
      </c>
      <c r="AK33" s="6973" t="n">
        <v>140.9811</v>
      </c>
      <c r="AL33" s="6971" t="s">
        <v>467</v>
      </c>
      <c r="AM33" s="6973" t="n">
        <v>38.9312</v>
      </c>
    </row>
    <row r="34" spans="1:39" ht="24">
      <c r="A34" s="41" t="s">
        <v>927</v>
      </c>
      <c r="B34" s="29" t="s">
        <v>820</v>
      </c>
      <c r="C34" s="37">
        <v>0.3972222222222222</v>
      </c>
      <c r="D34" s="37">
        <v>0</v>
      </c>
      <c r="E34" s="23">
        <v>10</v>
      </c>
      <c r="F34" s="23" t="s">
        <v>773</v>
      </c>
      <c r="G34" s="20">
        <v>1190</v>
      </c>
      <c r="H34" s="38">
        <v>1092</v>
      </c>
      <c r="I34" s="59" t="s">
        <v>783</v>
      </c>
      <c r="J34" s="20" t="s">
        <v>858</v>
      </c>
      <c r="K34" s="38">
        <v>4</v>
      </c>
      <c r="L34" s="38">
        <v>180</v>
      </c>
      <c r="M34" s="115">
        <v>5889.9508999999998</v>
      </c>
      <c r="O34" s="111">
        <v>252.2</v>
      </c>
      <c r="P34" s="111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>
      <c r="A35" s="41" t="s">
        <v>685</v>
      </c>
      <c r="B35" s="29" t="s">
        <v>821</v>
      </c>
      <c r="C35" s="37">
        <v>0.39930555555555558</v>
      </c>
      <c r="D35" s="37">
        <v>0</v>
      </c>
      <c r="E35" s="23">
        <v>30</v>
      </c>
      <c r="F35" s="23" t="s">
        <v>773</v>
      </c>
      <c r="G35" s="20">
        <v>1190</v>
      </c>
      <c r="H35" s="38">
        <v>989</v>
      </c>
      <c r="I35" s="21" t="s">
        <v>548</v>
      </c>
      <c r="J35" s="20" t="s">
        <v>858</v>
      </c>
      <c r="K35" s="38">
        <v>4</v>
      </c>
      <c r="L35" s="38">
        <v>180</v>
      </c>
      <c r="M35" s="116">
        <v>5891.451</v>
      </c>
      <c r="O35" s="111">
        <v>252.2</v>
      </c>
      <c r="P35" s="111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795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>
      <c r="A39" s="3" t="s">
        <v>860</v>
      </c>
      <c r="B39" s="24" t="s">
        <v>861</v>
      </c>
      <c r="C39" s="25">
        <v>5888.5839999999998</v>
      </c>
      <c r="D39" s="58"/>
      <c r="E39" s="26"/>
      <c r="F39" s="26" t="s">
        <v>862</v>
      </c>
      <c r="G39" s="88" t="s">
        <v>863</v>
      </c>
      <c r="H39" s="88" t="s">
        <v>864</v>
      </c>
      <c r="I39" s="26" t="s">
        <v>866</v>
      </c>
      <c r="J39" s="88" t="s">
        <v>867</v>
      </c>
      <c r="K39" s="88" t="s">
        <v>868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>
      <c r="A40" s="2"/>
      <c r="B40" s="24" t="s">
        <v>865</v>
      </c>
      <c r="C40" s="25">
        <v>5889.9508999999998</v>
      </c>
      <c r="D40" s="58"/>
      <c r="E40" s="26"/>
      <c r="F40" s="26" t="s">
        <v>524</v>
      </c>
      <c r="G40" s="88" t="s">
        <v>526</v>
      </c>
      <c r="H40" s="88" t="s">
        <v>527</v>
      </c>
      <c r="I40" s="26" t="s">
        <v>873</v>
      </c>
      <c r="J40" s="88" t="s">
        <v>874</v>
      </c>
      <c r="K40" s="88" t="s">
        <v>521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>
      <c r="A41" s="2"/>
      <c r="B41" s="24" t="s">
        <v>551</v>
      </c>
      <c r="C41" s="25">
        <v>5891.451</v>
      </c>
      <c r="D41" s="58"/>
      <c r="E41" s="26"/>
      <c r="F41" s="88" t="s">
        <v>537</v>
      </c>
      <c r="G41" s="88" t="s">
        <v>539</v>
      </c>
      <c r="H41" s="88" t="s">
        <v>538</v>
      </c>
      <c r="I41" s="26" t="s">
        <v>554</v>
      </c>
      <c r="J41" s="88" t="s">
        <v>522</v>
      </c>
      <c r="K41" s="88" t="s">
        <v>523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>
      <c r="A42" s="2"/>
      <c r="B42" s="24" t="s">
        <v>552</v>
      </c>
      <c r="C42" s="114">
        <v>7647.38</v>
      </c>
      <c r="D42" s="58"/>
      <c r="E42" s="26"/>
      <c r="F42" s="26" t="s">
        <v>870</v>
      </c>
      <c r="G42" s="88" t="s">
        <v>871</v>
      </c>
      <c r="H42" s="88" t="s">
        <v>872</v>
      </c>
      <c r="I42" s="26" t="s">
        <v>555</v>
      </c>
      <c r="J42" s="88" t="s">
        <v>519</v>
      </c>
      <c r="K42" s="88" t="s">
        <v>520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>
      <c r="A43" s="2"/>
      <c r="B43" s="24" t="s">
        <v>553</v>
      </c>
      <c r="C43" s="25">
        <v>7698.9647000000004</v>
      </c>
      <c r="D43" s="58"/>
      <c r="E43" s="26"/>
      <c r="F43" s="26" t="s">
        <v>525</v>
      </c>
      <c r="G43" s="88" t="s">
        <v>528</v>
      </c>
      <c r="H43" s="88" t="s">
        <v>529</v>
      </c>
      <c r="I43" s="26" t="s">
        <v>531</v>
      </c>
      <c r="J43" s="88" t="s">
        <v>532</v>
      </c>
      <c r="K43" s="88" t="s">
        <v>533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>
      <c r="A45" s="2"/>
      <c r="B45" s="24" t="s">
        <v>797</v>
      </c>
      <c r="C45" s="6934" t="s">
        <v>876</v>
      </c>
      <c r="D45" s="6934"/>
      <c r="E45" s="26" t="s">
        <v>534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>
      <c r="A46" s="2"/>
      <c r="B46" s="24" t="s">
        <v>798</v>
      </c>
      <c r="C46" s="6934" t="s">
        <v>877</v>
      </c>
      <c r="D46" s="6934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>
      <c r="A47" s="2"/>
      <c r="B47" s="24" t="s">
        <v>799</v>
      </c>
      <c r="C47" s="6934" t="s">
        <v>878</v>
      </c>
      <c r="D47" s="6934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>
      <c r="A48" s="2"/>
      <c r="B48" s="24" t="s">
        <v>800</v>
      </c>
      <c r="C48" s="6934" t="s">
        <v>879</v>
      </c>
      <c r="D48" s="6934"/>
      <c r="G48" s="20"/>
      <c r="H48" s="20"/>
      <c r="I48"/>
      <c r="L48" t="s">
        <v>795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>
      <c r="A50" s="2"/>
      <c r="B50" s="3" t="s">
        <v>880</v>
      </c>
      <c r="C50" s="6" t="s">
        <v>881</v>
      </c>
      <c r="D50" s="49" t="s">
        <v>882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>
      <c r="A51" s="2"/>
      <c r="B51" s="3"/>
      <c r="C51" s="6" t="s">
        <v>883</v>
      </c>
      <c r="D51" s="49" t="s">
        <v>884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>
      <c r="A52" s="2"/>
      <c r="B52"/>
      <c r="D52" s="44"/>
      <c r="G52" s="129" t="s">
        <v>431</v>
      </c>
      <c r="H52" s="129" t="s">
        <v>432</v>
      </c>
      <c r="I52" s="128" t="s">
        <v>433</v>
      </c>
      <c r="J52" s="5" t="s">
        <v>434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>
      <c r="A53" s="2"/>
      <c r="B53" s="3" t="s">
        <v>896</v>
      </c>
      <c r="C53" s="6">
        <v>1</v>
      </c>
      <c r="D53" s="6922" t="s">
        <v>897</v>
      </c>
      <c r="E53" s="6922"/>
      <c r="F53" s="6922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4.0824828827765065E-2</v>
      </c>
      <c r="J53" s="131">
        <f>STDEV(P14,P15,P16,P30,P34,P35)</f>
        <v>0.15055453047016229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>
      <c r="A54" s="2"/>
      <c r="B54" s="28"/>
      <c r="C54" s="3"/>
      <c r="D54" s="6930" t="s">
        <v>690</v>
      </c>
      <c r="E54" s="6931"/>
      <c r="F54" s="6931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>
      <c r="A55" s="2"/>
      <c r="B55"/>
      <c r="C55" s="71">
        <v>2</v>
      </c>
      <c r="D55" s="6922" t="s">
        <v>957</v>
      </c>
      <c r="E55" s="6922"/>
      <c r="F55" s="6922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>
      <c r="A56" s="2"/>
      <c r="B56"/>
      <c r="C56" s="3"/>
      <c r="D56" s="6930" t="s">
        <v>958</v>
      </c>
      <c r="E56" s="6931"/>
      <c r="F56" s="6931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>
      <c r="A57" s="2"/>
      <c r="B57"/>
      <c r="C57" s="6">
        <v>3</v>
      </c>
      <c r="D57" s="6932" t="s">
        <v>769</v>
      </c>
      <c r="E57" s="6932"/>
      <c r="F57" s="6932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>
      <c r="A58" s="2"/>
      <c r="B58"/>
      <c r="C58" s="5"/>
      <c r="D58" s="6929" t="s">
        <v>770</v>
      </c>
      <c r="E58" s="6929"/>
      <c r="F58" s="6929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>
      <c r="A59" s="2"/>
      <c r="B59"/>
      <c r="C59" s="6">
        <v>4</v>
      </c>
      <c r="D59" s="6932" t="s">
        <v>771</v>
      </c>
      <c r="E59" s="6932"/>
      <c r="F59" s="6932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>
      <c r="A60" s="2"/>
      <c r="B60"/>
      <c r="C60"/>
      <c r="D60" s="6929" t="s">
        <v>772</v>
      </c>
      <c r="E60" s="6929"/>
      <c r="F60" s="6929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>
      <c r="A66" s="41" t="s">
        <v>561</v>
      </c>
      <c r="B66" s="29" t="s">
        <v>562</v>
      </c>
      <c r="C66" s="69" t="s">
        <v>558</v>
      </c>
      <c r="E66" s="23"/>
      <c r="G66" s="20"/>
      <c r="H66" s="38"/>
      <c r="I66" s="29"/>
      <c r="L66" s="38"/>
      <c r="O66" s="111"/>
      <c r="P66" s="111"/>
    </row>
    <row r="67" spans="1:16">
      <c r="A67" s="41" t="s">
        <v>565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>
      <c r="A68" s="41" t="s">
        <v>566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>
      <c r="A69" s="41" t="s">
        <v>567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>
      <c r="A72" s="41"/>
      <c r="B72"/>
      <c r="H72" s="38"/>
      <c r="L72" s="38"/>
      <c r="O72" s="111"/>
      <c r="P72" s="111"/>
    </row>
    <row r="73" spans="1:16">
      <c r="A73" s="41"/>
      <c r="B73"/>
      <c r="L73" s="38"/>
    </row>
    <row r="74" spans="1:16">
      <c r="A74" s="41"/>
      <c r="B74"/>
      <c r="L74" s="38"/>
    </row>
    <row r="75" spans="1:16">
      <c r="A75" s="41"/>
      <c r="B75"/>
      <c r="L75" s="38"/>
    </row>
    <row r="76" spans="1:16">
      <c r="A76" s="41"/>
      <c r="B76"/>
      <c r="L76" s="38"/>
    </row>
    <row r="77" spans="1:16">
      <c r="A77" s="41"/>
      <c r="B77"/>
      <c r="C77" s="6922" t="s">
        <v>795</v>
      </c>
      <c r="D77" s="6922"/>
      <c r="E77" s="6922"/>
      <c r="F77" s="113" t="s">
        <v>795</v>
      </c>
      <c r="L77" s="38"/>
    </row>
    <row r="78" spans="1:16">
      <c r="A78" s="41"/>
      <c r="B78"/>
      <c r="C78" s="6936" t="s">
        <v>795</v>
      </c>
      <c r="D78" s="6936"/>
      <c r="E78" s="6936"/>
      <c r="L78" s="38"/>
    </row>
    <row r="79" spans="1:16">
      <c r="B79"/>
      <c r="L79" s="38"/>
    </row>
    <row r="80" spans="1:16">
      <c r="B80"/>
      <c r="L80" s="38"/>
    </row>
    <row r="81" spans="2:12">
      <c r="B81"/>
      <c r="L81" s="38"/>
    </row>
    <row r="82" spans="2:12">
      <c r="B82"/>
      <c r="L82" s="38"/>
    </row>
    <row r="101" spans="1:9">
      <c r="A101" s="5" t="s">
        <v>860</v>
      </c>
      <c r="B101" s="24" t="s">
        <v>861</v>
      </c>
      <c r="C101" s="25">
        <v>5888.5839999999998</v>
      </c>
      <c r="D101" s="26"/>
      <c r="E101" s="26"/>
      <c r="F101" s="26" t="s">
        <v>862</v>
      </c>
      <c r="G101" s="26" t="s">
        <v>863</v>
      </c>
      <c r="H101" s="26" t="s">
        <v>864</v>
      </c>
    </row>
    <row r="102" spans="1:9">
      <c r="B102" s="24" t="s">
        <v>865</v>
      </c>
      <c r="C102" s="25">
        <v>5889.95</v>
      </c>
      <c r="D102" s="26"/>
      <c r="E102" s="26"/>
      <c r="F102" s="26" t="s">
        <v>866</v>
      </c>
      <c r="G102" s="26" t="s">
        <v>867</v>
      </c>
      <c r="H102" s="26" t="s">
        <v>868</v>
      </c>
    </row>
    <row r="103" spans="1:9">
      <c r="B103" s="24" t="s">
        <v>869</v>
      </c>
      <c r="C103" s="25">
        <v>5891.451</v>
      </c>
      <c r="D103" s="26"/>
      <c r="E103" s="26"/>
      <c r="F103" s="26" t="s">
        <v>870</v>
      </c>
      <c r="G103" s="26" t="s">
        <v>871</v>
      </c>
      <c r="H103" s="26" t="s">
        <v>872</v>
      </c>
    </row>
    <row r="104" spans="1:9">
      <c r="B104" s="27"/>
      <c r="C104" s="26"/>
      <c r="D104" s="26"/>
      <c r="E104" s="26"/>
      <c r="F104" s="26" t="s">
        <v>873</v>
      </c>
      <c r="G104" s="26" t="s">
        <v>874</v>
      </c>
      <c r="H104" s="26" t="s">
        <v>875</v>
      </c>
    </row>
    <row r="105" spans="1:9">
      <c r="B105" s="24" t="s">
        <v>797</v>
      </c>
      <c r="C105" s="6934" t="s">
        <v>876</v>
      </c>
      <c r="D105" s="6934"/>
      <c r="I105" s="46" t="s">
        <v>901</v>
      </c>
    </row>
    <row r="106" spans="1:9">
      <c r="B106" s="24" t="s">
        <v>798</v>
      </c>
      <c r="C106" s="6934" t="s">
        <v>877</v>
      </c>
      <c r="D106" s="6934"/>
    </row>
    <row r="107" spans="1:9">
      <c r="B107" s="24" t="s">
        <v>799</v>
      </c>
      <c r="C107" s="6934" t="s">
        <v>878</v>
      </c>
      <c r="D107" s="6934"/>
    </row>
    <row r="108" spans="1:9">
      <c r="B108" s="24" t="s">
        <v>800</v>
      </c>
      <c r="C108" s="6934" t="s">
        <v>879</v>
      </c>
      <c r="D108" s="6934"/>
    </row>
    <row r="110" spans="1:9">
      <c r="B110" s="3" t="s">
        <v>880</v>
      </c>
      <c r="C110" s="6" t="s">
        <v>881</v>
      </c>
      <c r="D110" s="6" t="s">
        <v>882</v>
      </c>
    </row>
    <row r="111" spans="1:9">
      <c r="B111" s="3"/>
      <c r="C111" s="6" t="s">
        <v>883</v>
      </c>
      <c r="D111" s="6" t="s">
        <v>884</v>
      </c>
    </row>
    <row r="113" spans="2:6">
      <c r="B113" s="3" t="s">
        <v>896</v>
      </c>
      <c r="C113" s="6922" t="s">
        <v>897</v>
      </c>
      <c r="D113" s="6922"/>
      <c r="E113" s="6922"/>
      <c r="F113" s="113" t="s">
        <v>898</v>
      </c>
    </row>
    <row r="114" spans="2:6">
      <c r="B114" s="28"/>
      <c r="C114" s="6936" t="s">
        <v>885</v>
      </c>
      <c r="D114" s="6936"/>
      <c r="E114" s="6936"/>
    </row>
  </sheetData>
  <sheetCalcPr fullCalcOnLoad="1"/>
  <mergeCells count="34"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D59:F59"/>
    <mergeCell ref="D60:F60"/>
    <mergeCell ref="D54:F54"/>
    <mergeCell ref="D55:F55"/>
    <mergeCell ref="D56:F56"/>
    <mergeCell ref="D57:F57"/>
  </mergeCells>
  <phoneticPr fontId="0" type="noConversion"/>
  <pageMargins left="0.25" right="0.25" top="0.5" bottom="0.5" header="0.51180555555555551" footer="0.51180555555555551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4"/>
  <sheetViews>
    <sheetView topLeftCell="A79" workbookViewId="0">
      <selection activeCell="A6" sqref="A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822</v>
      </c>
      <c r="B4" s="3"/>
      <c r="C4" s="6"/>
      <c r="D4" s="49"/>
      <c r="E4" s="6"/>
      <c r="F4" s="6923" t="s">
        <v>599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823</v>
      </c>
      <c r="G5" s="6923"/>
      <c r="H5" s="6923"/>
      <c r="I5" s="6923"/>
      <c r="J5" s="30"/>
      <c r="N5" s="29"/>
    </row>
    <row r="6" spans="1:39">
      <c r="A6" s="3" t="s">
        <v>797</v>
      </c>
      <c r="B6" s="7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3" t="s">
        <v>801</v>
      </c>
      <c r="B7" s="7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>
      <c r="A8" s="3" t="s">
        <v>833</v>
      </c>
      <c r="B8" s="3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4" t="s">
        <v>927</v>
      </c>
      <c r="B12" s="68" t="s">
        <v>684</v>
      </c>
      <c r="C12" s="37">
        <v>7.6388888888888895E-2</v>
      </c>
      <c r="D12" s="19">
        <v>0</v>
      </c>
      <c r="E12" s="38">
        <v>10</v>
      </c>
      <c r="F12" s="23" t="s">
        <v>773</v>
      </c>
      <c r="G12" s="38">
        <v>1190</v>
      </c>
      <c r="H12" s="38">
        <v>1092</v>
      </c>
      <c r="I12" s="84" t="s">
        <v>683</v>
      </c>
      <c r="J12" s="70" t="s">
        <v>858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4">
      <c r="A13" s="57" t="s">
        <v>540</v>
      </c>
      <c r="B13" s="29" t="s">
        <v>928</v>
      </c>
      <c r="C13" s="37">
        <v>8.7500000000000008E-2</v>
      </c>
      <c r="D13" s="19">
        <v>0</v>
      </c>
      <c r="E13" s="23">
        <v>30</v>
      </c>
      <c r="F13" s="23" t="s">
        <v>773</v>
      </c>
      <c r="G13" s="38">
        <v>1190</v>
      </c>
      <c r="H13" s="38">
        <v>988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29" t="s">
        <v>824</v>
      </c>
      <c r="O13" s="38">
        <v>252.2</v>
      </c>
      <c r="P13" s="38">
        <v>268.7</v>
      </c>
      <c r="Q13" s="20"/>
      <c r="R13" s="20" t="s">
        <v>895</v>
      </c>
    </row>
    <row r="14" spans="1:39" ht="24">
      <c r="A14" s="64" t="s">
        <v>540</v>
      </c>
      <c r="B14" s="29" t="s">
        <v>686</v>
      </c>
      <c r="C14" s="37">
        <v>9.1666666666666674E-2</v>
      </c>
      <c r="D14" s="19">
        <v>0</v>
      </c>
      <c r="E14" s="23">
        <v>30</v>
      </c>
      <c r="F14" s="23" t="s">
        <v>773</v>
      </c>
      <c r="G14" s="38">
        <v>1070</v>
      </c>
      <c r="H14" s="38">
        <v>868</v>
      </c>
      <c r="I14" s="59" t="s">
        <v>929</v>
      </c>
      <c r="J14" s="70" t="s">
        <v>858</v>
      </c>
      <c r="K14" s="38">
        <v>4</v>
      </c>
      <c r="L14" s="38">
        <v>180</v>
      </c>
      <c r="M14" s="116">
        <v>5891.451</v>
      </c>
      <c r="N14" s="21" t="s">
        <v>548</v>
      </c>
      <c r="O14" s="38">
        <v>252.2</v>
      </c>
      <c r="P14" s="38">
        <v>268.89999999999998</v>
      </c>
      <c r="Q14" s="20"/>
      <c r="R14" s="20" t="s">
        <v>795</v>
      </c>
    </row>
    <row r="15" spans="1:39" ht="24">
      <c r="A15" s="64" t="s">
        <v>540</v>
      </c>
      <c r="B15" s="29" t="s">
        <v>687</v>
      </c>
      <c r="C15" s="37">
        <v>0.10625</v>
      </c>
      <c r="D15" s="19">
        <v>0</v>
      </c>
      <c r="E15" s="23">
        <v>10</v>
      </c>
      <c r="F15" s="20" t="s">
        <v>774</v>
      </c>
      <c r="G15" s="38">
        <v>880</v>
      </c>
      <c r="H15" s="38">
        <v>858</v>
      </c>
      <c r="I15" s="21" t="s">
        <v>548</v>
      </c>
      <c r="J15" s="70" t="s">
        <v>858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795</v>
      </c>
    </row>
    <row r="16" spans="1:39" ht="24">
      <c r="A16" s="64" t="s">
        <v>765</v>
      </c>
      <c r="B16" s="29" t="s">
        <v>767</v>
      </c>
      <c r="C16" s="37">
        <v>0.12013888888888889</v>
      </c>
      <c r="D16" s="19">
        <v>0</v>
      </c>
      <c r="E16" s="23">
        <v>30</v>
      </c>
      <c r="F16" s="20" t="s">
        <v>775</v>
      </c>
      <c r="G16" s="38">
        <v>870</v>
      </c>
      <c r="H16" s="38">
        <v>771</v>
      </c>
      <c r="I16" s="59" t="s">
        <v>783</v>
      </c>
      <c r="J16" s="70" t="s">
        <v>858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>
      <c r="A17" s="64" t="s">
        <v>825</v>
      </c>
      <c r="B17" s="29" t="s">
        <v>535</v>
      </c>
      <c r="C17" s="37">
        <v>0.12569444444444444</v>
      </c>
      <c r="D17" s="19">
        <v>0</v>
      </c>
      <c r="E17" s="23"/>
      <c r="F17" s="20" t="s">
        <v>775</v>
      </c>
      <c r="G17" s="38">
        <v>870</v>
      </c>
      <c r="H17" s="38">
        <v>771</v>
      </c>
      <c r="I17" s="59" t="s">
        <v>428</v>
      </c>
      <c r="J17" s="20" t="s">
        <v>550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>
      <c r="A18" s="64" t="s">
        <v>777</v>
      </c>
      <c r="B18" s="29" t="s">
        <v>931</v>
      </c>
      <c r="C18" s="37">
        <v>0.18472222222222223</v>
      </c>
      <c r="D18" s="19"/>
      <c r="E18" s="23">
        <v>300</v>
      </c>
      <c r="F18" s="23" t="s">
        <v>773</v>
      </c>
      <c r="G18" s="38">
        <v>1190</v>
      </c>
      <c r="H18" s="38">
        <v>1092</v>
      </c>
      <c r="I18" s="59" t="s">
        <v>779</v>
      </c>
      <c r="J18" s="20" t="s">
        <v>711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795</v>
      </c>
      <c r="S18" s="6986" t="n">
        <v>211.93477</v>
      </c>
      <c r="T18" s="6986" t="n">
        <v>-14.74916</v>
      </c>
      <c r="U18" s="6983" t="n">
        <v>159.9888</v>
      </c>
      <c r="V18" s="6983" t="n">
        <v>40.9206</v>
      </c>
      <c r="W18" s="6985" t="n">
        <v>13.1074442527</v>
      </c>
      <c r="X18" s="6983" t="n">
        <v>1.524</v>
      </c>
      <c r="Y18" s="6983" t="n">
        <v>0.241</v>
      </c>
      <c r="Z18" s="6983" t="n">
        <v>4.05</v>
      </c>
      <c r="AA18" s="6983" t="n">
        <v>94.469</v>
      </c>
      <c r="AB18" s="6982" t="n">
        <v>1982.399</v>
      </c>
      <c r="AC18" s="6983" t="n">
        <v>355.07666</v>
      </c>
      <c r="AD18" s="6983" t="n">
        <v>2.04373</v>
      </c>
      <c r="AE18" s="6983" t="n">
        <v>22.17546</v>
      </c>
      <c r="AF18" s="6983" t="n">
        <v>-0.39444</v>
      </c>
      <c r="AG18" s="6981" t="n">
        <v>1.517867654E8</v>
      </c>
      <c r="AH18" s="6984" t="n">
        <v>0.7356706</v>
      </c>
      <c r="AI18" s="6981" t="n">
        <v>361547.674</v>
      </c>
      <c r="AJ18" s="6984" t="n">
        <v>-0.1501501</v>
      </c>
      <c r="AK18" s="6983" t="n">
        <v>152.739</v>
      </c>
      <c r="AL18" s="6981" t="s">
        <v>467</v>
      </c>
      <c r="AM18" s="6983" t="n">
        <v>27.1983</v>
      </c>
    </row>
    <row r="19" spans="1:39">
      <c r="A19" s="64" t="s">
        <v>777</v>
      </c>
      <c r="B19" s="29" t="s">
        <v>932</v>
      </c>
      <c r="C19" s="37">
        <v>0.18958333333333333</v>
      </c>
      <c r="D19" s="19"/>
      <c r="E19" s="23">
        <v>300</v>
      </c>
      <c r="F19" s="23" t="s">
        <v>773</v>
      </c>
      <c r="G19" s="38">
        <v>1190</v>
      </c>
      <c r="H19" s="38">
        <v>1092</v>
      </c>
      <c r="I19" s="59" t="s">
        <v>707</v>
      </c>
      <c r="J19" s="20" t="s">
        <v>711</v>
      </c>
      <c r="K19" s="38">
        <v>4</v>
      </c>
      <c r="L19" s="38">
        <v>180</v>
      </c>
      <c r="M19" s="115">
        <v>5889.9508999999998</v>
      </c>
      <c r="N19" s="29" t="s">
        <v>826</v>
      </c>
      <c r="O19" s="20"/>
      <c r="P19" s="38"/>
      <c r="Q19" s="20"/>
      <c r="R19" s="20" t="s">
        <v>795</v>
      </c>
      <c r="S19" s="6986" t="n">
        <v>211.98008</v>
      </c>
      <c r="T19" s="6986" t="n">
        <v>-14.76888</v>
      </c>
      <c r="U19" s="6983" t="n">
        <v>162.0998</v>
      </c>
      <c r="V19" s="6983" t="n">
        <v>41.3729</v>
      </c>
      <c r="W19" s="6985" t="n">
        <v>13.2244303403</v>
      </c>
      <c r="X19" s="6983" t="n">
        <v>1.51</v>
      </c>
      <c r="Y19" s="6983" t="n">
        <v>0.239</v>
      </c>
      <c r="Z19" s="6983" t="n">
        <v>4.05</v>
      </c>
      <c r="AA19" s="6983" t="n">
        <v>94.487</v>
      </c>
      <c r="AB19" s="6982" t="n">
        <v>1982.732</v>
      </c>
      <c r="AC19" s="6983" t="n">
        <v>355.06062</v>
      </c>
      <c r="AD19" s="6983" t="n">
        <v>2.04621</v>
      </c>
      <c r="AE19" s="6983" t="n">
        <v>22.11622</v>
      </c>
      <c r="AF19" s="6983" t="n">
        <v>-0.39459</v>
      </c>
      <c r="AG19" s="6981" t="n">
        <v>1.517870742E8</v>
      </c>
      <c r="AH19" s="6984" t="n">
        <v>0.7346952</v>
      </c>
      <c r="AI19" s="6981" t="n">
        <v>361486.84485</v>
      </c>
      <c r="AJ19" s="6984" t="n">
        <v>-0.1394863</v>
      </c>
      <c r="AK19" s="6983" t="n">
        <v>152.7819</v>
      </c>
      <c r="AL19" s="6981" t="s">
        <v>467</v>
      </c>
      <c r="AM19" s="6983" t="n">
        <v>27.1555</v>
      </c>
    </row>
    <row r="20" spans="1:39">
      <c r="A20" s="64" t="s">
        <v>777</v>
      </c>
      <c r="B20" s="29" t="s">
        <v>689</v>
      </c>
      <c r="C20" s="37">
        <v>0.19583333333333333</v>
      </c>
      <c r="D20" s="19"/>
      <c r="E20" s="23">
        <v>300</v>
      </c>
      <c r="F20" s="20" t="s">
        <v>775</v>
      </c>
      <c r="G20" s="38">
        <v>870</v>
      </c>
      <c r="H20" s="38">
        <v>771</v>
      </c>
      <c r="I20" s="59" t="s">
        <v>779</v>
      </c>
      <c r="J20" s="20" t="s">
        <v>711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795</v>
      </c>
      <c r="S20" s="6986" t="n">
        <v>212.03808</v>
      </c>
      <c r="T20" s="6986" t="n">
        <v>-14.79393</v>
      </c>
      <c r="U20" s="6983" t="n">
        <v>164.8608</v>
      </c>
      <c r="V20" s="6983" t="n">
        <v>41.879</v>
      </c>
      <c r="W20" s="6985" t="n">
        <v>13.3748410245</v>
      </c>
      <c r="X20" s="6983" t="n">
        <v>1.495</v>
      </c>
      <c r="Y20" s="6983" t="n">
        <v>0.237</v>
      </c>
      <c r="Z20" s="6983" t="n">
        <v>4.05</v>
      </c>
      <c r="AA20" s="6983" t="n">
        <v>94.508</v>
      </c>
      <c r="AB20" s="6982" t="n">
        <v>1983.125</v>
      </c>
      <c r="AC20" s="6983" t="n">
        <v>355.03966</v>
      </c>
      <c r="AD20" s="6983" t="n">
        <v>2.04924</v>
      </c>
      <c r="AE20" s="6983" t="n">
        <v>22.04007</v>
      </c>
      <c r="AF20" s="6983" t="n">
        <v>-0.3948</v>
      </c>
      <c r="AG20" s="6981" t="n">
        <v>1.517874706E8</v>
      </c>
      <c r="AH20" s="6984" t="n">
        <v>0.7334401</v>
      </c>
      <c r="AI20" s="6981" t="n">
        <v>361415.24548</v>
      </c>
      <c r="AJ20" s="6984" t="n">
        <v>-0.1256656</v>
      </c>
      <c r="AK20" s="6983" t="n">
        <v>152.8368</v>
      </c>
      <c r="AL20" s="6981" t="s">
        <v>467</v>
      </c>
      <c r="AM20" s="6983" t="n">
        <v>27.1008</v>
      </c>
    </row>
    <row r="21" spans="1:39">
      <c r="A21" s="64" t="s">
        <v>777</v>
      </c>
      <c r="B21" s="29" t="s">
        <v>778</v>
      </c>
      <c r="C21" s="37">
        <v>0.20277777777777781</v>
      </c>
      <c r="D21" s="19"/>
      <c r="E21" s="23">
        <v>300</v>
      </c>
      <c r="F21" s="20" t="s">
        <v>775</v>
      </c>
      <c r="G21" s="38">
        <v>870</v>
      </c>
      <c r="H21" s="38">
        <v>771</v>
      </c>
      <c r="I21" s="59" t="s">
        <v>779</v>
      </c>
      <c r="J21" s="20" t="s">
        <v>711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795</v>
      </c>
      <c r="S21" s="6986" t="n">
        <v>212.10225</v>
      </c>
      <c r="T21" s="6986" t="n">
        <v>-14.82138</v>
      </c>
      <c r="U21" s="6983" t="n">
        <v>167.9825</v>
      </c>
      <c r="V21" s="6983" t="n">
        <v>42.3388</v>
      </c>
      <c r="W21" s="6985" t="n">
        <v>13.5419640069</v>
      </c>
      <c r="X21" s="6983" t="n">
        <v>1.482</v>
      </c>
      <c r="Y21" s="6983" t="n">
        <v>0.234</v>
      </c>
      <c r="Z21" s="6983" t="n">
        <v>4.05</v>
      </c>
      <c r="AA21" s="6983" t="n">
        <v>94.532</v>
      </c>
      <c r="AB21" s="6982" t="n">
        <v>1983.514</v>
      </c>
      <c r="AC21" s="6983" t="n">
        <v>355.01597</v>
      </c>
      <c r="AD21" s="6983" t="n">
        <v>2.05235</v>
      </c>
      <c r="AE21" s="6983" t="n">
        <v>21.95545</v>
      </c>
      <c r="AF21" s="6983" t="n">
        <v>-0.39502</v>
      </c>
      <c r="AG21" s="6981" t="n">
        <v>1.517879102E8</v>
      </c>
      <c r="AH21" s="6984" t="n">
        <v>0.7320442</v>
      </c>
      <c r="AI21" s="6981" t="n">
        <v>361344.48082</v>
      </c>
      <c r="AJ21" s="6984" t="n">
        <v>-0.110187</v>
      </c>
      <c r="AK21" s="6983" t="n">
        <v>152.8973</v>
      </c>
      <c r="AL21" s="6981" t="s">
        <v>467</v>
      </c>
      <c r="AM21" s="6983" t="n">
        <v>27.0404</v>
      </c>
    </row>
    <row r="22" spans="1:39">
      <c r="A22" s="64" t="s">
        <v>777</v>
      </c>
      <c r="B22" s="29" t="s">
        <v>709</v>
      </c>
      <c r="C22" s="37">
        <v>0.20902777777777778</v>
      </c>
      <c r="D22" s="19"/>
      <c r="E22" s="23">
        <v>600</v>
      </c>
      <c r="F22" s="20" t="s">
        <v>775</v>
      </c>
      <c r="G22" s="38">
        <v>870</v>
      </c>
      <c r="H22" s="38">
        <v>771</v>
      </c>
      <c r="I22" s="59" t="s">
        <v>707</v>
      </c>
      <c r="J22" s="20" t="s">
        <v>711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6986" t="n">
        <v>212.17257</v>
      </c>
      <c r="T22" s="6986" t="n">
        <v>-14.85108</v>
      </c>
      <c r="U22" s="6983" t="n">
        <v>171.4692</v>
      </c>
      <c r="V22" s="6983" t="n">
        <v>42.7163</v>
      </c>
      <c r="W22" s="6985" t="n">
        <v>13.7257992876</v>
      </c>
      <c r="X22" s="6983" t="n">
        <v>1.472</v>
      </c>
      <c r="Y22" s="6983" t="n">
        <v>0.233</v>
      </c>
      <c r="Z22" s="6983" t="n">
        <v>4.04</v>
      </c>
      <c r="AA22" s="6983" t="n">
        <v>94.558</v>
      </c>
      <c r="AB22" s="6982" t="n">
        <v>1983.882</v>
      </c>
      <c r="AC22" s="6983" t="n">
        <v>354.98949</v>
      </c>
      <c r="AD22" s="6983" t="n">
        <v>2.05543</v>
      </c>
      <c r="AE22" s="6983" t="n">
        <v>21.86237</v>
      </c>
      <c r="AF22" s="6983" t="n">
        <v>-0.39527</v>
      </c>
      <c r="AG22" s="6981" t="n">
        <v>1.517883928E8</v>
      </c>
      <c r="AH22" s="6984" t="n">
        <v>0.730507</v>
      </c>
      <c r="AI22" s="6981" t="n">
        <v>361277.40582</v>
      </c>
      <c r="AJ22" s="6984" t="n">
        <v>-0.0930444</v>
      </c>
      <c r="AK22" s="6983" t="n">
        <v>152.9635</v>
      </c>
      <c r="AL22" s="6981" t="s">
        <v>467</v>
      </c>
      <c r="AM22" s="6983" t="n">
        <v>26.9744</v>
      </c>
    </row>
    <row r="23" spans="1:39">
      <c r="A23" s="64" t="s">
        <v>934</v>
      </c>
      <c r="B23" s="29" t="s">
        <v>710</v>
      </c>
      <c r="C23" s="37">
        <v>0.24861111111111112</v>
      </c>
      <c r="D23" s="19"/>
      <c r="E23" s="23">
        <v>300</v>
      </c>
      <c r="F23" s="23" t="s">
        <v>773</v>
      </c>
      <c r="G23" s="38">
        <v>1190</v>
      </c>
      <c r="H23" s="38">
        <v>1092</v>
      </c>
      <c r="I23" s="59" t="s">
        <v>779</v>
      </c>
      <c r="J23" s="20" t="s">
        <v>711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6986" t="n">
        <v>212.5168</v>
      </c>
      <c r="T23" s="6986" t="n">
        <v>-14.98931</v>
      </c>
      <c r="U23" s="6983" t="n">
        <v>188.8185</v>
      </c>
      <c r="V23" s="6983" t="n">
        <v>42.5488</v>
      </c>
      <c r="W23" s="6985" t="n">
        <v>14.6282633938</v>
      </c>
      <c r="X23" s="6983" t="n">
        <v>1.476</v>
      </c>
      <c r="Y23" s="6983" t="n">
        <v>0.234</v>
      </c>
      <c r="Z23" s="6983" t="n">
        <v>4.04</v>
      </c>
      <c r="AA23" s="6983" t="n">
        <v>94.685</v>
      </c>
      <c r="AB23" s="6982" t="n">
        <v>1984.784</v>
      </c>
      <c r="AC23" s="6983" t="n">
        <v>354.85573</v>
      </c>
      <c r="AD23" s="6983" t="n">
        <v>2.06415</v>
      </c>
      <c r="AE23" s="6983" t="n">
        <v>21.40543</v>
      </c>
      <c r="AF23" s="6983" t="n">
        <v>-0.39649</v>
      </c>
      <c r="AG23" s="6981" t="n">
        <v>1.517907474E8</v>
      </c>
      <c r="AH23" s="6984" t="n">
        <v>0.7229354</v>
      </c>
      <c r="AI23" s="6981" t="n">
        <v>361113.1444</v>
      </c>
      <c r="AJ23" s="6984" t="n">
        <v>-0.0083835</v>
      </c>
      <c r="AK23" s="6983" t="n">
        <v>153.2851</v>
      </c>
      <c r="AL23" s="6981" t="s">
        <v>467</v>
      </c>
      <c r="AM23" s="6983" t="n">
        <v>26.6535</v>
      </c>
    </row>
    <row r="24" spans="1:39">
      <c r="A24" s="64" t="s">
        <v>934</v>
      </c>
      <c r="B24" s="29" t="s">
        <v>712</v>
      </c>
      <c r="C24" s="37">
        <v>0.25625000000000003</v>
      </c>
      <c r="D24" s="19"/>
      <c r="E24" s="23">
        <v>300</v>
      </c>
      <c r="F24" s="23" t="s">
        <v>773</v>
      </c>
      <c r="G24" s="38">
        <v>1190</v>
      </c>
      <c r="H24" s="38">
        <v>1092</v>
      </c>
      <c r="I24" s="59" t="s">
        <v>707</v>
      </c>
      <c r="J24" s="20" t="s">
        <v>711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6986" t="n">
        <v>212.59377</v>
      </c>
      <c r="T24" s="6986" t="n">
        <v>-15.01829</v>
      </c>
      <c r="U24" s="6983" t="n">
        <v>192.5881</v>
      </c>
      <c r="V24" s="6983" t="n">
        <v>42.0582</v>
      </c>
      <c r="W24" s="6985" t="n">
        <v>14.8288109732</v>
      </c>
      <c r="X24" s="6983" t="n">
        <v>1.49</v>
      </c>
      <c r="Y24" s="6983" t="n">
        <v>0.236</v>
      </c>
      <c r="Z24" s="6983" t="n">
        <v>4.04</v>
      </c>
      <c r="AA24" s="6983" t="n">
        <v>94.713</v>
      </c>
      <c r="AB24" s="6982" t="n">
        <v>1984.781</v>
      </c>
      <c r="AC24" s="6983" t="n">
        <v>354.82578</v>
      </c>
      <c r="AD24" s="6983" t="n">
        <v>2.06438</v>
      </c>
      <c r="AE24" s="6983" t="n">
        <v>21.30389</v>
      </c>
      <c r="AF24" s="6983" t="n">
        <v>-0.39676</v>
      </c>
      <c r="AG24" s="6981" t="n">
        <v>1.517912673E8</v>
      </c>
      <c r="AH24" s="6984" t="n">
        <v>0.7212471</v>
      </c>
      <c r="AI24" s="6981" t="n">
        <v>361113.82622</v>
      </c>
      <c r="AJ24" s="6984" t="n">
        <v>0.0102529</v>
      </c>
      <c r="AK24" s="6983" t="n">
        <v>153.3565</v>
      </c>
      <c r="AL24" s="6981" t="s">
        <v>467</v>
      </c>
      <c r="AM24" s="6983" t="n">
        <v>26.5823</v>
      </c>
    </row>
    <row r="25" spans="1:39">
      <c r="A25" s="64" t="s">
        <v>934</v>
      </c>
      <c r="B25" s="29" t="s">
        <v>713</v>
      </c>
      <c r="C25" s="37">
        <v>0.26319444444444445</v>
      </c>
      <c r="D25" s="19"/>
      <c r="E25" s="23">
        <v>300</v>
      </c>
      <c r="F25" s="23" t="s">
        <v>773</v>
      </c>
      <c r="G25" s="38">
        <v>1190</v>
      </c>
      <c r="H25" s="38">
        <v>1092</v>
      </c>
      <c r="I25" s="59" t="s">
        <v>947</v>
      </c>
      <c r="J25" s="20" t="s">
        <v>711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6986" t="n">
        <v>212.65824</v>
      </c>
      <c r="T25" s="6986" t="n">
        <v>-15.04197</v>
      </c>
      <c r="U25" s="6983" t="n">
        <v>195.6707</v>
      </c>
      <c r="V25" s="6983" t="n">
        <v>41.5292</v>
      </c>
      <c r="W25" s="6985" t="n">
        <v>14.9959339561</v>
      </c>
      <c r="X25" s="6983" t="n">
        <v>1.506</v>
      </c>
      <c r="Y25" s="6983" t="n">
        <v>0.238</v>
      </c>
      <c r="Z25" s="6983" t="n">
        <v>4.03</v>
      </c>
      <c r="AA25" s="6983" t="n">
        <v>94.736</v>
      </c>
      <c r="AB25" s="6982" t="n">
        <v>1984.721</v>
      </c>
      <c r="AC25" s="6983" t="n">
        <v>354.80093</v>
      </c>
      <c r="AD25" s="6983" t="n">
        <v>2.06403</v>
      </c>
      <c r="AE25" s="6983" t="n">
        <v>21.21927</v>
      </c>
      <c r="AF25" s="6983" t="n">
        <v>-0.39698</v>
      </c>
      <c r="AG25" s="6981" t="n">
        <v>1.517916997E8</v>
      </c>
      <c r="AH25" s="6984" t="n">
        <v>0.7198387</v>
      </c>
      <c r="AI25" s="6981" t="n">
        <v>361124.60553</v>
      </c>
      <c r="AJ25" s="6984" t="n">
        <v>0.0256545</v>
      </c>
      <c r="AK25" s="6983" t="n">
        <v>153.4161</v>
      </c>
      <c r="AL25" s="6981" t="s">
        <v>467</v>
      </c>
      <c r="AM25" s="6983" t="n">
        <v>26.5227</v>
      </c>
    </row>
    <row r="26" spans="1:39">
      <c r="A26" s="64" t="s">
        <v>934</v>
      </c>
      <c r="B26" s="29" t="s">
        <v>714</v>
      </c>
      <c r="C26" s="37">
        <v>0.27013888888888887</v>
      </c>
      <c r="D26" s="19"/>
      <c r="E26" s="23">
        <v>300</v>
      </c>
      <c r="F26" s="23" t="s">
        <v>773</v>
      </c>
      <c r="G26" s="38">
        <v>1190</v>
      </c>
      <c r="H26" s="38">
        <v>1092</v>
      </c>
      <c r="I26" s="59" t="s">
        <v>948</v>
      </c>
      <c r="J26" s="20" t="s">
        <v>711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6986" t="n">
        <v>212.72307</v>
      </c>
      <c r="T26" s="6986" t="n">
        <v>-15.0652</v>
      </c>
      <c r="U26" s="6983" t="n">
        <v>198.6892</v>
      </c>
      <c r="V26" s="6983" t="n">
        <v>40.8947</v>
      </c>
      <c r="W26" s="6985" t="n">
        <v>15.163056939</v>
      </c>
      <c r="X26" s="6983" t="n">
        <v>1.525</v>
      </c>
      <c r="Y26" s="6983" t="n">
        <v>0.241</v>
      </c>
      <c r="Z26" s="6983" t="n">
        <v>4.03</v>
      </c>
      <c r="AA26" s="6983" t="n">
        <v>94.759</v>
      </c>
      <c r="AB26" s="6982" t="n">
        <v>1984.612</v>
      </c>
      <c r="AC26" s="6983" t="n">
        <v>354.77625</v>
      </c>
      <c r="AD26" s="6983" t="n">
        <v>2.06317</v>
      </c>
      <c r="AE26" s="6983" t="n">
        <v>21.13465</v>
      </c>
      <c r="AF26" s="6983" t="n">
        <v>-0.39721</v>
      </c>
      <c r="AG26" s="6981" t="n">
        <v>1.517921311E8</v>
      </c>
      <c r="AH26" s="6984" t="n">
        <v>0.7184288</v>
      </c>
      <c r="AI26" s="6981" t="n">
        <v>361144.58354</v>
      </c>
      <c r="AJ26" s="6984" t="n">
        <v>0.0409092</v>
      </c>
      <c r="AK26" s="6983" t="n">
        <v>153.476</v>
      </c>
      <c r="AL26" s="6981" t="s">
        <v>467</v>
      </c>
      <c r="AM26" s="6983" t="n">
        <v>26.463</v>
      </c>
    </row>
    <row r="27" spans="1:39">
      <c r="A27" s="64" t="s">
        <v>934</v>
      </c>
      <c r="B27" s="29" t="s">
        <v>715</v>
      </c>
      <c r="C27" s="37">
        <v>0.27569444444444446</v>
      </c>
      <c r="D27" s="19"/>
      <c r="E27" s="23">
        <v>300</v>
      </c>
      <c r="F27" s="23" t="s">
        <v>773</v>
      </c>
      <c r="G27" s="38">
        <v>1190</v>
      </c>
      <c r="H27" s="38">
        <v>1092</v>
      </c>
      <c r="I27" s="59" t="s">
        <v>628</v>
      </c>
      <c r="J27" s="20" t="s">
        <v>711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6986" t="n">
        <v>212.77525</v>
      </c>
      <c r="T27" s="6986" t="n">
        <v>-15.08348</v>
      </c>
      <c r="U27" s="6983" t="n">
        <v>201.0521</v>
      </c>
      <c r="V27" s="6983" t="n">
        <v>40.314</v>
      </c>
      <c r="W27" s="6985" t="n">
        <v>15.2967553253</v>
      </c>
      <c r="X27" s="6983" t="n">
        <v>1.543</v>
      </c>
      <c r="Y27" s="6983" t="n">
        <v>0.244</v>
      </c>
      <c r="Z27" s="6983" t="n">
        <v>4.03</v>
      </c>
      <c r="AA27" s="6983" t="n">
        <v>94.778</v>
      </c>
      <c r="AB27" s="6982" t="n">
        <v>1984.488</v>
      </c>
      <c r="AC27" s="6983" t="n">
        <v>354.75667</v>
      </c>
      <c r="AD27" s="6983" t="n">
        <v>2.06209</v>
      </c>
      <c r="AE27" s="6983" t="n">
        <v>21.06696</v>
      </c>
      <c r="AF27" s="6983" t="n">
        <v>-0.39739</v>
      </c>
      <c r="AG27" s="6981" t="n">
        <v>1.517924757E8</v>
      </c>
      <c r="AH27" s="6984" t="n">
        <v>0.7172999</v>
      </c>
      <c r="AI27" s="6981" t="n">
        <v>361167.12472</v>
      </c>
      <c r="AJ27" s="6984" t="n">
        <v>0.0529885</v>
      </c>
      <c r="AK27" s="6983" t="n">
        <v>153.524</v>
      </c>
      <c r="AL27" s="6981" t="s">
        <v>467</v>
      </c>
      <c r="AM27" s="6983" t="n">
        <v>26.415</v>
      </c>
    </row>
    <row r="28" spans="1:39" ht="24">
      <c r="A28" s="64" t="s">
        <v>776</v>
      </c>
      <c r="B28" s="29" t="s">
        <v>903</v>
      </c>
      <c r="C28" s="37">
        <v>0.28125</v>
      </c>
      <c r="D28" s="19"/>
      <c r="E28" s="23">
        <v>30</v>
      </c>
      <c r="F28" s="23" t="s">
        <v>773</v>
      </c>
      <c r="G28" s="38">
        <v>1190</v>
      </c>
      <c r="H28" s="38">
        <v>1092</v>
      </c>
      <c r="I28" s="59" t="s">
        <v>941</v>
      </c>
      <c r="J28" s="20" t="s">
        <v>711</v>
      </c>
      <c r="K28" s="38">
        <v>4</v>
      </c>
      <c r="L28" s="38">
        <v>180</v>
      </c>
      <c r="M28" s="115">
        <v>5889.9508999999998</v>
      </c>
      <c r="N28" s="29" t="s">
        <v>828</v>
      </c>
      <c r="O28" s="20"/>
      <c r="P28" s="38"/>
      <c r="Q28" s="20"/>
      <c r="R28" s="20"/>
      <c r="S28" s="6986" t="n">
        <v>212.80801</v>
      </c>
      <c r="T28" s="6986" t="n">
        <v>-15.09476</v>
      </c>
      <c r="U28" s="6983" t="n">
        <v>202.5038</v>
      </c>
      <c r="V28" s="6983" t="n">
        <v>39.9191</v>
      </c>
      <c r="W28" s="6985" t="n">
        <v>15.3803168168</v>
      </c>
      <c r="X28" s="6983" t="n">
        <v>1.555</v>
      </c>
      <c r="Y28" s="6983" t="n">
        <v>0.246</v>
      </c>
      <c r="Z28" s="6983" t="n">
        <v>4.03</v>
      </c>
      <c r="AA28" s="6983" t="n">
        <v>94.789</v>
      </c>
      <c r="AB28" s="6982" t="n">
        <v>1984.394</v>
      </c>
      <c r="AC28" s="6983" t="n">
        <v>354.74452</v>
      </c>
      <c r="AD28" s="6983" t="n">
        <v>2.06124</v>
      </c>
      <c r="AE28" s="6983" t="n">
        <v>21.02465</v>
      </c>
      <c r="AF28" s="6983" t="n">
        <v>-0.3975</v>
      </c>
      <c r="AG28" s="6981" t="n">
        <v>1.517926908E8</v>
      </c>
      <c r="AH28" s="6984" t="n">
        <v>0.7165939</v>
      </c>
      <c r="AI28" s="6981" t="n">
        <v>361184.14627</v>
      </c>
      <c r="AJ28" s="6984" t="n">
        <v>0.0604751</v>
      </c>
      <c r="AK28" s="6983" t="n">
        <v>153.5542</v>
      </c>
      <c r="AL28" s="6981" t="s">
        <v>467</v>
      </c>
      <c r="AM28" s="6983" t="n">
        <v>26.385</v>
      </c>
    </row>
    <row r="29" spans="1:39">
      <c r="A29" s="64" t="s">
        <v>780</v>
      </c>
      <c r="B29" s="29" t="s">
        <v>662</v>
      </c>
      <c r="C29" s="37">
        <v>0.3</v>
      </c>
      <c r="D29" s="19"/>
      <c r="E29" s="23">
        <v>300</v>
      </c>
      <c r="F29" s="23" t="s">
        <v>773</v>
      </c>
      <c r="G29" s="38">
        <v>1190</v>
      </c>
      <c r="H29" s="38">
        <v>1092</v>
      </c>
      <c r="I29" s="59" t="s">
        <v>663</v>
      </c>
      <c r="J29" s="20" t="s">
        <v>711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4">
      <c r="A30" s="64" t="s">
        <v>540</v>
      </c>
      <c r="B30" s="29" t="s">
        <v>664</v>
      </c>
      <c r="C30" s="37">
        <v>0.30555555555555552</v>
      </c>
      <c r="D30" s="19">
        <v>0</v>
      </c>
      <c r="E30" s="23">
        <v>30</v>
      </c>
      <c r="F30" s="23" t="s">
        <v>773</v>
      </c>
      <c r="G30" s="38">
        <v>1190</v>
      </c>
      <c r="H30" s="38">
        <v>988</v>
      </c>
      <c r="I30" s="59" t="s">
        <v>783</v>
      </c>
      <c r="J30" s="20" t="s">
        <v>858</v>
      </c>
      <c r="K30" s="38">
        <v>4</v>
      </c>
      <c r="L30" s="38">
        <v>180</v>
      </c>
      <c r="M30" s="116">
        <v>5891.451</v>
      </c>
      <c r="N30" s="29" t="s">
        <v>827</v>
      </c>
      <c r="O30" s="20">
        <v>252.2</v>
      </c>
      <c r="P30" s="38">
        <v>268.7</v>
      </c>
      <c r="Q30" s="20"/>
      <c r="R30" s="20"/>
    </row>
    <row r="31" spans="1:39">
      <c r="A31" s="64" t="s">
        <v>951</v>
      </c>
      <c r="B31" s="29" t="s">
        <v>906</v>
      </c>
      <c r="C31" s="37">
        <v>0.30833333333333335</v>
      </c>
      <c r="D31" s="19"/>
      <c r="E31" s="23">
        <v>300</v>
      </c>
      <c r="F31" s="23" t="s">
        <v>773</v>
      </c>
      <c r="G31" s="38">
        <v>1190</v>
      </c>
      <c r="H31" s="38">
        <v>1092</v>
      </c>
      <c r="I31" s="59" t="s">
        <v>666</v>
      </c>
      <c r="J31" s="20" t="s">
        <v>711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6986" t="n">
        <v>213.08915</v>
      </c>
      <c r="T31" s="6986" t="n">
        <v>-15.18532</v>
      </c>
      <c r="U31" s="6983" t="n">
        <v>213.8515</v>
      </c>
      <c r="V31" s="6983" t="n">
        <v>35.721</v>
      </c>
      <c r="W31" s="6985" t="n">
        <v>16.0822333459</v>
      </c>
      <c r="X31" s="6983" t="n">
        <v>1.709</v>
      </c>
      <c r="Y31" s="6983" t="n">
        <v>0.27</v>
      </c>
      <c r="Z31" s="6983" t="n">
        <v>4.03</v>
      </c>
      <c r="AA31" s="6983" t="n">
        <v>94.889</v>
      </c>
      <c r="AB31" s="6982" t="n">
        <v>1983.133</v>
      </c>
      <c r="AC31" s="6983" t="n">
        <v>354.64623</v>
      </c>
      <c r="AD31" s="6983" t="n">
        <v>2.04832</v>
      </c>
      <c r="AE31" s="6983" t="n">
        <v>20.66926</v>
      </c>
      <c r="AF31" s="6983" t="n">
        <v>-0.39846</v>
      </c>
      <c r="AG31" s="6981" t="n">
        <v>1.517944891E8</v>
      </c>
      <c r="AH31" s="6984" t="n">
        <v>0.7106493</v>
      </c>
      <c r="AI31" s="6981" t="n">
        <v>361413.75466</v>
      </c>
      <c r="AJ31" s="6984" t="n">
        <v>0.1209648</v>
      </c>
      <c r="AK31" s="6983" t="n">
        <v>153.8117</v>
      </c>
      <c r="AL31" s="6981" t="s">
        <v>467</v>
      </c>
      <c r="AM31" s="6983" t="n">
        <v>26.128</v>
      </c>
    </row>
    <row r="32" spans="1:39">
      <c r="A32" s="64" t="s">
        <v>951</v>
      </c>
      <c r="B32" s="29" t="s">
        <v>907</v>
      </c>
      <c r="C32" s="37">
        <v>0.31388888888888888</v>
      </c>
      <c r="D32" s="19"/>
      <c r="E32" s="23">
        <v>300</v>
      </c>
      <c r="F32" s="23" t="s">
        <v>773</v>
      </c>
      <c r="G32" s="38">
        <v>1190</v>
      </c>
      <c r="H32" s="38">
        <v>1092</v>
      </c>
      <c r="I32" s="59" t="s">
        <v>665</v>
      </c>
      <c r="J32" s="20" t="s">
        <v>711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6986" t="n">
        <v>213.14413</v>
      </c>
      <c r="T32" s="6986" t="n">
        <v>-15.20175</v>
      </c>
      <c r="U32" s="6983" t="n">
        <v>215.8335</v>
      </c>
      <c r="V32" s="6983" t="n">
        <v>34.7613</v>
      </c>
      <c r="W32" s="6985" t="n">
        <v>16.2159317324</v>
      </c>
      <c r="X32" s="6983" t="n">
        <v>1.749</v>
      </c>
      <c r="Y32" s="6983" t="n">
        <v>0.277</v>
      </c>
      <c r="Z32" s="6983" t="n">
        <v>4.02</v>
      </c>
      <c r="AA32" s="6983" t="n">
        <v>94.908</v>
      </c>
      <c r="AB32" s="6982" t="n">
        <v>1982.8</v>
      </c>
      <c r="AC32" s="6983" t="n">
        <v>354.62849</v>
      </c>
      <c r="AD32" s="6983" t="n">
        <v>2.04463</v>
      </c>
      <c r="AE32" s="6983" t="n">
        <v>20.60157</v>
      </c>
      <c r="AF32" s="6983" t="n">
        <v>-0.39864</v>
      </c>
      <c r="AG32" s="6981" t="n">
        <v>1.5179483E8</v>
      </c>
      <c r="AH32" s="6984" t="n">
        <v>0.7095141</v>
      </c>
      <c r="AI32" s="6981" t="n">
        <v>361474.4546</v>
      </c>
      <c r="AJ32" s="6984" t="n">
        <v>0.1319058</v>
      </c>
      <c r="AK32" s="6983" t="n">
        <v>153.8618</v>
      </c>
      <c r="AL32" s="6981" t="s">
        <v>467</v>
      </c>
      <c r="AM32" s="6983" t="n">
        <v>26.0779</v>
      </c>
    </row>
    <row r="33" spans="1:39">
      <c r="A33" s="64" t="s">
        <v>951</v>
      </c>
      <c r="B33" s="29" t="s">
        <v>909</v>
      </c>
      <c r="C33" s="37">
        <v>0.32013888888888892</v>
      </c>
      <c r="D33" s="19"/>
      <c r="E33" s="23">
        <v>300</v>
      </c>
      <c r="F33" s="23" t="s">
        <v>773</v>
      </c>
      <c r="G33" s="38">
        <v>1190</v>
      </c>
      <c r="H33" s="38">
        <v>1092</v>
      </c>
      <c r="I33" s="59" t="s">
        <v>667</v>
      </c>
      <c r="J33" s="20" t="s">
        <v>711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6986" t="n">
        <v>213.20662</v>
      </c>
      <c r="T33" s="6986" t="n">
        <v>-15.21991</v>
      </c>
      <c r="U33" s="6983" t="n">
        <v>217.9943</v>
      </c>
      <c r="V33" s="6983" t="n">
        <v>33.628</v>
      </c>
      <c r="W33" s="6985" t="n">
        <v>16.3663424174</v>
      </c>
      <c r="X33" s="6983" t="n">
        <v>1.801</v>
      </c>
      <c r="Y33" s="6983" t="n">
        <v>0.285</v>
      </c>
      <c r="Z33" s="6983" t="n">
        <v>4.02</v>
      </c>
      <c r="AA33" s="6983" t="n">
        <v>94.93</v>
      </c>
      <c r="AB33" s="6982" t="n">
        <v>1982.392</v>
      </c>
      <c r="AC33" s="6983" t="n">
        <v>354.60899</v>
      </c>
      <c r="AD33" s="6983" t="n">
        <v>2.03999</v>
      </c>
      <c r="AE33" s="6983" t="n">
        <v>20.52541</v>
      </c>
      <c r="AF33" s="6983" t="n">
        <v>-0.39884</v>
      </c>
      <c r="AG33" s="6981" t="n">
        <v>1.517952128E8</v>
      </c>
      <c r="AH33" s="6984" t="n">
        <v>0.7082361</v>
      </c>
      <c r="AI33" s="6981" t="n">
        <v>361548.9528</v>
      </c>
      <c r="AJ33" s="6984" t="n">
        <v>0.1439546</v>
      </c>
      <c r="AK33" s="6983" t="n">
        <v>153.9187</v>
      </c>
      <c r="AL33" s="6981" t="s">
        <v>467</v>
      </c>
      <c r="AM33" s="6983" t="n">
        <v>26.0212</v>
      </c>
    </row>
    <row r="34" spans="1:39">
      <c r="A34" s="64" t="s">
        <v>951</v>
      </c>
      <c r="B34" s="29" t="s">
        <v>910</v>
      </c>
      <c r="C34" s="37">
        <v>0.32569444444444445</v>
      </c>
      <c r="D34" s="19"/>
      <c r="E34" s="23">
        <v>300</v>
      </c>
      <c r="F34" s="23" t="s">
        <v>773</v>
      </c>
      <c r="G34" s="38">
        <v>1190</v>
      </c>
      <c r="H34" s="38">
        <v>1092</v>
      </c>
      <c r="I34" s="59" t="s">
        <v>668</v>
      </c>
      <c r="J34" s="20" t="s">
        <v>711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6986" t="n">
        <v>213.26277</v>
      </c>
      <c r="T34" s="6986" t="n">
        <v>-15.23579</v>
      </c>
      <c r="U34" s="6983" t="n">
        <v>219.8545</v>
      </c>
      <c r="V34" s="6983" t="n">
        <v>32.5757</v>
      </c>
      <c r="W34" s="6985" t="n">
        <v>16.5000408041</v>
      </c>
      <c r="X34" s="6983" t="n">
        <v>1.852</v>
      </c>
      <c r="Y34" s="6983" t="n">
        <v>0.293</v>
      </c>
      <c r="Z34" s="6983" t="n">
        <v>4.02</v>
      </c>
      <c r="AA34" s="6983" t="n">
        <v>94.949</v>
      </c>
      <c r="AB34" s="6982" t="n">
        <v>1981.999</v>
      </c>
      <c r="AC34" s="6983" t="n">
        <v>354.5921</v>
      </c>
      <c r="AD34" s="6983" t="n">
        <v>2.03542</v>
      </c>
      <c r="AE34" s="6983" t="n">
        <v>20.45772</v>
      </c>
      <c r="AF34" s="6983" t="n">
        <v>-0.39902</v>
      </c>
      <c r="AG34" s="6981" t="n">
        <v>1.517955524E8</v>
      </c>
      <c r="AH34" s="6984" t="n">
        <v>0.7070991</v>
      </c>
      <c r="AI34" s="6981" t="n">
        <v>361620.57523</v>
      </c>
      <c r="AJ34" s="6984" t="n">
        <v>0.1544202</v>
      </c>
      <c r="AK34" s="6983" t="n">
        <v>153.9698</v>
      </c>
      <c r="AL34" s="6981" t="s">
        <v>467</v>
      </c>
      <c r="AM34" s="6983" t="n">
        <v>25.9702</v>
      </c>
    </row>
    <row r="35" spans="1:39">
      <c r="A35" s="64" t="s">
        <v>952</v>
      </c>
      <c r="B35" s="29" t="s">
        <v>911</v>
      </c>
      <c r="C35" s="37">
        <v>0.33124999999999999</v>
      </c>
      <c r="D35" s="19"/>
      <c r="E35" s="23">
        <v>300</v>
      </c>
      <c r="F35" s="23" t="s">
        <v>773</v>
      </c>
      <c r="G35" s="38">
        <v>1190</v>
      </c>
      <c r="H35" s="38">
        <v>1092</v>
      </c>
      <c r="I35" s="59" t="s">
        <v>665</v>
      </c>
      <c r="J35" s="20" t="s">
        <v>711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6986" t="n">
        <v>213.31951</v>
      </c>
      <c r="T35" s="6986" t="n">
        <v>-15.25142</v>
      </c>
      <c r="U35" s="6983" t="n">
        <v>221.659</v>
      </c>
      <c r="V35" s="6983" t="n">
        <v>31.4835</v>
      </c>
      <c r="W35" s="6985" t="n">
        <v>16.6337391907</v>
      </c>
      <c r="X35" s="6983" t="n">
        <v>1.908</v>
      </c>
      <c r="Y35" s="6983" t="n">
        <v>0.302</v>
      </c>
      <c r="Z35" s="6983" t="n">
        <v>4.02</v>
      </c>
      <c r="AA35" s="6983" t="n">
        <v>94.969</v>
      </c>
      <c r="AB35" s="6982" t="n">
        <v>1981.58</v>
      </c>
      <c r="AC35" s="6983" t="n">
        <v>354.57565</v>
      </c>
      <c r="AD35" s="6983" t="n">
        <v>2.03043</v>
      </c>
      <c r="AE35" s="6983" t="n">
        <v>20.39003</v>
      </c>
      <c r="AF35" s="6983" t="n">
        <v>-0.3992</v>
      </c>
      <c r="AG35" s="6981" t="n">
        <v>1.517958916E8</v>
      </c>
      <c r="AH35" s="6984" t="n">
        <v>0.7059612</v>
      </c>
      <c r="AI35" s="6981" t="n">
        <v>361697.16363</v>
      </c>
      <c r="AJ35" s="6984" t="n">
        <v>0.1646433</v>
      </c>
      <c r="AK35" s="6983" t="n">
        <v>154.0213</v>
      </c>
      <c r="AL35" s="6981" t="s">
        <v>467</v>
      </c>
      <c r="AM35" s="6983" t="n">
        <v>25.9187</v>
      </c>
    </row>
    <row r="36" spans="1:39">
      <c r="A36" s="64" t="s">
        <v>952</v>
      </c>
      <c r="B36" s="29" t="s">
        <v>912</v>
      </c>
      <c r="C36" s="37">
        <v>0.33749999999999997</v>
      </c>
      <c r="D36" s="19"/>
      <c r="E36" s="23">
        <v>300</v>
      </c>
      <c r="F36" s="23" t="s">
        <v>773</v>
      </c>
      <c r="G36" s="38">
        <v>1190</v>
      </c>
      <c r="H36" s="38">
        <v>1092</v>
      </c>
      <c r="I36" s="59" t="s">
        <v>669</v>
      </c>
      <c r="J36" s="20" t="s">
        <v>711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6986" t="n">
        <v>213.38409</v>
      </c>
      <c r="T36" s="6986" t="n">
        <v>-15.26871</v>
      </c>
      <c r="U36" s="6983" t="n">
        <v>223.6241</v>
      </c>
      <c r="V36" s="6983" t="n">
        <v>30.21</v>
      </c>
      <c r="W36" s="6985" t="n">
        <v>16.7841498758</v>
      </c>
      <c r="X36" s="6983" t="n">
        <v>1.98</v>
      </c>
      <c r="Y36" s="6983" t="n">
        <v>0.313</v>
      </c>
      <c r="Z36" s="6983" t="n">
        <v>4.02</v>
      </c>
      <c r="AA36" s="6983" t="n">
        <v>94.991</v>
      </c>
      <c r="AB36" s="6982" t="n">
        <v>1981.076</v>
      </c>
      <c r="AC36" s="6983" t="n">
        <v>354.55772</v>
      </c>
      <c r="AD36" s="6983" t="n">
        <v>2.0243</v>
      </c>
      <c r="AE36" s="6983" t="n">
        <v>20.31387</v>
      </c>
      <c r="AF36" s="6983" t="n">
        <v>-0.39941</v>
      </c>
      <c r="AG36" s="6981" t="n">
        <v>1.517962725E8</v>
      </c>
      <c r="AH36" s="6984" t="n">
        <v>0.70468</v>
      </c>
      <c r="AI36" s="6981" t="n">
        <v>361789.11288</v>
      </c>
      <c r="AJ36" s="6984" t="n">
        <v>0.1758402</v>
      </c>
      <c r="AK36" s="6983" t="n">
        <v>154.0799</v>
      </c>
      <c r="AL36" s="6981" t="s">
        <v>467</v>
      </c>
      <c r="AM36" s="6983" t="n">
        <v>25.8603</v>
      </c>
    </row>
    <row r="37" spans="1:39">
      <c r="A37" s="64" t="s">
        <v>952</v>
      </c>
      <c r="B37" s="29" t="s">
        <v>936</v>
      </c>
      <c r="C37" s="37">
        <v>0.3430555555555555</v>
      </c>
      <c r="D37" s="19"/>
      <c r="E37" s="23">
        <v>300</v>
      </c>
      <c r="F37" s="23" t="s">
        <v>773</v>
      </c>
      <c r="G37" s="38">
        <v>1190</v>
      </c>
      <c r="H37" s="38">
        <v>1092</v>
      </c>
      <c r="I37" s="59" t="s">
        <v>667</v>
      </c>
      <c r="J37" s="20" t="s">
        <v>711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6986" t="n">
        <v>213.44219</v>
      </c>
      <c r="T37" s="6986" t="n">
        <v>-15.28383</v>
      </c>
      <c r="U37" s="6983" t="n">
        <v>225.3147</v>
      </c>
      <c r="V37" s="6983" t="n">
        <v>29.0407</v>
      </c>
      <c r="W37" s="6985" t="n">
        <v>16.9178482626</v>
      </c>
      <c r="X37" s="6983" t="n">
        <v>2.052</v>
      </c>
      <c r="Y37" s="6983" t="n">
        <v>0.325</v>
      </c>
      <c r="Z37" s="6983" t="n">
        <v>4.02</v>
      </c>
      <c r="AA37" s="6983" t="n">
        <v>95.011</v>
      </c>
      <c r="AB37" s="6982" t="n">
        <v>1980.601</v>
      </c>
      <c r="AC37" s="6983" t="n">
        <v>354.54231</v>
      </c>
      <c r="AD37" s="6983" t="n">
        <v>2.01839</v>
      </c>
      <c r="AE37" s="6983" t="n">
        <v>20.24618</v>
      </c>
      <c r="AF37" s="6983" t="n">
        <v>-0.39959</v>
      </c>
      <c r="AG37" s="6981" t="n">
        <v>1.517966104E8</v>
      </c>
      <c r="AH37" s="6984" t="n">
        <v>0.7035402</v>
      </c>
      <c r="AI37" s="6981" t="n">
        <v>361875.85147</v>
      </c>
      <c r="AJ37" s="6984" t="n">
        <v>0.1855101</v>
      </c>
      <c r="AK37" s="6983" t="n">
        <v>154.1326</v>
      </c>
      <c r="AL37" s="6981" t="s">
        <v>467</v>
      </c>
      <c r="AM37" s="6983" t="n">
        <v>25.8077</v>
      </c>
    </row>
    <row r="38" spans="1:39">
      <c r="A38" s="64" t="s">
        <v>952</v>
      </c>
      <c r="B38" s="29" t="s">
        <v>938</v>
      </c>
      <c r="C38" s="37">
        <v>0.34930555555555554</v>
      </c>
      <c r="D38" s="19"/>
      <c r="E38" s="23">
        <v>300</v>
      </c>
      <c r="F38" s="23" t="s">
        <v>773</v>
      </c>
      <c r="G38" s="38">
        <v>1190</v>
      </c>
      <c r="H38" s="38">
        <v>1092</v>
      </c>
      <c r="I38" s="59" t="s">
        <v>668</v>
      </c>
      <c r="J38" s="20" t="s">
        <v>711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6986" t="n">
        <v>213.50837</v>
      </c>
      <c r="T38" s="6986" t="n">
        <v>-15.30056</v>
      </c>
      <c r="U38" s="6983" t="n">
        <v>227.1558</v>
      </c>
      <c r="V38" s="6983" t="n">
        <v>27.6859</v>
      </c>
      <c r="W38" s="6985" t="n">
        <v>17.0682589477</v>
      </c>
      <c r="X38" s="6983" t="n">
        <v>2.143</v>
      </c>
      <c r="Y38" s="6983" t="n">
        <v>0.339</v>
      </c>
      <c r="Z38" s="6983" t="n">
        <v>4.02</v>
      </c>
      <c r="AA38" s="6983" t="n">
        <v>95.034</v>
      </c>
      <c r="AB38" s="6982" t="n">
        <v>1980.037</v>
      </c>
      <c r="AC38" s="6983" t="n">
        <v>354.52561</v>
      </c>
      <c r="AD38" s="6983" t="n">
        <v>2.01122</v>
      </c>
      <c r="AE38" s="6983" t="n">
        <v>20.17003</v>
      </c>
      <c r="AF38" s="6983" t="n">
        <v>-0.39979</v>
      </c>
      <c r="AG38" s="6981" t="n">
        <v>1.5179699E8</v>
      </c>
      <c r="AH38" s="6984" t="n">
        <v>0.7022569</v>
      </c>
      <c r="AI38" s="6981" t="n">
        <v>361978.8949</v>
      </c>
      <c r="AJ38" s="6984" t="n">
        <v>0.1960565</v>
      </c>
      <c r="AK38" s="6983" t="n">
        <v>154.1925</v>
      </c>
      <c r="AL38" s="6981" t="s">
        <v>467</v>
      </c>
      <c r="AM38" s="6983" t="n">
        <v>25.7479</v>
      </c>
    </row>
    <row r="39" spans="1:39">
      <c r="A39" s="64" t="s">
        <v>776</v>
      </c>
      <c r="B39" s="29" t="s">
        <v>914</v>
      </c>
      <c r="C39" s="37">
        <v>0.35347222222222219</v>
      </c>
      <c r="D39" s="19"/>
      <c r="E39" s="23">
        <v>30</v>
      </c>
      <c r="F39" s="23" t="s">
        <v>773</v>
      </c>
      <c r="G39" s="38">
        <v>1190</v>
      </c>
      <c r="H39" s="38">
        <v>1092</v>
      </c>
      <c r="I39" s="59" t="s">
        <v>941</v>
      </c>
      <c r="J39" s="20" t="s">
        <v>711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6986" t="n">
        <v>213.53063</v>
      </c>
      <c r="T39" s="6986" t="n">
        <v>-15.30607</v>
      </c>
      <c r="U39" s="6983" t="n">
        <v>227.7556</v>
      </c>
      <c r="V39" s="6983" t="n">
        <v>27.2255</v>
      </c>
      <c r="W39" s="6985" t="n">
        <v>17.1183958427</v>
      </c>
      <c r="X39" s="6983" t="n">
        <v>2.176</v>
      </c>
      <c r="Y39" s="6983" t="n">
        <v>0.344</v>
      </c>
      <c r="Z39" s="6983" t="n">
        <v>4.02</v>
      </c>
      <c r="AA39" s="6983" t="n">
        <v>95.041</v>
      </c>
      <c r="AB39" s="6982" t="n">
        <v>1979.843</v>
      </c>
      <c r="AC39" s="6983" t="n">
        <v>354.5202</v>
      </c>
      <c r="AD39" s="6983" t="n">
        <v>2.00871</v>
      </c>
      <c r="AE39" s="6983" t="n">
        <v>20.14464</v>
      </c>
      <c r="AF39" s="6983" t="n">
        <v>-0.39986</v>
      </c>
      <c r="AG39" s="6981" t="n">
        <v>1.517971164E8</v>
      </c>
      <c r="AH39" s="6984" t="n">
        <v>0.7018288</v>
      </c>
      <c r="AI39" s="6981" t="n">
        <v>362014.4963</v>
      </c>
      <c r="AJ39" s="6984" t="n">
        <v>0.1994913</v>
      </c>
      <c r="AK39" s="6983" t="n">
        <v>154.2126</v>
      </c>
      <c r="AL39" s="6981" t="s">
        <v>467</v>
      </c>
      <c r="AM39" s="6983" t="n">
        <v>25.7278</v>
      </c>
    </row>
    <row r="40" spans="1:39">
      <c r="A40" s="64" t="s">
        <v>780</v>
      </c>
      <c r="B40" s="29" t="s">
        <v>761</v>
      </c>
      <c r="C40" s="37">
        <v>0.35555555555555557</v>
      </c>
      <c r="D40" s="19"/>
      <c r="E40" s="23">
        <v>300</v>
      </c>
      <c r="F40" s="23" t="s">
        <v>773</v>
      </c>
      <c r="G40" s="38">
        <v>1190</v>
      </c>
      <c r="H40" s="38">
        <v>1092</v>
      </c>
      <c r="I40" s="59" t="s">
        <v>663</v>
      </c>
      <c r="J40" s="20" t="s">
        <v>711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4">
      <c r="A41" s="64" t="s">
        <v>540</v>
      </c>
      <c r="B41" s="29" t="s">
        <v>762</v>
      </c>
      <c r="C41" s="37">
        <v>0.36180555555555555</v>
      </c>
      <c r="D41" s="19">
        <v>0</v>
      </c>
      <c r="E41" s="23">
        <v>30</v>
      </c>
      <c r="F41" s="23" t="s">
        <v>773</v>
      </c>
      <c r="G41" s="38">
        <v>1190</v>
      </c>
      <c r="H41" s="38">
        <v>988</v>
      </c>
      <c r="I41" s="21" t="s">
        <v>548</v>
      </c>
      <c r="J41" s="20" t="s">
        <v>858</v>
      </c>
      <c r="K41" s="38">
        <v>4</v>
      </c>
      <c r="L41" s="38">
        <v>180</v>
      </c>
      <c r="M41" s="116">
        <v>5891.451</v>
      </c>
      <c r="N41" s="29" t="s">
        <v>670</v>
      </c>
      <c r="O41" s="20">
        <v>252.2</v>
      </c>
      <c r="P41" s="20">
        <v>268.7</v>
      </c>
      <c r="Q41" s="20"/>
      <c r="R41" s="20"/>
    </row>
    <row r="42" spans="1:39">
      <c r="A42" s="29" t="s">
        <v>777</v>
      </c>
      <c r="B42" s="29" t="s">
        <v>917</v>
      </c>
      <c r="C42" s="19">
        <v>0.36458333333333331</v>
      </c>
      <c r="D42" s="19"/>
      <c r="E42" s="23">
        <v>300</v>
      </c>
      <c r="F42" s="23" t="s">
        <v>773</v>
      </c>
      <c r="G42" s="38">
        <v>1190</v>
      </c>
      <c r="H42" s="38">
        <v>1092</v>
      </c>
      <c r="I42" s="59" t="s">
        <v>779</v>
      </c>
      <c r="J42" s="20" t="s">
        <v>711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6986" t="n">
        <v>213.674</v>
      </c>
      <c r="T42" s="6986" t="n">
        <v>-15.34026</v>
      </c>
      <c r="U42" s="6983" t="n">
        <v>231.401</v>
      </c>
      <c r="V42" s="6983" t="n">
        <v>24.216</v>
      </c>
      <c r="W42" s="6985" t="n">
        <v>17.4359295115</v>
      </c>
      <c r="X42" s="6983" t="n">
        <v>2.423</v>
      </c>
      <c r="Y42" s="6983" t="n">
        <v>0.383</v>
      </c>
      <c r="Z42" s="6983" t="n">
        <v>4.01</v>
      </c>
      <c r="AA42" s="6983" t="n">
        <v>95.09</v>
      </c>
      <c r="AB42" s="6982" t="n">
        <v>1978.534</v>
      </c>
      <c r="AC42" s="6983" t="n">
        <v>354.48783</v>
      </c>
      <c r="AD42" s="6983" t="n">
        <v>1.99134</v>
      </c>
      <c r="AE42" s="6983" t="n">
        <v>19.98387</v>
      </c>
      <c r="AF42" s="6983" t="n">
        <v>-0.40029</v>
      </c>
      <c r="AG42" s="6981" t="n">
        <v>1.517979149E8</v>
      </c>
      <c r="AH42" s="6984" t="n">
        <v>0.6991152</v>
      </c>
      <c r="AI42" s="6981" t="n">
        <v>362253.93137</v>
      </c>
      <c r="AJ42" s="6984" t="n">
        <v>0.2202661</v>
      </c>
      <c r="AK42" s="6983" t="n">
        <v>154.3421</v>
      </c>
      <c r="AL42" s="6981" t="s">
        <v>467</v>
      </c>
      <c r="AM42" s="6983" t="n">
        <v>25.5985</v>
      </c>
    </row>
    <row r="43" spans="1:39">
      <c r="A43" s="29" t="s">
        <v>777</v>
      </c>
      <c r="B43" s="29" t="s">
        <v>918</v>
      </c>
      <c r="C43" s="19">
        <v>0.36944444444444446</v>
      </c>
      <c r="D43" s="19"/>
      <c r="E43" s="23">
        <v>300</v>
      </c>
      <c r="F43" s="23" t="s">
        <v>773</v>
      </c>
      <c r="G43" s="38">
        <v>1190</v>
      </c>
      <c r="H43" s="38">
        <v>1092</v>
      </c>
      <c r="I43" s="59" t="s">
        <v>707</v>
      </c>
      <c r="J43" s="20" t="s">
        <v>711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6986" t="n">
        <v>213.72791</v>
      </c>
      <c r="T43" s="6986" t="n">
        <v>-15.35256</v>
      </c>
      <c r="U43" s="6983" t="n">
        <v>232.6806</v>
      </c>
      <c r="V43" s="6983" t="n">
        <v>23.0694</v>
      </c>
      <c r="W43" s="6985" t="n">
        <v>17.5529156001</v>
      </c>
      <c r="X43" s="6983" t="n">
        <v>2.535</v>
      </c>
      <c r="Y43" s="6983" t="n">
        <v>0.401</v>
      </c>
      <c r="Z43" s="6983" t="n">
        <v>4.01</v>
      </c>
      <c r="AA43" s="6983" t="n">
        <v>95.109</v>
      </c>
      <c r="AB43" s="6982" t="n">
        <v>1978.02</v>
      </c>
      <c r="AC43" s="6983" t="n">
        <v>354.47677</v>
      </c>
      <c r="AD43" s="6983" t="n">
        <v>1.98431</v>
      </c>
      <c r="AE43" s="6983" t="n">
        <v>19.92464</v>
      </c>
      <c r="AF43" s="6983" t="n">
        <v>-0.40045</v>
      </c>
      <c r="AG43" s="6981" t="n">
        <v>1.517982083E8</v>
      </c>
      <c r="AH43" s="6984" t="n">
        <v>0.6981141</v>
      </c>
      <c r="AI43" s="6981" t="n">
        <v>362347.96995</v>
      </c>
      <c r="AJ43" s="6984" t="n">
        <v>0.2274772</v>
      </c>
      <c r="AK43" s="6983" t="n">
        <v>154.3908</v>
      </c>
      <c r="AL43" s="6981" t="s">
        <v>467</v>
      </c>
      <c r="AM43" s="6983" t="n">
        <v>25.5499</v>
      </c>
    </row>
    <row r="44" spans="1:39">
      <c r="A44" s="29" t="s">
        <v>777</v>
      </c>
      <c r="B44" s="29" t="s">
        <v>919</v>
      </c>
      <c r="C44" s="19">
        <v>0.375</v>
      </c>
      <c r="D44" s="19"/>
      <c r="E44" s="23">
        <v>300</v>
      </c>
      <c r="F44" s="23" t="s">
        <v>773</v>
      </c>
      <c r="G44" s="38">
        <v>1190</v>
      </c>
      <c r="H44" s="38">
        <v>1092</v>
      </c>
      <c r="I44" s="59" t="s">
        <v>908</v>
      </c>
      <c r="J44" s="20" t="s">
        <v>711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6986" t="n">
        <v>213.79026</v>
      </c>
      <c r="T44" s="6986" t="n">
        <v>-15.36641</v>
      </c>
      <c r="U44" s="6983" t="n">
        <v>234.1039</v>
      </c>
      <c r="V44" s="6983" t="n">
        <v>21.7362</v>
      </c>
      <c r="W44" s="6985" t="n">
        <v>17.686613987</v>
      </c>
      <c r="X44" s="6983" t="n">
        <v>2.68</v>
      </c>
      <c r="Y44" s="6983" t="n">
        <v>0.424</v>
      </c>
      <c r="Z44" s="6983" t="n">
        <v>4.01</v>
      </c>
      <c r="AA44" s="6983" t="n">
        <v>95.13</v>
      </c>
      <c r="AB44" s="6982" t="n">
        <v>1977.414</v>
      </c>
      <c r="AC44" s="6983" t="n">
        <v>354.46474</v>
      </c>
      <c r="AD44" s="6983" t="n">
        <v>1.97585</v>
      </c>
      <c r="AE44" s="6983" t="n">
        <v>19.85695</v>
      </c>
      <c r="AF44" s="6983" t="n">
        <v>-0.40063</v>
      </c>
      <c r="AG44" s="6981" t="n">
        <v>1.517985431E8</v>
      </c>
      <c r="AH44" s="6984" t="n">
        <v>0.6969693</v>
      </c>
      <c r="AI44" s="6981" t="n">
        <v>362459.08165</v>
      </c>
      <c r="AJ44" s="6984" t="n">
        <v>0.2354143</v>
      </c>
      <c r="AK44" s="6983" t="n">
        <v>154.447</v>
      </c>
      <c r="AL44" s="6981" t="s">
        <v>467</v>
      </c>
      <c r="AM44" s="6983" t="n">
        <v>25.4938</v>
      </c>
    </row>
    <row r="45" spans="1:39" ht="24">
      <c r="A45" s="29" t="s">
        <v>777</v>
      </c>
      <c r="B45" s="29" t="s">
        <v>939</v>
      </c>
      <c r="C45" s="19">
        <v>0.38055555555555554</v>
      </c>
      <c r="D45" s="19"/>
      <c r="E45" s="23">
        <v>300</v>
      </c>
      <c r="F45" s="23" t="s">
        <v>773</v>
      </c>
      <c r="G45" s="38">
        <v>1190</v>
      </c>
      <c r="H45" s="38">
        <v>1092</v>
      </c>
      <c r="I45" s="59" t="s">
        <v>937</v>
      </c>
      <c r="J45" s="20" t="s">
        <v>711</v>
      </c>
      <c r="K45" s="38">
        <v>4</v>
      </c>
      <c r="L45" s="38">
        <v>180</v>
      </c>
      <c r="M45" s="115">
        <v>5889.9508999999998</v>
      </c>
      <c r="N45" s="29" t="s">
        <v>843</v>
      </c>
      <c r="O45" s="20"/>
      <c r="P45" s="20"/>
      <c r="Q45" s="20"/>
      <c r="R45" s="20"/>
      <c r="S45" s="6986" t="n">
        <v>213.85344</v>
      </c>
      <c r="T45" s="6986" t="n">
        <v>-15.38007</v>
      </c>
      <c r="U45" s="6983" t="n">
        <v>235.4873</v>
      </c>
      <c r="V45" s="6983" t="n">
        <v>20.3802</v>
      </c>
      <c r="W45" s="6985" t="n">
        <v>17.820312374</v>
      </c>
      <c r="X45" s="6983" t="n">
        <v>2.846</v>
      </c>
      <c r="Y45" s="6983" t="n">
        <v>0.45</v>
      </c>
      <c r="Z45" s="6983" t="n">
        <v>4.01</v>
      </c>
      <c r="AA45" s="6983" t="n">
        <v>95.151</v>
      </c>
      <c r="AB45" s="6982" t="n">
        <v>1976.788</v>
      </c>
      <c r="AC45" s="6983" t="n">
        <v>354.45337</v>
      </c>
      <c r="AD45" s="6983" t="n">
        <v>1.96695</v>
      </c>
      <c r="AE45" s="6983" t="n">
        <v>19.78926</v>
      </c>
      <c r="AF45" s="6983" t="n">
        <v>-0.40081</v>
      </c>
      <c r="AG45" s="6981" t="n">
        <v>1.517988774E8</v>
      </c>
      <c r="AH45" s="6984" t="n">
        <v>0.6958236</v>
      </c>
      <c r="AI45" s="6981" t="n">
        <v>362573.92379</v>
      </c>
      <c r="AJ45" s="6984" t="n">
        <v>0.2430187</v>
      </c>
      <c r="AK45" s="6983" t="n">
        <v>154.504</v>
      </c>
      <c r="AL45" s="6981" t="s">
        <v>467</v>
      </c>
      <c r="AM45" s="6983" t="n">
        <v>25.437</v>
      </c>
    </row>
    <row r="46" spans="1:39">
      <c r="A46" s="29" t="s">
        <v>777</v>
      </c>
      <c r="B46" s="29" t="s">
        <v>940</v>
      </c>
      <c r="C46" s="19">
        <v>0.38611111111111113</v>
      </c>
      <c r="D46" s="19"/>
      <c r="E46" s="23">
        <v>300</v>
      </c>
      <c r="F46" s="23" t="s">
        <v>773</v>
      </c>
      <c r="G46" s="38">
        <v>1190</v>
      </c>
      <c r="H46" s="38">
        <v>1092</v>
      </c>
      <c r="I46" s="59" t="s">
        <v>604</v>
      </c>
      <c r="J46" s="20" t="s">
        <v>711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6986" t="n">
        <v>213.91745</v>
      </c>
      <c r="T46" s="6986" t="n">
        <v>-15.39353</v>
      </c>
      <c r="U46" s="6983" t="n">
        <v>236.8329</v>
      </c>
      <c r="V46" s="6983" t="n">
        <v>19.0029</v>
      </c>
      <c r="W46" s="6985" t="n">
        <v>17.954010761</v>
      </c>
      <c r="X46" s="6983" t="n">
        <v>3.04</v>
      </c>
      <c r="Y46" s="6983" t="n">
        <v>0.481</v>
      </c>
      <c r="Z46" s="6983" t="n">
        <v>4.01</v>
      </c>
      <c r="AA46" s="6983" t="n">
        <v>95.173</v>
      </c>
      <c r="AB46" s="6982" t="n">
        <v>1976.142</v>
      </c>
      <c r="AC46" s="6983" t="n">
        <v>354.44269</v>
      </c>
      <c r="AD46" s="6983" t="n">
        <v>1.95759</v>
      </c>
      <c r="AE46" s="6983" t="n">
        <v>19.72157</v>
      </c>
      <c r="AF46" s="6983" t="n">
        <v>-0.401</v>
      </c>
      <c r="AG46" s="6981" t="n">
        <v>1.517992111E8</v>
      </c>
      <c r="AH46" s="6984" t="n">
        <v>0.694677</v>
      </c>
      <c r="AI46" s="6981" t="n">
        <v>362692.33468</v>
      </c>
      <c r="AJ46" s="6984" t="n">
        <v>0.2502821</v>
      </c>
      <c r="AK46" s="6983" t="n">
        <v>154.5617</v>
      </c>
      <c r="AL46" s="6981" t="s">
        <v>467</v>
      </c>
      <c r="AM46" s="6983" t="n">
        <v>25.3794</v>
      </c>
    </row>
    <row r="47" spans="1:39">
      <c r="A47" s="29" t="s">
        <v>935</v>
      </c>
      <c r="B47" s="29" t="s">
        <v>921</v>
      </c>
      <c r="C47" s="19">
        <v>0.39097222222222222</v>
      </c>
      <c r="D47" s="19"/>
      <c r="E47" s="23">
        <v>300</v>
      </c>
      <c r="F47" s="23" t="s">
        <v>773</v>
      </c>
      <c r="G47" s="38">
        <v>1190</v>
      </c>
      <c r="H47" s="38">
        <v>1092</v>
      </c>
      <c r="I47" s="59" t="s">
        <v>779</v>
      </c>
      <c r="J47" s="20" t="s">
        <v>711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6986" t="n">
        <v>213.97417</v>
      </c>
      <c r="T47" s="6986" t="n">
        <v>-15.40517</v>
      </c>
      <c r="U47" s="6983" t="n">
        <v>237.9807</v>
      </c>
      <c r="V47" s="6983" t="n">
        <v>17.7814</v>
      </c>
      <c r="W47" s="6985" t="n">
        <v>18.0709968497</v>
      </c>
      <c r="X47" s="6983" t="n">
        <v>3.236</v>
      </c>
      <c r="Y47" s="6983" t="n">
        <v>0.512</v>
      </c>
      <c r="Z47" s="6983" t="n">
        <v>4.01</v>
      </c>
      <c r="AA47" s="6983" t="n">
        <v>95.192</v>
      </c>
      <c r="AB47" s="6982" t="n">
        <v>1975.563</v>
      </c>
      <c r="AC47" s="6983" t="n">
        <v>354.43392</v>
      </c>
      <c r="AD47" s="6983" t="n">
        <v>1.94904</v>
      </c>
      <c r="AE47" s="6983" t="n">
        <v>19.66234</v>
      </c>
      <c r="AF47" s="6983" t="n">
        <v>-0.40116</v>
      </c>
      <c r="AG47" s="6981" t="n">
        <v>1.517995027E8</v>
      </c>
      <c r="AH47" s="6984" t="n">
        <v>0.693673</v>
      </c>
      <c r="AI47" s="6981" t="n">
        <v>362798.74164</v>
      </c>
      <c r="AJ47" s="6984" t="n">
        <v>0.2563518</v>
      </c>
      <c r="AK47" s="6983" t="n">
        <v>154.6127</v>
      </c>
      <c r="AL47" s="6981" t="s">
        <v>467</v>
      </c>
      <c r="AM47" s="6983" t="n">
        <v>25.3284</v>
      </c>
    </row>
    <row r="48" spans="1:39">
      <c r="A48" s="29" t="s">
        <v>776</v>
      </c>
      <c r="B48" s="29" t="s">
        <v>922</v>
      </c>
      <c r="C48" s="19">
        <v>0.39513888888888887</v>
      </c>
      <c r="D48" s="19"/>
      <c r="E48" s="23">
        <v>30</v>
      </c>
      <c r="F48" s="23" t="s">
        <v>773</v>
      </c>
      <c r="G48" s="38">
        <v>1190</v>
      </c>
      <c r="H48" s="38">
        <v>1092</v>
      </c>
      <c r="I48" s="59" t="s">
        <v>941</v>
      </c>
      <c r="J48" s="20" t="s">
        <v>711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6986" t="n">
        <v>213.99868</v>
      </c>
      <c r="T48" s="6986" t="n">
        <v>-15.41011</v>
      </c>
      <c r="U48" s="6983" t="n">
        <v>238.4645</v>
      </c>
      <c r="V48" s="6983" t="n">
        <v>17.2534</v>
      </c>
      <c r="W48" s="6985" t="n">
        <v>18.1211337448</v>
      </c>
      <c r="X48" s="6983" t="n">
        <v>3.329</v>
      </c>
      <c r="Y48" s="6983" t="n">
        <v>0.527</v>
      </c>
      <c r="Z48" s="6983" t="n">
        <v>4.01</v>
      </c>
      <c r="AA48" s="6983" t="n">
        <v>95.2</v>
      </c>
      <c r="AB48" s="6982" t="n">
        <v>1975.31</v>
      </c>
      <c r="AC48" s="6983" t="n">
        <v>354.43034</v>
      </c>
      <c r="AD48" s="6983" t="n">
        <v>1.94527</v>
      </c>
      <c r="AE48" s="6983" t="n">
        <v>19.63695</v>
      </c>
      <c r="AF48" s="6983" t="n">
        <v>-0.40122</v>
      </c>
      <c r="AG48" s="6981" t="n">
        <v>1.517996275E8</v>
      </c>
      <c r="AH48" s="6984" t="n">
        <v>0.6932425</v>
      </c>
      <c r="AI48" s="6981" t="n">
        <v>362845.11429</v>
      </c>
      <c r="AJ48" s="6984" t="n">
        <v>0.2588702</v>
      </c>
      <c r="AK48" s="6983" t="n">
        <v>154.6348</v>
      </c>
      <c r="AL48" s="6981" t="s">
        <v>467</v>
      </c>
      <c r="AM48" s="6983" t="n">
        <v>25.3064</v>
      </c>
    </row>
    <row r="49" spans="1:18">
      <c r="A49" s="29" t="s">
        <v>780</v>
      </c>
      <c r="B49" s="29" t="s">
        <v>942</v>
      </c>
      <c r="C49" s="19">
        <v>0.39861111111111108</v>
      </c>
      <c r="D49" s="19"/>
      <c r="E49" s="23">
        <v>600</v>
      </c>
      <c r="F49" s="23" t="s">
        <v>773</v>
      </c>
      <c r="G49" s="38">
        <v>1190</v>
      </c>
      <c r="H49" s="38">
        <v>1092</v>
      </c>
      <c r="I49" s="59" t="s">
        <v>663</v>
      </c>
      <c r="J49" s="20" t="s">
        <v>711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4">
      <c r="A50" s="29" t="s">
        <v>927</v>
      </c>
      <c r="B50" s="29" t="s">
        <v>844</v>
      </c>
      <c r="C50" s="19">
        <v>0.41666666666666669</v>
      </c>
      <c r="D50" s="19">
        <v>0</v>
      </c>
      <c r="E50" s="23">
        <v>10</v>
      </c>
      <c r="F50" s="23" t="s">
        <v>773</v>
      </c>
      <c r="G50" s="38">
        <v>1190</v>
      </c>
      <c r="H50" s="38">
        <v>1092</v>
      </c>
      <c r="I50" s="59" t="s">
        <v>783</v>
      </c>
      <c r="J50" s="20" t="s">
        <v>858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4">
      <c r="A51" s="29" t="s">
        <v>540</v>
      </c>
      <c r="B51" s="29" t="s">
        <v>753</v>
      </c>
      <c r="C51" s="19">
        <v>0.41875000000000001</v>
      </c>
      <c r="D51" s="19">
        <v>0</v>
      </c>
      <c r="E51" s="23">
        <v>30</v>
      </c>
      <c r="F51" s="23" t="s">
        <v>773</v>
      </c>
      <c r="G51" s="20">
        <v>1190</v>
      </c>
      <c r="H51" s="20">
        <v>988</v>
      </c>
      <c r="I51" s="21" t="s">
        <v>548</v>
      </c>
      <c r="J51" s="20" t="s">
        <v>858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4">
      <c r="A52" s="2" t="s">
        <v>540</v>
      </c>
      <c r="B52" s="2" t="s">
        <v>845</v>
      </c>
      <c r="C52" s="44">
        <v>0.42083333333333334</v>
      </c>
      <c r="D52" s="19">
        <v>0</v>
      </c>
      <c r="E52" s="8">
        <v>30</v>
      </c>
      <c r="F52" s="23" t="s">
        <v>773</v>
      </c>
      <c r="G52" s="1">
        <v>1070</v>
      </c>
      <c r="H52" s="1">
        <v>868</v>
      </c>
      <c r="I52" s="59" t="s">
        <v>929</v>
      </c>
      <c r="J52" s="20" t="s">
        <v>858</v>
      </c>
      <c r="K52" s="38">
        <v>4</v>
      </c>
      <c r="L52" s="38">
        <v>180</v>
      </c>
      <c r="M52" s="116">
        <v>5891.451</v>
      </c>
      <c r="N52" s="21" t="s">
        <v>548</v>
      </c>
      <c r="O52" s="102">
        <v>252.2</v>
      </c>
      <c r="P52" s="102">
        <v>268.7</v>
      </c>
    </row>
    <row r="53" spans="1:18">
      <c r="A53" s="3"/>
      <c r="B53" s="24"/>
      <c r="C53" s="25"/>
      <c r="D53" s="58"/>
      <c r="E53" s="26"/>
      <c r="F53" s="26"/>
      <c r="G53" s="26"/>
      <c r="H53" s="26"/>
      <c r="N53" s="29"/>
    </row>
    <row r="54" spans="1:18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>
      <c r="A56" s="3" t="s">
        <v>860</v>
      </c>
      <c r="B56" s="24" t="s">
        <v>861</v>
      </c>
      <c r="C56" s="25">
        <v>5888.5839999999998</v>
      </c>
      <c r="D56" s="58"/>
      <c r="E56" s="26"/>
      <c r="F56" s="26" t="s">
        <v>862</v>
      </c>
      <c r="G56" s="88" t="s">
        <v>863</v>
      </c>
      <c r="H56" s="88" t="s">
        <v>864</v>
      </c>
      <c r="I56" s="26" t="s">
        <v>866</v>
      </c>
      <c r="J56" s="88" t="s">
        <v>867</v>
      </c>
      <c r="K56" s="88" t="s">
        <v>868</v>
      </c>
      <c r="N56" s="29"/>
    </row>
    <row r="57" spans="1:18">
      <c r="A57" s="2"/>
      <c r="B57" s="24" t="s">
        <v>865</v>
      </c>
      <c r="C57" s="25">
        <v>5889.9508999999998</v>
      </c>
      <c r="D57" s="58"/>
      <c r="E57" s="26"/>
      <c r="F57" s="26" t="s">
        <v>524</v>
      </c>
      <c r="G57" s="88" t="s">
        <v>526</v>
      </c>
      <c r="H57" s="88" t="s">
        <v>527</v>
      </c>
      <c r="I57" s="26" t="s">
        <v>873</v>
      </c>
      <c r="J57" s="88" t="s">
        <v>874</v>
      </c>
      <c r="K57" s="88" t="s">
        <v>521</v>
      </c>
      <c r="N57" s="29"/>
    </row>
    <row r="58" spans="1:18">
      <c r="A58" s="2"/>
      <c r="B58" s="24" t="s">
        <v>551</v>
      </c>
      <c r="C58" s="25">
        <v>5891.451</v>
      </c>
      <c r="D58" s="58"/>
      <c r="E58" s="26"/>
      <c r="F58" s="88" t="s">
        <v>537</v>
      </c>
      <c r="G58" s="88" t="s">
        <v>539</v>
      </c>
      <c r="H58" s="88" t="s">
        <v>538</v>
      </c>
      <c r="I58" s="26" t="s">
        <v>554</v>
      </c>
      <c r="J58" s="88" t="s">
        <v>522</v>
      </c>
      <c r="K58" s="88" t="s">
        <v>523</v>
      </c>
      <c r="N58" s="29"/>
    </row>
    <row r="59" spans="1:18">
      <c r="A59" s="2"/>
      <c r="B59" s="24" t="s">
        <v>552</v>
      </c>
      <c r="C59" s="114">
        <v>7647.38</v>
      </c>
      <c r="D59" s="58"/>
      <c r="E59" s="26"/>
      <c r="F59" s="26" t="s">
        <v>870</v>
      </c>
      <c r="G59" s="88" t="s">
        <v>871</v>
      </c>
      <c r="H59" s="88" t="s">
        <v>872</v>
      </c>
      <c r="I59" s="26" t="s">
        <v>555</v>
      </c>
      <c r="J59" s="88" t="s">
        <v>519</v>
      </c>
      <c r="K59" s="88" t="s">
        <v>520</v>
      </c>
      <c r="N59" s="29"/>
    </row>
    <row r="60" spans="1:18">
      <c r="A60" s="2"/>
      <c r="B60" s="24" t="s">
        <v>553</v>
      </c>
      <c r="C60" s="25">
        <v>7698.9647000000004</v>
      </c>
      <c r="D60" s="58"/>
      <c r="E60" s="26"/>
      <c r="F60" s="26" t="s">
        <v>525</v>
      </c>
      <c r="G60" s="88" t="s">
        <v>528</v>
      </c>
      <c r="H60" s="88" t="s">
        <v>529</v>
      </c>
      <c r="I60" s="26" t="s">
        <v>531</v>
      </c>
      <c r="J60" s="88" t="s">
        <v>532</v>
      </c>
      <c r="K60" s="88" t="s">
        <v>533</v>
      </c>
      <c r="N60" s="29"/>
    </row>
    <row r="61" spans="1:18">
      <c r="A61" s="2"/>
      <c r="B61" s="27"/>
      <c r="C61" s="26"/>
      <c r="D61" s="58"/>
      <c r="E61" s="26"/>
      <c r="K61" s="113"/>
      <c r="N61" s="29"/>
    </row>
    <row r="62" spans="1:18">
      <c r="A62" s="2"/>
      <c r="B62" s="24" t="s">
        <v>797</v>
      </c>
      <c r="C62" s="6934" t="s">
        <v>876</v>
      </c>
      <c r="D62" s="6934"/>
      <c r="E62" s="26" t="s">
        <v>534</v>
      </c>
      <c r="K62" s="113"/>
      <c r="N62" s="29"/>
    </row>
    <row r="63" spans="1:18">
      <c r="A63" s="2"/>
      <c r="B63" s="24" t="s">
        <v>798</v>
      </c>
      <c r="C63" s="6934" t="s">
        <v>877</v>
      </c>
      <c r="D63" s="6934"/>
      <c r="E63" s="8"/>
      <c r="K63" s="113"/>
      <c r="N63" s="29"/>
    </row>
    <row r="64" spans="1:18">
      <c r="A64" s="2"/>
      <c r="B64" s="24" t="s">
        <v>799</v>
      </c>
      <c r="C64" s="6934" t="s">
        <v>878</v>
      </c>
      <c r="D64" s="6934"/>
      <c r="E64" s="8"/>
      <c r="K64" s="113"/>
      <c r="N64" s="29"/>
    </row>
    <row r="65" spans="1:14">
      <c r="A65" s="2"/>
      <c r="B65" s="24" t="s">
        <v>800</v>
      </c>
      <c r="C65" s="6934" t="s">
        <v>879</v>
      </c>
      <c r="D65" s="6934"/>
      <c r="E65" s="8"/>
      <c r="F65" s="113"/>
      <c r="G65" s="20"/>
      <c r="H65" s="20"/>
      <c r="L65" t="s">
        <v>795</v>
      </c>
      <c r="N65" s="29"/>
    </row>
    <row r="66" spans="1:14">
      <c r="A66" s="2"/>
      <c r="B66" s="2"/>
      <c r="C66" s="113"/>
      <c r="D66" s="44"/>
      <c r="E66" s="8"/>
      <c r="F66" s="113"/>
      <c r="G66" s="20"/>
      <c r="H66" s="20"/>
      <c r="N66" s="29"/>
    </row>
    <row r="67" spans="1:14">
      <c r="A67" s="2"/>
      <c r="B67" s="3" t="s">
        <v>880</v>
      </c>
      <c r="C67" s="6" t="s">
        <v>881</v>
      </c>
      <c r="D67" s="49" t="s">
        <v>882</v>
      </c>
      <c r="E67" s="8"/>
      <c r="F67" s="113"/>
      <c r="G67" s="20"/>
      <c r="H67" s="20"/>
      <c r="N67" s="29"/>
    </row>
    <row r="68" spans="1:14">
      <c r="A68" s="2"/>
      <c r="B68" s="3"/>
      <c r="C68" s="6" t="s">
        <v>883</v>
      </c>
      <c r="D68" s="49" t="s">
        <v>884</v>
      </c>
      <c r="E68" s="8"/>
      <c r="F68" s="113"/>
      <c r="G68" s="20"/>
      <c r="H68" s="20"/>
      <c r="N68" s="29"/>
    </row>
    <row r="69" spans="1:14">
      <c r="A69" s="2"/>
      <c r="B69" s="2"/>
      <c r="C69" s="113"/>
      <c r="D69" s="44"/>
      <c r="E69" s="8"/>
      <c r="F69" s="113"/>
      <c r="G69" s="129" t="s">
        <v>431</v>
      </c>
      <c r="H69" s="129" t="s">
        <v>432</v>
      </c>
      <c r="I69" s="128" t="s">
        <v>433</v>
      </c>
      <c r="J69" s="5" t="s">
        <v>434</v>
      </c>
      <c r="K69" s="5"/>
      <c r="N69" s="29"/>
    </row>
    <row r="70" spans="1:14">
      <c r="A70" s="2"/>
      <c r="B70" s="3" t="s">
        <v>896</v>
      </c>
      <c r="C70" s="6">
        <v>1</v>
      </c>
      <c r="D70" s="6922" t="s">
        <v>897</v>
      </c>
      <c r="E70" s="6922"/>
      <c r="F70" s="6922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0</v>
      </c>
      <c r="J70" s="131">
        <f>STDEV(P12,P13,P14,P30,P41,P50,P51,P52)</f>
        <v>0.12817398882226538</v>
      </c>
      <c r="K70" s="131"/>
      <c r="M70" s="45"/>
    </row>
    <row r="71" spans="1:14">
      <c r="A71" s="2"/>
      <c r="B71" s="28"/>
      <c r="C71" s="3"/>
      <c r="D71" s="6930" t="s">
        <v>690</v>
      </c>
      <c r="E71" s="6931"/>
      <c r="F71" s="6931"/>
      <c r="G71" s="130"/>
      <c r="H71" s="130"/>
      <c r="I71" s="131"/>
      <c r="J71" s="131"/>
      <c r="K71" s="131"/>
      <c r="M71" s="45"/>
    </row>
    <row r="72" spans="1:14">
      <c r="A72" s="2"/>
      <c r="B72" s="2"/>
      <c r="C72" s="71">
        <v>2</v>
      </c>
      <c r="D72" s="6922" t="s">
        <v>957</v>
      </c>
      <c r="E72" s="6922"/>
      <c r="F72" s="6922"/>
      <c r="G72" s="130"/>
      <c r="H72" s="130"/>
      <c r="I72" s="131"/>
      <c r="J72" s="131"/>
      <c r="K72" s="131"/>
      <c r="M72" s="45"/>
    </row>
    <row r="73" spans="1:14">
      <c r="A73" s="2"/>
      <c r="B73" s="2"/>
      <c r="C73" s="3"/>
      <c r="D73" s="6930" t="s">
        <v>958</v>
      </c>
      <c r="E73" s="6931"/>
      <c r="F73" s="6931"/>
      <c r="G73" s="130"/>
      <c r="H73" s="130"/>
      <c r="I73" s="131"/>
      <c r="J73" s="131"/>
      <c r="K73" s="131"/>
      <c r="M73" s="45"/>
    </row>
    <row r="74" spans="1:14">
      <c r="A74" s="2"/>
      <c r="B74"/>
      <c r="C74" s="6">
        <v>3</v>
      </c>
      <c r="D74" s="6932" t="s">
        <v>769</v>
      </c>
      <c r="E74" s="6932"/>
      <c r="F74" s="6932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>
      <c r="A75" s="2"/>
      <c r="B75"/>
      <c r="C75" s="5"/>
      <c r="D75" s="6929" t="s">
        <v>770</v>
      </c>
      <c r="E75" s="6929"/>
      <c r="F75" s="6929"/>
      <c r="G75" s="130"/>
      <c r="H75" s="130"/>
      <c r="I75" s="131"/>
      <c r="J75" s="131"/>
      <c r="K75" s="131"/>
      <c r="M75" s="45"/>
    </row>
    <row r="76" spans="1:14">
      <c r="A76" s="2"/>
      <c r="B76"/>
      <c r="C76" s="6">
        <v>4</v>
      </c>
      <c r="D76" s="6932" t="s">
        <v>771</v>
      </c>
      <c r="E76" s="6932"/>
      <c r="F76" s="6932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>
      <c r="A77" s="2"/>
      <c r="B77"/>
      <c r="D77" s="6929" t="s">
        <v>772</v>
      </c>
      <c r="E77" s="6929"/>
      <c r="F77" s="6929"/>
      <c r="G77" s="20"/>
      <c r="H77" s="20"/>
      <c r="M77" s="45"/>
    </row>
    <row r="78" spans="1:14">
      <c r="A78" s="2"/>
      <c r="B78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>
      <c r="A79" s="2"/>
      <c r="B79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>
      <c r="A80" s="2" t="s">
        <v>561</v>
      </c>
      <c r="B80" t="s">
        <v>562</v>
      </c>
      <c r="C80" s="135" t="s">
        <v>558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A81" s="2" t="s">
        <v>559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 t="s">
        <v>568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569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570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B85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B86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B87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B88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B89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B90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B91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B9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B93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B94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B95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B96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B97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B98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B99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B100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>
      <c r="A101" s="2"/>
      <c r="B101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>
      <c r="A102" s="2"/>
      <c r="B10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>
      <c r="A103" s="2"/>
      <c r="B103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>
      <c r="A104" s="2"/>
      <c r="B104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sheetCalcPr fullCalcOnLoad="1"/>
  <mergeCells count="25">
    <mergeCell ref="AC10:AD10"/>
    <mergeCell ref="AE10:AF10"/>
    <mergeCell ref="A1:H1"/>
    <mergeCell ref="A3:E3"/>
    <mergeCell ref="F3:I3"/>
    <mergeCell ref="F4:I4"/>
    <mergeCell ref="G10:H10"/>
    <mergeCell ref="O10:P10"/>
    <mergeCell ref="Q10:R10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D73:F73"/>
    <mergeCell ref="D74:F74"/>
    <mergeCell ref="D75:F75"/>
    <mergeCell ref="D76:F76"/>
    <mergeCell ref="D77:F7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35" workbookViewId="0">
      <selection activeCell="A16" sqref="A16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899</v>
      </c>
      <c r="G3" s="6923"/>
      <c r="H3" s="6923"/>
      <c r="I3" s="6923"/>
      <c r="J3" s="30"/>
      <c r="N3" s="29"/>
    </row>
    <row r="4" spans="1:39">
      <c r="A4" s="3" t="s">
        <v>846</v>
      </c>
      <c r="B4" s="3"/>
      <c r="C4" s="6"/>
      <c r="D4" s="49"/>
      <c r="E4" s="6"/>
      <c r="F4" s="6923" t="s">
        <v>847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677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450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900</v>
      </c>
      <c r="G11" s="16" t="s">
        <v>889</v>
      </c>
      <c r="H11" s="67" t="s">
        <v>890</v>
      </c>
      <c r="I11" s="66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4" t="s">
        <v>859</v>
      </c>
      <c r="B12" s="68" t="s">
        <v>684</v>
      </c>
      <c r="C12" s="37">
        <v>0.15069444444444444</v>
      </c>
      <c r="D12" s="69"/>
      <c r="E12" s="38">
        <v>10</v>
      </c>
      <c r="F12" s="23" t="s">
        <v>773</v>
      </c>
      <c r="G12" s="38">
        <v>1190</v>
      </c>
      <c r="H12" s="65">
        <v>1092</v>
      </c>
      <c r="I12" s="84" t="s">
        <v>683</v>
      </c>
      <c r="J12" s="70" t="s">
        <v>858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4">
      <c r="A13" s="57" t="s">
        <v>540</v>
      </c>
      <c r="B13" s="29" t="s">
        <v>928</v>
      </c>
      <c r="C13" s="37">
        <v>0.16111111111111112</v>
      </c>
      <c r="D13" s="69"/>
      <c r="E13" s="23">
        <v>30</v>
      </c>
      <c r="F13" s="23" t="s">
        <v>773</v>
      </c>
      <c r="G13" s="20">
        <v>1190</v>
      </c>
      <c r="H13" s="65">
        <v>986</v>
      </c>
      <c r="I13" s="21" t="s">
        <v>548</v>
      </c>
      <c r="J13" s="70" t="s">
        <v>858</v>
      </c>
      <c r="K13" s="38">
        <v>4</v>
      </c>
      <c r="L13" s="20">
        <v>180</v>
      </c>
      <c r="M13" s="116">
        <v>5891.451</v>
      </c>
      <c r="N13" s="62" t="s">
        <v>678</v>
      </c>
      <c r="O13" s="90">
        <v>252.2</v>
      </c>
      <c r="P13" s="90">
        <v>268.7</v>
      </c>
      <c r="Q13" s="20" t="s">
        <v>795</v>
      </c>
      <c r="R13" s="20" t="s">
        <v>895</v>
      </c>
    </row>
    <row r="14" spans="1:39">
      <c r="A14" s="29" t="s">
        <v>776</v>
      </c>
      <c r="B14" s="29" t="s">
        <v>755</v>
      </c>
      <c r="C14" s="37">
        <v>0.17361111111111113</v>
      </c>
      <c r="D14" s="19"/>
      <c r="E14" s="23">
        <v>30</v>
      </c>
      <c r="F14" s="23" t="s">
        <v>773</v>
      </c>
      <c r="G14" s="20">
        <v>1190</v>
      </c>
      <c r="H14" s="65">
        <v>1092</v>
      </c>
      <c r="I14" s="59" t="s">
        <v>688</v>
      </c>
      <c r="J14" s="20" t="s">
        <v>711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6996" t="n">
        <v>226.93475</v>
      </c>
      <c r="T14" s="6996" t="n">
        <v>-17.95544</v>
      </c>
      <c r="U14" s="6993" t="n">
        <v>141.6814</v>
      </c>
      <c r="V14" s="6993" t="n">
        <v>30.1946</v>
      </c>
      <c r="W14" s="6995" t="n">
        <v>12.8556205655</v>
      </c>
      <c r="X14" s="6993" t="n">
        <v>1.981</v>
      </c>
      <c r="Y14" s="6993" t="n">
        <v>0.313</v>
      </c>
      <c r="Z14" s="6993" t="n">
        <v>3.74</v>
      </c>
      <c r="AA14" s="6993" t="n">
        <v>98.627</v>
      </c>
      <c r="AB14" s="6992" t="n">
        <v>1999.655</v>
      </c>
      <c r="AC14" s="6993" t="n">
        <v>356.71539</v>
      </c>
      <c r="AD14" s="6993" t="n">
        <v>0.29117</v>
      </c>
      <c r="AE14" s="6993" t="n">
        <v>10.15241</v>
      </c>
      <c r="AF14" s="6993" t="n">
        <v>-0.42711</v>
      </c>
      <c r="AG14" s="6991" t="n">
        <v>1.518406692E8</v>
      </c>
      <c r="AH14" s="6994" t="n">
        <v>0.5247809</v>
      </c>
      <c r="AI14" s="6991" t="n">
        <v>358427.63889</v>
      </c>
      <c r="AJ14" s="6994" t="n">
        <v>-0.239603</v>
      </c>
      <c r="AK14" s="6993" t="n">
        <v>166.5177</v>
      </c>
      <c r="AL14" s="6991" t="s">
        <v>467</v>
      </c>
      <c r="AM14" s="6993" t="n">
        <v>13.4506</v>
      </c>
    </row>
    <row r="15" spans="1:39">
      <c r="A15" s="29" t="s">
        <v>777</v>
      </c>
      <c r="B15" s="29" t="s">
        <v>756</v>
      </c>
      <c r="C15" s="37">
        <v>0.17847222222222223</v>
      </c>
      <c r="D15" s="19"/>
      <c r="E15" s="23">
        <v>300</v>
      </c>
      <c r="F15" s="23" t="s">
        <v>773</v>
      </c>
      <c r="G15" s="20">
        <v>1190</v>
      </c>
      <c r="H15" s="65">
        <v>1092</v>
      </c>
      <c r="I15" s="59" t="s">
        <v>779</v>
      </c>
      <c r="J15" s="20" t="s">
        <v>711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6996" t="n">
        <v>227.00929</v>
      </c>
      <c r="T15" s="6996" t="n">
        <v>-17.98084</v>
      </c>
      <c r="U15" s="6993" t="n">
        <v>143.9654</v>
      </c>
      <c r="V15" s="6993" t="n">
        <v>31.4203</v>
      </c>
      <c r="W15" s="6995" t="n">
        <v>13.0227435553</v>
      </c>
      <c r="X15" s="6993" t="n">
        <v>1.912</v>
      </c>
      <c r="Y15" s="6993" t="n">
        <v>0.302</v>
      </c>
      <c r="Z15" s="6993" t="n">
        <v>3.74</v>
      </c>
      <c r="AA15" s="6993" t="n">
        <v>98.641</v>
      </c>
      <c r="AB15" s="6992" t="n">
        <v>2000.436</v>
      </c>
      <c r="AC15" s="6993" t="n">
        <v>356.69914</v>
      </c>
      <c r="AD15" s="6993" t="n">
        <v>0.29433</v>
      </c>
      <c r="AE15" s="6993" t="n">
        <v>10.06781</v>
      </c>
      <c r="AF15" s="6993" t="n">
        <v>-0.42734</v>
      </c>
      <c r="AG15" s="6991" t="n">
        <v>1.518409836E8</v>
      </c>
      <c r="AH15" s="6994" t="n">
        <v>0.523219</v>
      </c>
      <c r="AI15" s="6991" t="n">
        <v>358287.74749</v>
      </c>
      <c r="AJ15" s="6994" t="n">
        <v>-0.2266327</v>
      </c>
      <c r="AK15" s="6993" t="n">
        <v>166.586</v>
      </c>
      <c r="AL15" s="6991" t="s">
        <v>467</v>
      </c>
      <c r="AM15" s="6993" t="n">
        <v>13.3825</v>
      </c>
    </row>
    <row r="16" spans="1:39">
      <c r="A16" s="29" t="s">
        <v>777</v>
      </c>
      <c r="B16" s="29" t="s">
        <v>930</v>
      </c>
      <c r="C16" s="37">
        <v>0.18402777777777779</v>
      </c>
      <c r="D16" s="44"/>
      <c r="E16" s="8">
        <v>300</v>
      </c>
      <c r="F16" s="23" t="s">
        <v>773</v>
      </c>
      <c r="G16" s="20">
        <v>1190</v>
      </c>
      <c r="H16" s="65">
        <v>1092</v>
      </c>
      <c r="I16" s="59" t="s">
        <v>707</v>
      </c>
      <c r="J16" s="20" t="s">
        <v>711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6996" t="n">
        <v>227.06832</v>
      </c>
      <c r="T16" s="6996" t="n">
        <v>-18.00083</v>
      </c>
      <c r="U16" s="6993" t="n">
        <v>145.8484</v>
      </c>
      <c r="V16" s="6993" t="n">
        <v>32.3527</v>
      </c>
      <c r="W16" s="6995" t="n">
        <v>13.1564419472</v>
      </c>
      <c r="X16" s="6993" t="n">
        <v>1.863</v>
      </c>
      <c r="Y16" s="6993" t="n">
        <v>0.295</v>
      </c>
      <c r="Z16" s="6993" t="n">
        <v>3.73</v>
      </c>
      <c r="AA16" s="6993" t="n">
        <v>98.652</v>
      </c>
      <c r="AB16" s="6992" t="n">
        <v>2001.03</v>
      </c>
      <c r="AC16" s="6993" t="n">
        <v>356.68549</v>
      </c>
      <c r="AD16" s="6993" t="n">
        <v>0.29675</v>
      </c>
      <c r="AE16" s="6993" t="n">
        <v>10.00013</v>
      </c>
      <c r="AF16" s="6993" t="n">
        <v>-0.42753</v>
      </c>
      <c r="AG16" s="6991" t="n">
        <v>1.518412344E8</v>
      </c>
      <c r="AH16" s="6994" t="n">
        <v>0.5219688</v>
      </c>
      <c r="AI16" s="6991" t="n">
        <v>358181.5025</v>
      </c>
      <c r="AJ16" s="6994" t="n">
        <v>-0.2160098</v>
      </c>
      <c r="AK16" s="6993" t="n">
        <v>166.6399</v>
      </c>
      <c r="AL16" s="6991" t="s">
        <v>467</v>
      </c>
      <c r="AM16" s="6993" t="n">
        <v>13.3287</v>
      </c>
    </row>
    <row r="17" spans="1:39">
      <c r="A17" s="29" t="s">
        <v>777</v>
      </c>
      <c r="B17" s="29" t="s">
        <v>931</v>
      </c>
      <c r="C17" s="37">
        <v>0.19097222222222221</v>
      </c>
      <c r="E17" s="23">
        <v>300</v>
      </c>
      <c r="F17" s="23" t="s">
        <v>773</v>
      </c>
      <c r="G17" s="20">
        <v>1190</v>
      </c>
      <c r="H17" s="65">
        <v>1092</v>
      </c>
      <c r="I17" s="59" t="s">
        <v>908</v>
      </c>
      <c r="J17" s="20" t="s">
        <v>711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6996" t="n">
        <v>227.14139</v>
      </c>
      <c r="T17" s="6996" t="n">
        <v>-18.02542</v>
      </c>
      <c r="U17" s="6993" t="n">
        <v>148.2722</v>
      </c>
      <c r="V17" s="6993" t="n">
        <v>33.4541</v>
      </c>
      <c r="W17" s="6995" t="n">
        <v>13.3235649371</v>
      </c>
      <c r="X17" s="6993" t="n">
        <v>1.809</v>
      </c>
      <c r="Y17" s="6993" t="n">
        <v>0.286</v>
      </c>
      <c r="Z17" s="6993" t="n">
        <v>3.73</v>
      </c>
      <c r="AA17" s="6993" t="n">
        <v>98.665</v>
      </c>
      <c r="AB17" s="6992" t="n">
        <v>2001.731</v>
      </c>
      <c r="AC17" s="6993" t="n">
        <v>356.66765</v>
      </c>
      <c r="AD17" s="6993" t="n">
        <v>0.29961</v>
      </c>
      <c r="AE17" s="6993" t="n">
        <v>9.91553</v>
      </c>
      <c r="AF17" s="6993" t="n">
        <v>-0.42776</v>
      </c>
      <c r="AG17" s="6991" t="n">
        <v>1.518415471E8</v>
      </c>
      <c r="AH17" s="6994" t="n">
        <v>0.5204053</v>
      </c>
      <c r="AI17" s="6991" t="n">
        <v>358055.94849</v>
      </c>
      <c r="AJ17" s="6994" t="n">
        <v>-0.2024429</v>
      </c>
      <c r="AK17" s="6993" t="n">
        <v>166.7066</v>
      </c>
      <c r="AL17" s="6991" t="s">
        <v>467</v>
      </c>
      <c r="AM17" s="6993" t="n">
        <v>13.2622</v>
      </c>
    </row>
    <row r="18" spans="1:39">
      <c r="A18" s="29" t="s">
        <v>777</v>
      </c>
      <c r="B18" s="29" t="s">
        <v>932</v>
      </c>
      <c r="C18" s="37">
        <v>0.19583333333333333</v>
      </c>
      <c r="E18" s="23">
        <v>300</v>
      </c>
      <c r="F18" s="23" t="s">
        <v>773</v>
      </c>
      <c r="G18" s="20">
        <v>1190</v>
      </c>
      <c r="H18" s="65">
        <v>1092</v>
      </c>
      <c r="I18" s="59" t="s">
        <v>937</v>
      </c>
      <c r="J18" s="20" t="s">
        <v>711</v>
      </c>
      <c r="K18" s="38">
        <v>4</v>
      </c>
      <c r="L18" s="20">
        <v>180</v>
      </c>
      <c r="M18" s="115">
        <v>5889.9508999999998</v>
      </c>
      <c r="N18" s="29"/>
      <c r="S18" s="6996" t="n">
        <v>227.1921</v>
      </c>
      <c r="T18" s="6996" t="n">
        <v>-18.04235</v>
      </c>
      <c r="U18" s="6993" t="n">
        <v>150.015</v>
      </c>
      <c r="V18" s="6993" t="n">
        <v>34.1807</v>
      </c>
      <c r="W18" s="6995" t="n">
        <v>13.4405510301</v>
      </c>
      <c r="X18" s="6993" t="n">
        <v>1.775</v>
      </c>
      <c r="Y18" s="6993" t="n">
        <v>0.281</v>
      </c>
      <c r="Z18" s="6993" t="n">
        <v>3.73</v>
      </c>
      <c r="AA18" s="6993" t="n">
        <v>98.675</v>
      </c>
      <c r="AB18" s="6992" t="n">
        <v>2002.195</v>
      </c>
      <c r="AC18" s="6993" t="n">
        <v>356.65468</v>
      </c>
      <c r="AD18" s="6993" t="n">
        <v>0.30149</v>
      </c>
      <c r="AE18" s="6993" t="n">
        <v>9.85631</v>
      </c>
      <c r="AF18" s="6993" t="n">
        <v>-0.42793</v>
      </c>
      <c r="AG18" s="6991" t="n">
        <v>1.518417655E8</v>
      </c>
      <c r="AH18" s="6994" t="n">
        <v>0.5193103</v>
      </c>
      <c r="AI18" s="6991" t="n">
        <v>357972.94757</v>
      </c>
      <c r="AJ18" s="6994" t="n">
        <v>-0.1927675</v>
      </c>
      <c r="AK18" s="6993" t="n">
        <v>166.7527</v>
      </c>
      <c r="AL18" s="6991" t="s">
        <v>467</v>
      </c>
      <c r="AM18" s="6993" t="n">
        <v>13.2161</v>
      </c>
    </row>
    <row r="19" spans="1:39">
      <c r="A19" s="29" t="s">
        <v>777</v>
      </c>
      <c r="B19" s="29" t="s">
        <v>689</v>
      </c>
      <c r="C19" s="37">
        <v>0.20138888888888887</v>
      </c>
      <c r="E19" s="23">
        <v>300</v>
      </c>
      <c r="F19" s="23" t="s">
        <v>773</v>
      </c>
      <c r="G19" s="20">
        <v>1190</v>
      </c>
      <c r="H19" s="65">
        <v>1092</v>
      </c>
      <c r="I19" s="59" t="s">
        <v>604</v>
      </c>
      <c r="J19" s="20" t="s">
        <v>711</v>
      </c>
      <c r="K19" s="38">
        <v>4</v>
      </c>
      <c r="L19" s="20">
        <v>180</v>
      </c>
      <c r="M19" s="115">
        <v>5889.9508999999998</v>
      </c>
      <c r="N19" s="29"/>
      <c r="S19" s="6996" t="n">
        <v>227.24964</v>
      </c>
      <c r="T19" s="6996" t="n">
        <v>-18.06142</v>
      </c>
      <c r="U19" s="6993" t="n">
        <v>152.0526</v>
      </c>
      <c r="V19" s="6993" t="n">
        <v>34.964</v>
      </c>
      <c r="W19" s="6995" t="n">
        <v>13.5742494221</v>
      </c>
      <c r="X19" s="6993" t="n">
        <v>1.74</v>
      </c>
      <c r="Y19" s="6993" t="n">
        <v>0.275</v>
      </c>
      <c r="Z19" s="6993" t="n">
        <v>3.73</v>
      </c>
      <c r="AA19" s="6993" t="n">
        <v>98.685</v>
      </c>
      <c r="AB19" s="6992" t="n">
        <v>2002.698</v>
      </c>
      <c r="AC19" s="6993" t="n">
        <v>356.63938</v>
      </c>
      <c r="AD19" s="6993" t="n">
        <v>0.3035</v>
      </c>
      <c r="AE19" s="6993" t="n">
        <v>9.78863</v>
      </c>
      <c r="AF19" s="6993" t="n">
        <v>-0.42811</v>
      </c>
      <c r="AG19" s="6991" t="n">
        <v>1.518420145E8</v>
      </c>
      <c r="AH19" s="6994" t="n">
        <v>0.5180584</v>
      </c>
      <c r="AI19" s="6991" t="n">
        <v>357883.1044</v>
      </c>
      <c r="AJ19" s="6994" t="n">
        <v>-0.1815422</v>
      </c>
      <c r="AK19" s="6993" t="n">
        <v>166.8051</v>
      </c>
      <c r="AL19" s="6991" t="s">
        <v>467</v>
      </c>
      <c r="AM19" s="6993" t="n">
        <v>13.1639</v>
      </c>
    </row>
    <row r="20" spans="1:39">
      <c r="A20" s="29" t="s">
        <v>777</v>
      </c>
      <c r="B20" s="29" t="s">
        <v>778</v>
      </c>
      <c r="C20" s="37">
        <v>0.20902777777777778</v>
      </c>
      <c r="E20" s="23">
        <v>600</v>
      </c>
      <c r="F20" s="23" t="s">
        <v>773</v>
      </c>
      <c r="G20" s="20">
        <v>1190</v>
      </c>
      <c r="H20" s="65">
        <v>1092</v>
      </c>
      <c r="I20" s="59" t="s">
        <v>679</v>
      </c>
      <c r="J20" s="20" t="s">
        <v>711</v>
      </c>
      <c r="K20" s="38">
        <v>4</v>
      </c>
      <c r="L20" s="20">
        <v>180</v>
      </c>
      <c r="M20" s="115">
        <v>5889.9508999999998</v>
      </c>
      <c r="N20" s="29"/>
      <c r="S20" s="6996" t="n">
        <v>227.34229</v>
      </c>
      <c r="T20" s="6996" t="n">
        <v>-18.09175</v>
      </c>
      <c r="U20" s="6993" t="n">
        <v>155.4652</v>
      </c>
      <c r="V20" s="6993" t="n">
        <v>36.1242</v>
      </c>
      <c r="W20" s="6995" t="n">
        <v>13.7915093092</v>
      </c>
      <c r="X20" s="6993" t="n">
        <v>1.692</v>
      </c>
      <c r="Y20" s="6993" t="n">
        <v>0.268</v>
      </c>
      <c r="Z20" s="6993" t="n">
        <v>3.73</v>
      </c>
      <c r="AA20" s="6993" t="n">
        <v>98.702</v>
      </c>
      <c r="AB20" s="6992" t="n">
        <v>2003.45</v>
      </c>
      <c r="AC20" s="6993" t="n">
        <v>356.61354</v>
      </c>
      <c r="AD20" s="6993" t="n">
        <v>0.30642</v>
      </c>
      <c r="AE20" s="6993" t="n">
        <v>9.67864</v>
      </c>
      <c r="AF20" s="6993" t="n">
        <v>-0.42842</v>
      </c>
      <c r="AG20" s="6991" t="n">
        <v>1.518424177E8</v>
      </c>
      <c r="AH20" s="6994" t="n">
        <v>0.5160228</v>
      </c>
      <c r="AI20" s="6991" t="n">
        <v>357748.72209</v>
      </c>
      <c r="AJ20" s="6994" t="n">
        <v>-0.1629519</v>
      </c>
      <c r="AK20" s="6993" t="n">
        <v>166.8891</v>
      </c>
      <c r="AL20" s="6991" t="s">
        <v>467</v>
      </c>
      <c r="AM20" s="6993" t="n">
        <v>13.0801</v>
      </c>
    </row>
    <row r="21" spans="1:39">
      <c r="A21" s="29" t="s">
        <v>776</v>
      </c>
      <c r="B21" s="29" t="s">
        <v>709</v>
      </c>
      <c r="C21" s="37">
        <v>0.21944444444444444</v>
      </c>
      <c r="E21" s="23">
        <v>30</v>
      </c>
      <c r="F21" s="23" t="s">
        <v>773</v>
      </c>
      <c r="G21" s="20">
        <v>1190</v>
      </c>
      <c r="H21" s="65">
        <v>1092</v>
      </c>
      <c r="I21" s="59" t="s">
        <v>688</v>
      </c>
      <c r="J21" s="20" t="s">
        <v>711</v>
      </c>
      <c r="K21" s="38">
        <v>4</v>
      </c>
      <c r="L21" s="20">
        <v>180</v>
      </c>
      <c r="M21" s="115">
        <v>5889.9508999999998</v>
      </c>
      <c r="N21" s="29"/>
      <c r="S21" s="6996" t="n">
        <v>227.4129</v>
      </c>
      <c r="T21" s="6996" t="n">
        <v>-18.11451</v>
      </c>
      <c r="U21" s="6993" t="n">
        <v>158.1719</v>
      </c>
      <c r="V21" s="6993" t="n">
        <v>36.9167</v>
      </c>
      <c r="W21" s="6995" t="n">
        <v>13.9586322993</v>
      </c>
      <c r="X21" s="6993" t="n">
        <v>1.661</v>
      </c>
      <c r="Y21" s="6993" t="n">
        <v>0.263</v>
      </c>
      <c r="Z21" s="6993" t="n">
        <v>3.73</v>
      </c>
      <c r="AA21" s="6993" t="n">
        <v>98.714</v>
      </c>
      <c r="AB21" s="6992" t="n">
        <v>2003.974</v>
      </c>
      <c r="AC21" s="6993" t="n">
        <v>356.59289</v>
      </c>
      <c r="AD21" s="6993" t="n">
        <v>0.30834</v>
      </c>
      <c r="AE21" s="6993" t="n">
        <v>9.59404</v>
      </c>
      <c r="AF21" s="6993" t="n">
        <v>-0.42865</v>
      </c>
      <c r="AG21" s="6991" t="n">
        <v>1.518427269E8</v>
      </c>
      <c r="AH21" s="6994" t="n">
        <v>0.514456</v>
      </c>
      <c r="AI21" s="6991" t="n">
        <v>357655.30744</v>
      </c>
      <c r="AJ21" s="6994" t="n">
        <v>-0.1483881</v>
      </c>
      <c r="AK21" s="6993" t="n">
        <v>166.953</v>
      </c>
      <c r="AL21" s="6991" t="s">
        <v>467</v>
      </c>
      <c r="AM21" s="6993" t="n">
        <v>13.0164</v>
      </c>
    </row>
    <row r="22" spans="1:39">
      <c r="A22" s="29" t="s">
        <v>680</v>
      </c>
      <c r="B22" s="29" t="s">
        <v>955</v>
      </c>
      <c r="C22" s="44">
        <v>0.22291666666666665</v>
      </c>
      <c r="E22" s="23">
        <v>600</v>
      </c>
      <c r="F22" s="23" t="s">
        <v>773</v>
      </c>
      <c r="G22" s="20">
        <v>1190</v>
      </c>
      <c r="H22" s="65">
        <v>1092</v>
      </c>
      <c r="I22" s="59" t="s">
        <v>663</v>
      </c>
      <c r="J22" s="20" t="s">
        <v>711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540</v>
      </c>
      <c r="B23" s="29" t="s">
        <v>681</v>
      </c>
      <c r="C23" s="44">
        <v>0.23333333333333331</v>
      </c>
      <c r="E23" s="23">
        <v>30</v>
      </c>
      <c r="F23" s="23" t="s">
        <v>773</v>
      </c>
      <c r="G23" s="20">
        <v>1190</v>
      </c>
      <c r="H23" s="89">
        <v>986</v>
      </c>
      <c r="I23" s="21" t="s">
        <v>548</v>
      </c>
      <c r="J23" s="20" t="s">
        <v>858</v>
      </c>
      <c r="K23" s="38">
        <v>4</v>
      </c>
      <c r="L23" s="20">
        <v>180</v>
      </c>
      <c r="M23" s="116">
        <v>5891.451</v>
      </c>
      <c r="N23" s="29" t="s">
        <v>682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748</v>
      </c>
      <c r="B24" s="29" t="s">
        <v>713</v>
      </c>
      <c r="C24" s="44">
        <v>0.23750000000000002</v>
      </c>
      <c r="E24" s="23">
        <v>300</v>
      </c>
      <c r="F24" s="23" t="s">
        <v>773</v>
      </c>
      <c r="G24" s="20">
        <v>1190</v>
      </c>
      <c r="H24" s="89">
        <v>1092</v>
      </c>
      <c r="I24" s="59" t="s">
        <v>779</v>
      </c>
      <c r="J24" s="20" t="s">
        <v>711</v>
      </c>
      <c r="K24" s="38">
        <v>4</v>
      </c>
      <c r="L24" s="20">
        <v>180</v>
      </c>
      <c r="M24" s="115">
        <v>5889.9508999999998</v>
      </c>
      <c r="N24" s="29"/>
      <c r="S24" s="6996" t="n">
        <v>227.61515</v>
      </c>
      <c r="T24" s="6996" t="n">
        <v>-18.17763</v>
      </c>
      <c r="U24" s="6993" t="n">
        <v>166.3726</v>
      </c>
      <c r="V24" s="6993" t="n">
        <v>38.6844</v>
      </c>
      <c r="W24" s="6995" t="n">
        <v>14.443288971</v>
      </c>
      <c r="X24" s="6993" t="n">
        <v>1.597</v>
      </c>
      <c r="Y24" s="6993" t="n">
        <v>0.253</v>
      </c>
      <c r="Z24" s="6993" t="n">
        <v>3.72</v>
      </c>
      <c r="AA24" s="6993" t="n">
        <v>98.75</v>
      </c>
      <c r="AB24" s="6992" t="n">
        <v>2005.211</v>
      </c>
      <c r="AC24" s="6993" t="n">
        <v>356.52981</v>
      </c>
      <c r="AD24" s="6993" t="n">
        <v>0.31203</v>
      </c>
      <c r="AE24" s="6993" t="n">
        <v>9.3487</v>
      </c>
      <c r="AF24" s="6993" t="n">
        <v>-0.42933</v>
      </c>
      <c r="AG24" s="6991" t="n">
        <v>1.518436181E8</v>
      </c>
      <c r="AH24" s="6994" t="n">
        <v>0.5099076</v>
      </c>
      <c r="AI24" s="6991" t="n">
        <v>357434.55708</v>
      </c>
      <c r="AJ24" s="6994" t="n">
        <v>-0.1051163</v>
      </c>
      <c r="AK24" s="6993" t="n">
        <v>167.1352</v>
      </c>
      <c r="AL24" s="6991" t="s">
        <v>467</v>
      </c>
      <c r="AM24" s="6993" t="n">
        <v>12.8347</v>
      </c>
    </row>
    <row r="25" spans="1:39">
      <c r="A25" s="29" t="s">
        <v>748</v>
      </c>
      <c r="B25" s="29" t="s">
        <v>714</v>
      </c>
      <c r="C25" s="44">
        <v>0.24374999999999999</v>
      </c>
      <c r="E25" s="23">
        <v>300</v>
      </c>
      <c r="F25" s="23" t="s">
        <v>773</v>
      </c>
      <c r="G25" s="20">
        <v>1190</v>
      </c>
      <c r="H25" s="89">
        <v>1092</v>
      </c>
      <c r="I25" s="59" t="s">
        <v>707</v>
      </c>
      <c r="J25" s="20" t="s">
        <v>711</v>
      </c>
      <c r="K25" s="38">
        <v>4</v>
      </c>
      <c r="L25" s="20">
        <v>180</v>
      </c>
      <c r="M25" s="115">
        <v>5889.9508999999998</v>
      </c>
      <c r="N25" s="29"/>
      <c r="S25" s="6996" t="n">
        <v>227.67733</v>
      </c>
      <c r="T25" s="6996" t="n">
        <v>-18.19632</v>
      </c>
      <c r="U25" s="6993" t="n">
        <v>169.0048</v>
      </c>
      <c r="V25" s="6993" t="n">
        <v>39.0631</v>
      </c>
      <c r="W25" s="6995" t="n">
        <v>14.5936996622</v>
      </c>
      <c r="X25" s="6993" t="n">
        <v>1.584</v>
      </c>
      <c r="Y25" s="6993" t="n">
        <v>0.25</v>
      </c>
      <c r="Z25" s="6993" t="n">
        <v>3.72</v>
      </c>
      <c r="AA25" s="6993" t="n">
        <v>98.76</v>
      </c>
      <c r="AB25" s="6992" t="n">
        <v>2005.509</v>
      </c>
      <c r="AC25" s="6993" t="n">
        <v>356.50943</v>
      </c>
      <c r="AD25" s="6993" t="n">
        <v>0.31253</v>
      </c>
      <c r="AE25" s="6993" t="n">
        <v>9.27256</v>
      </c>
      <c r="AF25" s="6993" t="n">
        <v>-0.42954</v>
      </c>
      <c r="AG25" s="6991" t="n">
        <v>1.518438931E8</v>
      </c>
      <c r="AH25" s="6994" t="n">
        <v>0.5084945</v>
      </c>
      <c r="AI25" s="6991" t="n">
        <v>357381.47972</v>
      </c>
      <c r="AJ25" s="6994" t="n">
        <v>-0.0914476</v>
      </c>
      <c r="AK25" s="6993" t="n">
        <v>167.1909</v>
      </c>
      <c r="AL25" s="6991" t="s">
        <v>467</v>
      </c>
      <c r="AM25" s="6993" t="n">
        <v>12.779</v>
      </c>
    </row>
    <row r="26" spans="1:39">
      <c r="A26" s="29" t="s">
        <v>748</v>
      </c>
      <c r="B26" s="29" t="s">
        <v>715</v>
      </c>
      <c r="C26" s="44">
        <v>0.25069444444444444</v>
      </c>
      <c r="E26" s="23">
        <v>300</v>
      </c>
      <c r="F26" s="23" t="s">
        <v>773</v>
      </c>
      <c r="G26" s="20">
        <v>1190</v>
      </c>
      <c r="H26" s="89">
        <v>1092</v>
      </c>
      <c r="I26" s="59" t="s">
        <v>750</v>
      </c>
      <c r="J26" s="20" t="s">
        <v>711</v>
      </c>
      <c r="K26" s="38">
        <v>4</v>
      </c>
      <c r="L26" s="20">
        <v>180</v>
      </c>
      <c r="M26" s="115">
        <v>5889.9508999999998</v>
      </c>
      <c r="N26" s="29"/>
      <c r="S26" s="6996" t="n">
        <v>227.7462</v>
      </c>
      <c r="T26" s="6996" t="n">
        <v>-18.21659</v>
      </c>
      <c r="U26" s="6993" t="n">
        <v>171.9645</v>
      </c>
      <c r="V26" s="6993" t="n">
        <v>39.3851</v>
      </c>
      <c r="W26" s="6995" t="n">
        <v>14.7608226526</v>
      </c>
      <c r="X26" s="6993" t="n">
        <v>1.573</v>
      </c>
      <c r="Y26" s="6993" t="n">
        <v>0.249</v>
      </c>
      <c r="Z26" s="6993" t="n">
        <v>3.72</v>
      </c>
      <c r="AA26" s="6993" t="n">
        <v>98.772</v>
      </c>
      <c r="AB26" s="6992" t="n">
        <v>2005.791</v>
      </c>
      <c r="AC26" s="6993" t="n">
        <v>356.48642</v>
      </c>
      <c r="AD26" s="6993" t="n">
        <v>0.3127</v>
      </c>
      <c r="AE26" s="6993" t="n">
        <v>9.18795</v>
      </c>
      <c r="AF26" s="6993" t="n">
        <v>-0.42978</v>
      </c>
      <c r="AG26" s="6991" t="n">
        <v>1.518441977E8</v>
      </c>
      <c r="AH26" s="6994" t="n">
        <v>0.5069237</v>
      </c>
      <c r="AI26" s="6991" t="n">
        <v>357331.18965</v>
      </c>
      <c r="AJ26" s="6994" t="n">
        <v>-0.0761686</v>
      </c>
      <c r="AK26" s="6993" t="n">
        <v>167.2525</v>
      </c>
      <c r="AL26" s="6991" t="s">
        <v>467</v>
      </c>
      <c r="AM26" s="6993" t="n">
        <v>12.7176</v>
      </c>
    </row>
    <row r="27" spans="1:39">
      <c r="A27" s="29" t="s">
        <v>748</v>
      </c>
      <c r="B27" s="29" t="s">
        <v>903</v>
      </c>
      <c r="C27" s="44">
        <v>0.25694444444444448</v>
      </c>
      <c r="E27" s="23">
        <v>300</v>
      </c>
      <c r="F27" s="23" t="s">
        <v>773</v>
      </c>
      <c r="G27" s="20">
        <v>1190</v>
      </c>
      <c r="H27" s="89">
        <v>1092</v>
      </c>
      <c r="I27" s="59" t="s">
        <v>751</v>
      </c>
      <c r="J27" s="20" t="s">
        <v>711</v>
      </c>
      <c r="K27" s="38">
        <v>4</v>
      </c>
      <c r="L27" s="20">
        <v>180</v>
      </c>
      <c r="M27" s="115">
        <v>5889.9508999999998</v>
      </c>
      <c r="N27" s="29"/>
      <c r="S27" s="6996" t="n">
        <v>227.80805</v>
      </c>
      <c r="T27" s="6996" t="n">
        <v>-18.23438</v>
      </c>
      <c r="U27" s="6993" t="n">
        <v>174.652</v>
      </c>
      <c r="V27" s="6993" t="n">
        <v>39.5844</v>
      </c>
      <c r="W27" s="6995" t="n">
        <v>14.911233344</v>
      </c>
      <c r="X27" s="6993" t="n">
        <v>1.566</v>
      </c>
      <c r="Y27" s="6993" t="n">
        <v>0.248</v>
      </c>
      <c r="Z27" s="6993" t="n">
        <v>3.72</v>
      </c>
      <c r="AA27" s="6993" t="n">
        <v>98.783</v>
      </c>
      <c r="AB27" s="6992" t="n">
        <v>2006.001</v>
      </c>
      <c r="AC27" s="6993" t="n">
        <v>356.46545</v>
      </c>
      <c r="AD27" s="6993" t="n">
        <v>0.31247</v>
      </c>
      <c r="AE27" s="6993" t="n">
        <v>9.11181</v>
      </c>
      <c r="AF27" s="6993" t="n">
        <v>-0.42999</v>
      </c>
      <c r="AG27" s="6991" t="n">
        <v>1.51844471E8</v>
      </c>
      <c r="AH27" s="6994" t="n">
        <v>0.5055093</v>
      </c>
      <c r="AI27" s="6991" t="n">
        <v>357293.78477</v>
      </c>
      <c r="AJ27" s="6994" t="n">
        <v>-0.0623574</v>
      </c>
      <c r="AK27" s="6993" t="n">
        <v>167.3077</v>
      </c>
      <c r="AL27" s="6991" t="s">
        <v>467</v>
      </c>
      <c r="AM27" s="6993" t="n">
        <v>12.6625</v>
      </c>
    </row>
    <row r="28" spans="1:39">
      <c r="A28" s="29" t="s">
        <v>748</v>
      </c>
      <c r="B28" s="29" t="s">
        <v>904</v>
      </c>
      <c r="C28" s="44">
        <v>0.26319444444444445</v>
      </c>
      <c r="E28" s="23">
        <v>300</v>
      </c>
      <c r="F28" s="23" t="s">
        <v>773</v>
      </c>
      <c r="G28" s="20">
        <v>1190</v>
      </c>
      <c r="H28" s="89">
        <v>1092</v>
      </c>
      <c r="I28" s="59" t="s">
        <v>514</v>
      </c>
      <c r="J28" s="20" t="s">
        <v>711</v>
      </c>
      <c r="K28" s="38">
        <v>4</v>
      </c>
      <c r="L28" s="20">
        <v>180</v>
      </c>
      <c r="M28" s="115">
        <v>5889.9508999999998</v>
      </c>
      <c r="N28" s="29"/>
      <c r="S28" s="6996" t="n">
        <v>227.86981</v>
      </c>
      <c r="T28" s="6996" t="n">
        <v>-18.25173</v>
      </c>
      <c r="U28" s="6993" t="n">
        <v>177.3538</v>
      </c>
      <c r="V28" s="6993" t="n">
        <v>39.697</v>
      </c>
      <c r="W28" s="6995" t="n">
        <v>15.0616440354</v>
      </c>
      <c r="X28" s="6993" t="n">
        <v>1.563</v>
      </c>
      <c r="Y28" s="6993" t="n">
        <v>0.247</v>
      </c>
      <c r="Z28" s="6993" t="n">
        <v>3.72</v>
      </c>
      <c r="AA28" s="6993" t="n">
        <v>98.793</v>
      </c>
      <c r="AB28" s="6992" t="n">
        <v>2006.169</v>
      </c>
      <c r="AC28" s="6993" t="n">
        <v>356.44427</v>
      </c>
      <c r="AD28" s="6993" t="n">
        <v>0.31187</v>
      </c>
      <c r="AE28" s="6993" t="n">
        <v>9.03567</v>
      </c>
      <c r="AF28" s="6993" t="n">
        <v>-0.4302</v>
      </c>
      <c r="AG28" s="6991" t="n">
        <v>1.518447436E8</v>
      </c>
      <c r="AH28" s="6994" t="n">
        <v>0.5040942</v>
      </c>
      <c r="AI28" s="6991" t="n">
        <v>357263.84872</v>
      </c>
      <c r="AJ28" s="6994" t="n">
        <v>-0.0485103</v>
      </c>
      <c r="AK28" s="6993" t="n">
        <v>167.3628</v>
      </c>
      <c r="AL28" s="6991" t="s">
        <v>467</v>
      </c>
      <c r="AM28" s="6993" t="n">
        <v>12.6076</v>
      </c>
    </row>
    <row r="29" spans="1:39">
      <c r="A29" s="29" t="s">
        <v>748</v>
      </c>
      <c r="B29" s="29" t="s">
        <v>905</v>
      </c>
      <c r="C29" s="44">
        <v>0.26874999999999999</v>
      </c>
      <c r="E29" s="23">
        <v>600</v>
      </c>
      <c r="F29" s="23" t="s">
        <v>773</v>
      </c>
      <c r="G29" s="20">
        <v>1190</v>
      </c>
      <c r="H29" s="89">
        <v>1092</v>
      </c>
      <c r="I29" s="59" t="s">
        <v>515</v>
      </c>
      <c r="J29" s="20" t="s">
        <v>711</v>
      </c>
      <c r="K29" s="38">
        <v>4</v>
      </c>
      <c r="L29" s="20">
        <v>180</v>
      </c>
      <c r="M29" s="115">
        <v>5889.9508999999998</v>
      </c>
      <c r="N29" s="29"/>
      <c r="S29" s="6996" t="n">
        <v>227.93839</v>
      </c>
      <c r="T29" s="6996" t="n">
        <v>-18.2705</v>
      </c>
      <c r="U29" s="6993" t="n">
        <v>180.3628</v>
      </c>
      <c r="V29" s="6993" t="n">
        <v>39.7195</v>
      </c>
      <c r="W29" s="6995" t="n">
        <v>15.228767026</v>
      </c>
      <c r="X29" s="6993" t="n">
        <v>1.562</v>
      </c>
      <c r="Y29" s="6993" t="n">
        <v>0.247</v>
      </c>
      <c r="Z29" s="6993" t="n">
        <v>3.72</v>
      </c>
      <c r="AA29" s="6993" t="n">
        <v>98.805</v>
      </c>
      <c r="AB29" s="6992" t="n">
        <v>2006.307</v>
      </c>
      <c r="AC29" s="6993" t="n">
        <v>356.42055</v>
      </c>
      <c r="AD29" s="6993" t="n">
        <v>0.31076</v>
      </c>
      <c r="AE29" s="6993" t="n">
        <v>8.95107</v>
      </c>
      <c r="AF29" s="6993" t="n">
        <v>-0.43044</v>
      </c>
      <c r="AG29" s="6991" t="n">
        <v>1.518450456E8</v>
      </c>
      <c r="AH29" s="6994" t="n">
        <v>0.5025211</v>
      </c>
      <c r="AI29" s="6991" t="n">
        <v>357239.36272</v>
      </c>
      <c r="AJ29" s="6994" t="n">
        <v>-0.0331072</v>
      </c>
      <c r="AK29" s="6993" t="n">
        <v>167.4237</v>
      </c>
      <c r="AL29" s="6991" t="s">
        <v>467</v>
      </c>
      <c r="AM29" s="6993" t="n">
        <v>12.5468</v>
      </c>
    </row>
    <row r="30" spans="1:39">
      <c r="A30" s="29" t="s">
        <v>776</v>
      </c>
      <c r="B30" s="29" t="s">
        <v>906</v>
      </c>
      <c r="C30" s="44">
        <v>0.27847222222222223</v>
      </c>
      <c r="E30" s="23">
        <v>30</v>
      </c>
      <c r="F30" s="23" t="s">
        <v>773</v>
      </c>
      <c r="G30" s="20">
        <v>1190</v>
      </c>
      <c r="H30" s="89">
        <v>1092</v>
      </c>
      <c r="I30" s="59" t="s">
        <v>688</v>
      </c>
      <c r="J30" s="20" t="s">
        <v>711</v>
      </c>
      <c r="K30" s="38">
        <v>4</v>
      </c>
      <c r="L30" s="20">
        <v>180</v>
      </c>
      <c r="M30" s="115">
        <v>5889.9508999999998</v>
      </c>
      <c r="N30" s="29"/>
      <c r="S30" s="6996" t="n">
        <v>228.00015</v>
      </c>
      <c r="T30" s="6996" t="n">
        <v>-18.28692</v>
      </c>
      <c r="U30" s="6993" t="n">
        <v>183.068</v>
      </c>
      <c r="V30" s="6993" t="n">
        <v>39.6474</v>
      </c>
      <c r="W30" s="6995" t="n">
        <v>15.3791777175</v>
      </c>
      <c r="X30" s="6993" t="n">
        <v>1.564</v>
      </c>
      <c r="Y30" s="6993" t="n">
        <v>0.247</v>
      </c>
      <c r="Z30" s="6993" t="n">
        <v>3.71</v>
      </c>
      <c r="AA30" s="6993" t="n">
        <v>98.815</v>
      </c>
      <c r="AB30" s="6992" t="n">
        <v>2006.386</v>
      </c>
      <c r="AC30" s="6993" t="n">
        <v>356.39909</v>
      </c>
      <c r="AD30" s="6993" t="n">
        <v>0.30932</v>
      </c>
      <c r="AE30" s="6993" t="n">
        <v>8.87493</v>
      </c>
      <c r="AF30" s="6993" t="n">
        <v>-0.43065</v>
      </c>
      <c r="AG30" s="6991" t="n">
        <v>1.518453166E8</v>
      </c>
      <c r="AH30" s="6994" t="n">
        <v>0.5011046</v>
      </c>
      <c r="AI30" s="6991" t="n">
        <v>357225.22649</v>
      </c>
      <c r="AJ30" s="6994" t="n">
        <v>-0.0192511</v>
      </c>
      <c r="AK30" s="6993" t="n">
        <v>167.4785</v>
      </c>
      <c r="AL30" s="6991" t="s">
        <v>467</v>
      </c>
      <c r="AM30" s="6993" t="n">
        <v>12.4921</v>
      </c>
    </row>
    <row r="31" spans="1:39" ht="24">
      <c r="A31" s="29" t="s">
        <v>540</v>
      </c>
      <c r="B31" s="29" t="s">
        <v>516</v>
      </c>
      <c r="C31" s="44">
        <v>0.28194444444444444</v>
      </c>
      <c r="E31" s="23">
        <v>30</v>
      </c>
      <c r="F31" s="23" t="s">
        <v>773</v>
      </c>
      <c r="G31" s="20">
        <v>1190</v>
      </c>
      <c r="H31" s="89">
        <v>986</v>
      </c>
      <c r="I31" s="21" t="s">
        <v>548</v>
      </c>
      <c r="J31" s="20" t="s">
        <v>858</v>
      </c>
      <c r="K31" s="38">
        <v>4</v>
      </c>
      <c r="L31" s="20">
        <v>180</v>
      </c>
      <c r="M31" s="116">
        <v>5891.451</v>
      </c>
      <c r="N31" s="29" t="s">
        <v>517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934</v>
      </c>
      <c r="B32" s="29" t="s">
        <v>909</v>
      </c>
      <c r="C32" s="44">
        <v>0.28680555555555554</v>
      </c>
      <c r="E32" s="23">
        <v>300</v>
      </c>
      <c r="F32" s="23" t="s">
        <v>773</v>
      </c>
      <c r="G32" s="20">
        <v>1190</v>
      </c>
      <c r="H32" s="89">
        <v>1092</v>
      </c>
      <c r="I32" s="59" t="s">
        <v>779</v>
      </c>
      <c r="J32" s="20" t="s">
        <v>711</v>
      </c>
      <c r="K32" s="38">
        <v>4</v>
      </c>
      <c r="L32" s="20">
        <v>180</v>
      </c>
      <c r="M32" s="115">
        <v>5889.9508999999998</v>
      </c>
      <c r="N32" s="29"/>
      <c r="S32" s="6996" t="n">
        <v>228.10327</v>
      </c>
      <c r="T32" s="6996" t="n">
        <v>-18.31332</v>
      </c>
      <c r="U32" s="6993" t="n">
        <v>187.548</v>
      </c>
      <c r="V32" s="6993" t="n">
        <v>39.334</v>
      </c>
      <c r="W32" s="6995" t="n">
        <v>15.6298622034</v>
      </c>
      <c r="X32" s="6993" t="n">
        <v>1.575</v>
      </c>
      <c r="Y32" s="6993" t="n">
        <v>0.249</v>
      </c>
      <c r="Z32" s="6993" t="n">
        <v>3.71</v>
      </c>
      <c r="AA32" s="6993" t="n">
        <v>98.832</v>
      </c>
      <c r="AB32" s="6992" t="n">
        <v>2006.425</v>
      </c>
      <c r="AC32" s="6993" t="n">
        <v>356.3632</v>
      </c>
      <c r="AD32" s="6993" t="n">
        <v>0.30599</v>
      </c>
      <c r="AE32" s="6993" t="n">
        <v>8.74803</v>
      </c>
      <c r="AF32" s="6993" t="n">
        <v>-0.431</v>
      </c>
      <c r="AG32" s="6991" t="n">
        <v>1.518457665E8</v>
      </c>
      <c r="AH32" s="6994" t="n">
        <v>0.4987423</v>
      </c>
      <c r="AI32" s="6991" t="n">
        <v>357218.26975</v>
      </c>
      <c r="AJ32" s="6994" t="n">
        <v>0.0037714</v>
      </c>
      <c r="AK32" s="6993" t="n">
        <v>167.5698</v>
      </c>
      <c r="AL32" s="6991" t="s">
        <v>467</v>
      </c>
      <c r="AM32" s="6993" t="n">
        <v>12.4011</v>
      </c>
    </row>
    <row r="33" spans="1:39">
      <c r="A33" s="29" t="s">
        <v>934</v>
      </c>
      <c r="B33" s="29" t="s">
        <v>910</v>
      </c>
      <c r="C33" s="44">
        <v>0.29305555555555557</v>
      </c>
      <c r="E33" s="23">
        <v>300</v>
      </c>
      <c r="F33" s="23" t="s">
        <v>773</v>
      </c>
      <c r="G33" s="20">
        <v>1190</v>
      </c>
      <c r="H33" s="89">
        <v>1092</v>
      </c>
      <c r="I33" s="59" t="s">
        <v>707</v>
      </c>
      <c r="J33" s="20" t="s">
        <v>711</v>
      </c>
      <c r="K33" s="38">
        <v>4</v>
      </c>
      <c r="L33" s="20">
        <v>180</v>
      </c>
      <c r="M33" s="115">
        <v>5889.9508999999998</v>
      </c>
      <c r="N33" s="29"/>
      <c r="S33" s="6996" t="n">
        <v>228.16535</v>
      </c>
      <c r="T33" s="6996" t="n">
        <v>-18.32857</v>
      </c>
      <c r="U33" s="6993" t="n">
        <v>190.206</v>
      </c>
      <c r="V33" s="6993" t="n">
        <v>39.0317</v>
      </c>
      <c r="W33" s="6995" t="n">
        <v>15.780272895</v>
      </c>
      <c r="X33" s="6993" t="n">
        <v>1.585</v>
      </c>
      <c r="Y33" s="6993" t="n">
        <v>0.251</v>
      </c>
      <c r="Z33" s="6993" t="n">
        <v>3.71</v>
      </c>
      <c r="AA33" s="6993" t="n">
        <v>98.843</v>
      </c>
      <c r="AB33" s="6992" t="n">
        <v>2006.393</v>
      </c>
      <c r="AC33" s="6993" t="n">
        <v>356.34167</v>
      </c>
      <c r="AD33" s="6993" t="n">
        <v>0.3034</v>
      </c>
      <c r="AE33" s="6993" t="n">
        <v>8.67189</v>
      </c>
      <c r="AF33" s="6993" t="n">
        <v>-0.43121</v>
      </c>
      <c r="AG33" s="6991" t="n">
        <v>1.518460355E8</v>
      </c>
      <c r="AH33" s="6994" t="n">
        <v>0.4973241</v>
      </c>
      <c r="AI33" s="6991" t="n">
        <v>357224.01886</v>
      </c>
      <c r="AJ33" s="6994" t="n">
        <v>0.0175092</v>
      </c>
      <c r="AK33" s="6993" t="n">
        <v>167.6245</v>
      </c>
      <c r="AL33" s="6991" t="s">
        <v>467</v>
      </c>
      <c r="AM33" s="6993" t="n">
        <v>12.3464</v>
      </c>
    </row>
    <row r="34" spans="1:39">
      <c r="A34" s="29" t="s">
        <v>934</v>
      </c>
      <c r="B34" s="29" t="s">
        <v>911</v>
      </c>
      <c r="C34" s="44">
        <v>0.3034722222222222</v>
      </c>
      <c r="E34" s="23">
        <v>300</v>
      </c>
      <c r="F34" s="23" t="s">
        <v>773</v>
      </c>
      <c r="G34" s="20">
        <v>1190</v>
      </c>
      <c r="H34" s="89">
        <v>1092</v>
      </c>
      <c r="I34" s="59" t="s">
        <v>691</v>
      </c>
      <c r="J34" s="20" t="s">
        <v>711</v>
      </c>
      <c r="K34" s="38">
        <v>4</v>
      </c>
      <c r="L34" s="20">
        <v>180</v>
      </c>
      <c r="M34" s="115">
        <v>5889.9508999999998</v>
      </c>
      <c r="S34" s="6996" t="n">
        <v>228.2693</v>
      </c>
      <c r="T34" s="6996" t="n">
        <v>-18.35301</v>
      </c>
      <c r="U34" s="6993" t="n">
        <v>194.5627</v>
      </c>
      <c r="V34" s="6993" t="n">
        <v>38.3422</v>
      </c>
      <c r="W34" s="6995" t="n">
        <v>16.0309573812</v>
      </c>
      <c r="X34" s="6993" t="n">
        <v>1.609</v>
      </c>
      <c r="Y34" s="6993" t="n">
        <v>0.254</v>
      </c>
      <c r="Z34" s="6993" t="n">
        <v>3.71</v>
      </c>
      <c r="AA34" s="6993" t="n">
        <v>98.86</v>
      </c>
      <c r="AB34" s="6992" t="n">
        <v>2006.247</v>
      </c>
      <c r="AC34" s="6993" t="n">
        <v>356.30595</v>
      </c>
      <c r="AD34" s="6993" t="n">
        <v>0.29806</v>
      </c>
      <c r="AE34" s="6993" t="n">
        <v>8.54499</v>
      </c>
      <c r="AF34" s="6993" t="n">
        <v>-0.43156</v>
      </c>
      <c r="AG34" s="6991" t="n">
        <v>1.51846482E8</v>
      </c>
      <c r="AH34" s="6994" t="n">
        <v>0.494959</v>
      </c>
      <c r="AI34" s="6991" t="n">
        <v>357250.01564</v>
      </c>
      <c r="AJ34" s="6994" t="n">
        <v>0.0402148</v>
      </c>
      <c r="AK34" s="6993" t="n">
        <v>167.7161</v>
      </c>
      <c r="AL34" s="6991" t="s">
        <v>467</v>
      </c>
      <c r="AM34" s="6993" t="n">
        <v>12.2551</v>
      </c>
    </row>
    <row r="35" spans="1:39">
      <c r="A35" s="29" t="s">
        <v>934</v>
      </c>
      <c r="B35" s="29" t="s">
        <v>912</v>
      </c>
      <c r="C35" s="44">
        <v>0.30972222222222223</v>
      </c>
      <c r="E35" s="23">
        <v>300</v>
      </c>
      <c r="F35" s="23" t="s">
        <v>773</v>
      </c>
      <c r="G35" s="20">
        <v>1190</v>
      </c>
      <c r="H35" s="89">
        <v>1092</v>
      </c>
      <c r="I35" s="59" t="s">
        <v>518</v>
      </c>
      <c r="J35" s="20" t="s">
        <v>711</v>
      </c>
      <c r="K35" s="38">
        <v>4</v>
      </c>
      <c r="L35" s="20">
        <v>180</v>
      </c>
      <c r="M35" s="115">
        <v>5889.9508999999998</v>
      </c>
      <c r="S35" s="6996" t="n">
        <v>228.33206</v>
      </c>
      <c r="T35" s="6996" t="n">
        <v>-18.3671</v>
      </c>
      <c r="U35" s="6993" t="n">
        <v>197.1223</v>
      </c>
      <c r="V35" s="6993" t="n">
        <v>37.8205</v>
      </c>
      <c r="W35" s="6995" t="n">
        <v>16.1813680729</v>
      </c>
      <c r="X35" s="6993" t="n">
        <v>1.627</v>
      </c>
      <c r="Y35" s="6993" t="n">
        <v>0.257</v>
      </c>
      <c r="Z35" s="6993" t="n">
        <v>3.71</v>
      </c>
      <c r="AA35" s="6993" t="n">
        <v>98.87</v>
      </c>
      <c r="AB35" s="6992" t="n">
        <v>2006.105</v>
      </c>
      <c r="AC35" s="6993" t="n">
        <v>356.2847</v>
      </c>
      <c r="AD35" s="6993" t="n">
        <v>0.29423</v>
      </c>
      <c r="AE35" s="6993" t="n">
        <v>8.46885</v>
      </c>
      <c r="AF35" s="6993" t="n">
        <v>-0.43177</v>
      </c>
      <c r="AG35" s="6991" t="n">
        <v>1.518467489E8</v>
      </c>
      <c r="AH35" s="6994" t="n">
        <v>0.493539</v>
      </c>
      <c r="AI35" s="6991" t="n">
        <v>357275.37635</v>
      </c>
      <c r="AJ35" s="6994" t="n">
        <v>0.0536911</v>
      </c>
      <c r="AK35" s="6993" t="n">
        <v>167.7712</v>
      </c>
      <c r="AL35" s="6991" t="s">
        <v>467</v>
      </c>
      <c r="AM35" s="6993" t="n">
        <v>12.2001</v>
      </c>
    </row>
    <row r="36" spans="1:39">
      <c r="A36" s="29" t="s">
        <v>934</v>
      </c>
      <c r="B36" s="29" t="s">
        <v>936</v>
      </c>
      <c r="C36" s="44">
        <v>0.31527777777777777</v>
      </c>
      <c r="E36" s="23">
        <v>300</v>
      </c>
      <c r="F36" s="23" t="s">
        <v>773</v>
      </c>
      <c r="G36" s="20">
        <v>1190</v>
      </c>
      <c r="H36" s="89">
        <v>1092</v>
      </c>
      <c r="I36" s="59" t="s">
        <v>692</v>
      </c>
      <c r="J36" s="20" t="s">
        <v>711</v>
      </c>
      <c r="K36" s="38">
        <v>4</v>
      </c>
      <c r="L36" s="20">
        <v>180</v>
      </c>
      <c r="M36" s="115">
        <v>5889.9508999999998</v>
      </c>
      <c r="S36" s="6996" t="n">
        <v>228.38814</v>
      </c>
      <c r="T36" s="6996" t="n">
        <v>-18.37925</v>
      </c>
      <c r="U36" s="6993" t="n">
        <v>199.3577</v>
      </c>
      <c r="V36" s="6993" t="n">
        <v>37.2912</v>
      </c>
      <c r="W36" s="6995" t="n">
        <v>16.3150664656</v>
      </c>
      <c r="X36" s="6993" t="n">
        <v>1.647</v>
      </c>
      <c r="Y36" s="6993" t="n">
        <v>0.26</v>
      </c>
      <c r="Z36" s="6993" t="n">
        <v>3.71</v>
      </c>
      <c r="AA36" s="6993" t="n">
        <v>98.879</v>
      </c>
      <c r="AB36" s="6992" t="n">
        <v>2005.944</v>
      </c>
      <c r="AC36" s="6993" t="n">
        <v>356.26596</v>
      </c>
      <c r="AD36" s="6993" t="n">
        <v>0.29041</v>
      </c>
      <c r="AE36" s="6993" t="n">
        <v>8.40116</v>
      </c>
      <c r="AF36" s="6993" t="n">
        <v>-0.43196</v>
      </c>
      <c r="AG36" s="6991" t="n">
        <v>1.518469855E8</v>
      </c>
      <c r="AH36" s="6994" t="n">
        <v>0.4922763</v>
      </c>
      <c r="AI36" s="6991" t="n">
        <v>357304.00121</v>
      </c>
      <c r="AJ36" s="6994" t="n">
        <v>0.0655579</v>
      </c>
      <c r="AK36" s="6993" t="n">
        <v>167.8204</v>
      </c>
      <c r="AL36" s="6991" t="s">
        <v>467</v>
      </c>
      <c r="AM36" s="6993" t="n">
        <v>12.151</v>
      </c>
    </row>
    <row r="37" spans="1:39">
      <c r="A37" s="29" t="s">
        <v>934</v>
      </c>
      <c r="B37" s="29" t="s">
        <v>938</v>
      </c>
      <c r="C37" s="44">
        <v>0.32013888888888892</v>
      </c>
      <c r="E37" s="23">
        <v>300</v>
      </c>
      <c r="F37" s="23" t="s">
        <v>773</v>
      </c>
      <c r="G37" s="20">
        <v>1190</v>
      </c>
      <c r="H37" s="89">
        <v>1092</v>
      </c>
      <c r="I37" s="59" t="s">
        <v>693</v>
      </c>
      <c r="J37" s="20" t="s">
        <v>711</v>
      </c>
      <c r="K37" s="38">
        <v>4</v>
      </c>
      <c r="L37" s="20">
        <v>180</v>
      </c>
      <c r="M37" s="115">
        <v>5889.9508999999998</v>
      </c>
      <c r="S37" s="6996" t="n">
        <v>228.43746</v>
      </c>
      <c r="T37" s="6996" t="n">
        <v>-18.38961</v>
      </c>
      <c r="U37" s="6993" t="n">
        <v>201.2804</v>
      </c>
      <c r="V37" s="6993" t="n">
        <v>36.7789</v>
      </c>
      <c r="W37" s="6995" t="n">
        <v>16.4320525592</v>
      </c>
      <c r="X37" s="6993" t="n">
        <v>1.666</v>
      </c>
      <c r="Y37" s="6993" t="n">
        <v>0.264</v>
      </c>
      <c r="Z37" s="6993" t="n">
        <v>3.71</v>
      </c>
      <c r="AA37" s="6993" t="n">
        <v>98.887</v>
      </c>
      <c r="AB37" s="6992" t="n">
        <v>2005.777</v>
      </c>
      <c r="AC37" s="6993" t="n">
        <v>356.24971</v>
      </c>
      <c r="AD37" s="6993" t="n">
        <v>0.28675</v>
      </c>
      <c r="AE37" s="6993" t="n">
        <v>8.34194</v>
      </c>
      <c r="AF37" s="6993" t="n">
        <v>-0.43213</v>
      </c>
      <c r="AG37" s="6991" t="n">
        <v>1.51847192E8</v>
      </c>
      <c r="AH37" s="6994" t="n">
        <v>0.4911711</v>
      </c>
      <c r="AI37" s="6991" t="n">
        <v>357333.69944</v>
      </c>
      <c r="AJ37" s="6994" t="n">
        <v>0.0758434</v>
      </c>
      <c r="AK37" s="6993" t="n">
        <v>167.8636</v>
      </c>
      <c r="AL37" s="6991" t="s">
        <v>467</v>
      </c>
      <c r="AM37" s="6993" t="n">
        <v>12.1079</v>
      </c>
    </row>
    <row r="38" spans="1:39">
      <c r="A38" s="29" t="s">
        <v>776</v>
      </c>
      <c r="B38" s="29" t="s">
        <v>914</v>
      </c>
      <c r="C38" s="44">
        <v>0.32847222222222222</v>
      </c>
      <c r="E38" s="23">
        <v>30</v>
      </c>
      <c r="F38" s="23" t="s">
        <v>773</v>
      </c>
      <c r="G38" s="20">
        <v>1190</v>
      </c>
      <c r="H38" s="89">
        <v>1092</v>
      </c>
      <c r="I38" s="59" t="s">
        <v>688</v>
      </c>
      <c r="J38" s="20" t="s">
        <v>711</v>
      </c>
      <c r="K38" s="38">
        <v>4</v>
      </c>
      <c r="L38" s="20">
        <v>180</v>
      </c>
      <c r="M38" s="115">
        <v>5889.9508999999998</v>
      </c>
      <c r="S38" s="6996" t="n">
        <v>228.50125</v>
      </c>
      <c r="T38" s="6996" t="n">
        <v>-18.40255</v>
      </c>
      <c r="U38" s="6993" t="n">
        <v>203.7033</v>
      </c>
      <c r="V38" s="6993" t="n">
        <v>36.0551</v>
      </c>
      <c r="W38" s="6995" t="n">
        <v>16.5824632511</v>
      </c>
      <c r="X38" s="6993" t="n">
        <v>1.695</v>
      </c>
      <c r="Y38" s="6993" t="n">
        <v>0.268</v>
      </c>
      <c r="Z38" s="6993" t="n">
        <v>3.7</v>
      </c>
      <c r="AA38" s="6993" t="n">
        <v>98.897</v>
      </c>
      <c r="AB38" s="6992" t="n">
        <v>2005.527</v>
      </c>
      <c r="AC38" s="6993" t="n">
        <v>356.22905</v>
      </c>
      <c r="AD38" s="6993" t="n">
        <v>0.28159</v>
      </c>
      <c r="AE38" s="6993" t="n">
        <v>8.2658</v>
      </c>
      <c r="AF38" s="6993" t="n">
        <v>-0.43234</v>
      </c>
      <c r="AG38" s="6991" t="n">
        <v>1.518474569E8</v>
      </c>
      <c r="AH38" s="6994" t="n">
        <v>0.4897495</v>
      </c>
      <c r="AI38" s="6991" t="n">
        <v>357378.19391</v>
      </c>
      <c r="AJ38" s="6994" t="n">
        <v>0.0889183</v>
      </c>
      <c r="AK38" s="6993" t="n">
        <v>167.9194</v>
      </c>
      <c r="AL38" s="6991" t="s">
        <v>467</v>
      </c>
      <c r="AM38" s="6993" t="n">
        <v>12.0522</v>
      </c>
    </row>
    <row r="39" spans="1:39">
      <c r="A39" s="29" t="s">
        <v>680</v>
      </c>
      <c r="B39" s="29" t="s">
        <v>761</v>
      </c>
      <c r="C39" s="44">
        <v>0.33124999999999999</v>
      </c>
      <c r="E39" s="23">
        <v>600</v>
      </c>
      <c r="F39" s="23" t="s">
        <v>773</v>
      </c>
      <c r="G39" s="20">
        <v>1190</v>
      </c>
      <c r="H39" s="89">
        <v>1092</v>
      </c>
      <c r="I39" s="59" t="s">
        <v>663</v>
      </c>
      <c r="J39" s="20" t="s">
        <v>711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4">
      <c r="A40" s="2" t="s">
        <v>540</v>
      </c>
      <c r="B40" s="29" t="s">
        <v>762</v>
      </c>
      <c r="C40" s="44">
        <v>0.3430555555555555</v>
      </c>
      <c r="D40" s="44"/>
      <c r="E40" s="1">
        <v>30</v>
      </c>
      <c r="F40" s="23" t="s">
        <v>773</v>
      </c>
      <c r="G40" s="20">
        <v>1190</v>
      </c>
      <c r="H40" s="1">
        <v>986</v>
      </c>
      <c r="I40" s="21" t="s">
        <v>548</v>
      </c>
      <c r="J40" s="20" t="s">
        <v>858</v>
      </c>
      <c r="K40" s="38">
        <v>4</v>
      </c>
      <c r="L40" s="20">
        <v>180</v>
      </c>
      <c r="M40" s="116">
        <v>5891.451</v>
      </c>
      <c r="N40" t="s">
        <v>697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>
      <c r="A41" s="2" t="s">
        <v>935</v>
      </c>
      <c r="B41" s="29" t="s">
        <v>917</v>
      </c>
      <c r="C41" s="44">
        <v>0.34722222222222227</v>
      </c>
      <c r="D41" s="44"/>
      <c r="E41" s="1">
        <v>300</v>
      </c>
      <c r="F41" s="23" t="s">
        <v>773</v>
      </c>
      <c r="G41" s="20">
        <v>1190</v>
      </c>
      <c r="H41" s="1">
        <v>1092</v>
      </c>
      <c r="I41" s="59" t="s">
        <v>779</v>
      </c>
      <c r="J41" s="89" t="s">
        <v>711</v>
      </c>
      <c r="K41" s="38">
        <v>4</v>
      </c>
      <c r="L41" s="20">
        <v>180</v>
      </c>
      <c r="M41" s="115">
        <v>5889.9508999999998</v>
      </c>
      <c r="S41" s="6996" t="n">
        <v>228.71763</v>
      </c>
      <c r="T41" s="6996" t="n">
        <v>-18.44265</v>
      </c>
      <c r="U41" s="6993" t="n">
        <v>211.3483</v>
      </c>
      <c r="V41" s="6993" t="n">
        <v>33.1516</v>
      </c>
      <c r="W41" s="6995" t="n">
        <v>17.0838322242</v>
      </c>
      <c r="X41" s="6993" t="n">
        <v>1.823</v>
      </c>
      <c r="Y41" s="6993" t="n">
        <v>0.288</v>
      </c>
      <c r="Z41" s="6993" t="n">
        <v>3.7</v>
      </c>
      <c r="AA41" s="6993" t="n">
        <v>98.931</v>
      </c>
      <c r="AB41" s="6992" t="n">
        <v>2004.415</v>
      </c>
      <c r="AC41" s="6993" t="n">
        <v>356.1627</v>
      </c>
      <c r="AD41" s="6993" t="n">
        <v>0.26064</v>
      </c>
      <c r="AE41" s="6993" t="n">
        <v>8.012</v>
      </c>
      <c r="AF41" s="6993" t="n">
        <v>-0.43304</v>
      </c>
      <c r="AG41" s="6991" t="n">
        <v>1.518483341E8</v>
      </c>
      <c r="AH41" s="6994" t="n">
        <v>0.4850063</v>
      </c>
      <c r="AI41" s="6991" t="n">
        <v>357576.53506</v>
      </c>
      <c r="AJ41" s="6994" t="n">
        <v>0.1310553</v>
      </c>
      <c r="AK41" s="6993" t="n">
        <v>168.1081</v>
      </c>
      <c r="AL41" s="6991" t="s">
        <v>467</v>
      </c>
      <c r="AM41" s="6993" t="n">
        <v>11.8639</v>
      </c>
    </row>
    <row r="42" spans="1:39">
      <c r="A42" s="2" t="s">
        <v>935</v>
      </c>
      <c r="B42" s="29" t="s">
        <v>918</v>
      </c>
      <c r="C42" s="44">
        <v>0.35347222222222219</v>
      </c>
      <c r="D42" s="44"/>
      <c r="E42" s="1">
        <v>300</v>
      </c>
      <c r="F42" s="23" t="s">
        <v>773</v>
      </c>
      <c r="G42" s="20">
        <v>1190</v>
      </c>
      <c r="H42" s="1">
        <v>1092</v>
      </c>
      <c r="I42" s="59" t="s">
        <v>707</v>
      </c>
      <c r="J42" s="89" t="s">
        <v>711</v>
      </c>
      <c r="K42" s="38">
        <v>4</v>
      </c>
      <c r="L42" s="20">
        <v>180</v>
      </c>
      <c r="M42" s="115">
        <v>5889.9508999999998</v>
      </c>
      <c r="S42" s="6996" t="n">
        <v>228.78384</v>
      </c>
      <c r="T42" s="6996" t="n">
        <v>-18.45379</v>
      </c>
      <c r="U42" s="6993" t="n">
        <v>213.5062</v>
      </c>
      <c r="V42" s="6993" t="n">
        <v>32.1455</v>
      </c>
      <c r="W42" s="6995" t="n">
        <v>17.2342429163</v>
      </c>
      <c r="X42" s="6993" t="n">
        <v>1.873</v>
      </c>
      <c r="Y42" s="6993" t="n">
        <v>0.296</v>
      </c>
      <c r="Z42" s="6993" t="n">
        <v>3.7</v>
      </c>
      <c r="AA42" s="6993" t="n">
        <v>98.941</v>
      </c>
      <c r="AB42" s="6992" t="n">
        <v>2004.0</v>
      </c>
      <c r="AC42" s="6993" t="n">
        <v>356.14371</v>
      </c>
      <c r="AD42" s="6993" t="n">
        <v>0.25321</v>
      </c>
      <c r="AE42" s="6993" t="n">
        <v>7.93586</v>
      </c>
      <c r="AF42" s="6993" t="n">
        <v>-0.43326</v>
      </c>
      <c r="AG42" s="6991" t="n">
        <v>1.518485957E8</v>
      </c>
      <c r="AH42" s="6994" t="n">
        <v>0.483582</v>
      </c>
      <c r="AI42" s="6991" t="n">
        <v>357650.59479</v>
      </c>
      <c r="AJ42" s="6994" t="n">
        <v>0.1431922</v>
      </c>
      <c r="AK42" s="6993" t="n">
        <v>168.1657</v>
      </c>
      <c r="AL42" s="6991" t="s">
        <v>467</v>
      </c>
      <c r="AM42" s="6993" t="n">
        <v>11.8065</v>
      </c>
    </row>
    <row r="43" spans="1:39">
      <c r="A43" s="2" t="s">
        <v>935</v>
      </c>
      <c r="B43" s="29" t="s">
        <v>919</v>
      </c>
      <c r="C43" s="44">
        <v>0.35902777777777778</v>
      </c>
      <c r="D43" s="44"/>
      <c r="E43" s="1">
        <v>300</v>
      </c>
      <c r="F43" s="23" t="s">
        <v>773</v>
      </c>
      <c r="G43" s="20">
        <v>1190</v>
      </c>
      <c r="H43" s="89">
        <v>1092</v>
      </c>
      <c r="I43" s="59" t="s">
        <v>694</v>
      </c>
      <c r="J43" s="89" t="s">
        <v>711</v>
      </c>
      <c r="K43" s="38">
        <v>4</v>
      </c>
      <c r="L43" s="20">
        <v>180</v>
      </c>
      <c r="M43" s="115">
        <v>5889.9508999999998</v>
      </c>
      <c r="S43" s="6996" t="n">
        <v>228.84326</v>
      </c>
      <c r="T43" s="6996" t="n">
        <v>-18.46337</v>
      </c>
      <c r="U43" s="6993" t="n">
        <v>215.3709</v>
      </c>
      <c r="V43" s="6993" t="n">
        <v>31.2035</v>
      </c>
      <c r="W43" s="6995" t="n">
        <v>17.3679413092</v>
      </c>
      <c r="X43" s="6993" t="n">
        <v>1.924</v>
      </c>
      <c r="Y43" s="6993" t="n">
        <v>0.304</v>
      </c>
      <c r="Z43" s="6993" t="n">
        <v>3.7</v>
      </c>
      <c r="AA43" s="6993" t="n">
        <v>98.95</v>
      </c>
      <c r="AB43" s="6992" t="n">
        <v>2003.601</v>
      </c>
      <c r="AC43" s="6993" t="n">
        <v>356.12726</v>
      </c>
      <c r="AD43" s="6993" t="n">
        <v>0.24615</v>
      </c>
      <c r="AE43" s="6993" t="n">
        <v>7.86818</v>
      </c>
      <c r="AF43" s="6993" t="n">
        <v>-0.43344</v>
      </c>
      <c r="AG43" s="6991" t="n">
        <v>1.518488275E8</v>
      </c>
      <c r="AH43" s="6994" t="n">
        <v>0.4823154</v>
      </c>
      <c r="AI43" s="6991" t="n">
        <v>357721.87309</v>
      </c>
      <c r="AJ43" s="6994" t="n">
        <v>0.1537593</v>
      </c>
      <c r="AK43" s="6993" t="n">
        <v>168.2174</v>
      </c>
      <c r="AL43" s="6991" t="s">
        <v>467</v>
      </c>
      <c r="AM43" s="6993" t="n">
        <v>11.7549</v>
      </c>
    </row>
    <row r="44" spans="1:39">
      <c r="A44" s="2" t="s">
        <v>935</v>
      </c>
      <c r="B44" s="29" t="s">
        <v>939</v>
      </c>
      <c r="C44" s="44">
        <v>0.3659722222222222</v>
      </c>
      <c r="D44" s="44"/>
      <c r="E44" s="1">
        <v>300</v>
      </c>
      <c r="F44" s="23" t="s">
        <v>773</v>
      </c>
      <c r="G44" s="20">
        <v>1190</v>
      </c>
      <c r="H44" s="89">
        <v>1092</v>
      </c>
      <c r="I44" s="59" t="s">
        <v>695</v>
      </c>
      <c r="J44" s="89" t="s">
        <v>711</v>
      </c>
      <c r="K44" s="38">
        <v>4</v>
      </c>
      <c r="L44" s="20">
        <v>180</v>
      </c>
      <c r="M44" s="115">
        <v>5889.9508999999998</v>
      </c>
      <c r="S44" s="6996" t="n">
        <v>228.91834</v>
      </c>
      <c r="T44" s="6996" t="n">
        <v>-18.4749</v>
      </c>
      <c r="U44" s="6993" t="n">
        <v>217.6314</v>
      </c>
      <c r="V44" s="6993" t="n">
        <v>29.9665</v>
      </c>
      <c r="W44" s="6995" t="n">
        <v>17.5350643005</v>
      </c>
      <c r="X44" s="6993" t="n">
        <v>1.995</v>
      </c>
      <c r="Y44" s="6993" t="n">
        <v>0.315</v>
      </c>
      <c r="Z44" s="6993" t="n">
        <v>3.7</v>
      </c>
      <c r="AA44" s="6993" t="n">
        <v>98.962</v>
      </c>
      <c r="AB44" s="6992" t="n">
        <v>2003.062</v>
      </c>
      <c r="AC44" s="6993" t="n">
        <v>356.10729</v>
      </c>
      <c r="AD44" s="6993" t="n">
        <v>0.23672</v>
      </c>
      <c r="AE44" s="6993" t="n">
        <v>7.78358</v>
      </c>
      <c r="AF44" s="6993" t="n">
        <v>-0.43368</v>
      </c>
      <c r="AG44" s="6991" t="n">
        <v>1.518491164E8</v>
      </c>
      <c r="AH44" s="6994" t="n">
        <v>0.4807316</v>
      </c>
      <c r="AI44" s="6991" t="n">
        <v>357818.01744</v>
      </c>
      <c r="AJ44" s="6994" t="n">
        <v>0.1666564</v>
      </c>
      <c r="AK44" s="6993" t="n">
        <v>168.2826</v>
      </c>
      <c r="AL44" s="6991" t="s">
        <v>467</v>
      </c>
      <c r="AM44" s="6993" t="n">
        <v>11.6899</v>
      </c>
    </row>
    <row r="45" spans="1:39">
      <c r="A45" s="2" t="s">
        <v>935</v>
      </c>
      <c r="B45" s="29" t="s">
        <v>940</v>
      </c>
      <c r="C45" s="44">
        <v>0.37152777777777773</v>
      </c>
      <c r="D45" s="44"/>
      <c r="E45" s="1">
        <v>300</v>
      </c>
      <c r="F45" s="23" t="s">
        <v>773</v>
      </c>
      <c r="G45" s="20">
        <v>1190</v>
      </c>
      <c r="H45" s="89">
        <v>1092</v>
      </c>
      <c r="I45" s="59" t="s">
        <v>696</v>
      </c>
      <c r="J45" s="89" t="s">
        <v>711</v>
      </c>
      <c r="K45" s="38">
        <v>4</v>
      </c>
      <c r="L45" s="20">
        <v>180</v>
      </c>
      <c r="M45" s="115">
        <v>5889.9508999999998</v>
      </c>
      <c r="S45" s="6996" t="n">
        <v>228.97908</v>
      </c>
      <c r="T45" s="6996" t="n">
        <v>-18.48379</v>
      </c>
      <c r="U45" s="6993" t="n">
        <v>219.3842</v>
      </c>
      <c r="V45" s="6993" t="n">
        <v>28.9318</v>
      </c>
      <c r="W45" s="6995" t="n">
        <v>17.6687626935</v>
      </c>
      <c r="X45" s="6993" t="n">
        <v>2.059</v>
      </c>
      <c r="Y45" s="6993" t="n">
        <v>0.326</v>
      </c>
      <c r="Z45" s="6993" t="n">
        <v>3.69</v>
      </c>
      <c r="AA45" s="6993" t="n">
        <v>98.971</v>
      </c>
      <c r="AB45" s="6992" t="n">
        <v>2002.601</v>
      </c>
      <c r="AC45" s="6993" t="n">
        <v>356.09183</v>
      </c>
      <c r="AD45" s="6993" t="n">
        <v>0.22868</v>
      </c>
      <c r="AE45" s="6993" t="n">
        <v>7.7159</v>
      </c>
      <c r="AF45" s="6993" t="n">
        <v>-0.43387</v>
      </c>
      <c r="AG45" s="6991" t="n">
        <v>1.518493468E8</v>
      </c>
      <c r="AH45" s="6994" t="n">
        <v>0.4794639</v>
      </c>
      <c r="AI45" s="6991" t="n">
        <v>357900.4367</v>
      </c>
      <c r="AJ45" s="6994" t="n">
        <v>0.1767105</v>
      </c>
      <c r="AK45" s="6993" t="n">
        <v>168.3353</v>
      </c>
      <c r="AL45" s="6991" t="s">
        <v>467</v>
      </c>
      <c r="AM45" s="6993" t="n">
        <v>11.6373</v>
      </c>
    </row>
    <row r="46" spans="1:39">
      <c r="A46" s="2" t="s">
        <v>776</v>
      </c>
      <c r="B46" s="29" t="s">
        <v>921</v>
      </c>
      <c r="C46" s="44">
        <v>0.37777777777777777</v>
      </c>
      <c r="D46" s="44"/>
      <c r="E46" s="1">
        <v>30</v>
      </c>
      <c r="F46" s="23" t="s">
        <v>773</v>
      </c>
      <c r="G46" s="20">
        <v>1190</v>
      </c>
      <c r="H46" s="89">
        <v>1092</v>
      </c>
      <c r="I46" s="59" t="s">
        <v>688</v>
      </c>
      <c r="J46" s="89" t="s">
        <v>711</v>
      </c>
      <c r="K46" s="38">
        <v>4</v>
      </c>
      <c r="L46" s="20">
        <v>180</v>
      </c>
      <c r="M46" s="115">
        <v>5889.9508999999998</v>
      </c>
      <c r="S46" s="6996" t="n">
        <v>229.02505</v>
      </c>
      <c r="T46" s="6996" t="n">
        <v>-18.49026</v>
      </c>
      <c r="U46" s="6993" t="n">
        <v>220.6668</v>
      </c>
      <c r="V46" s="6993" t="n">
        <v>28.1309</v>
      </c>
      <c r="W46" s="6995" t="n">
        <v>17.7690364883</v>
      </c>
      <c r="X46" s="6993" t="n">
        <v>2.112</v>
      </c>
      <c r="Y46" s="6993" t="n">
        <v>0.334</v>
      </c>
      <c r="Z46" s="6993" t="n">
        <v>3.69</v>
      </c>
      <c r="AA46" s="6993" t="n">
        <v>98.978</v>
      </c>
      <c r="AB46" s="6992" t="n">
        <v>2002.238</v>
      </c>
      <c r="AC46" s="6993" t="n">
        <v>356.08056</v>
      </c>
      <c r="AD46" s="6993" t="n">
        <v>0.22237</v>
      </c>
      <c r="AE46" s="6993" t="n">
        <v>7.66514</v>
      </c>
      <c r="AF46" s="6993" t="n">
        <v>-0.43401</v>
      </c>
      <c r="AG46" s="6991" t="n">
        <v>1.518495193E8</v>
      </c>
      <c r="AH46" s="6994" t="n">
        <v>0.4785129</v>
      </c>
      <c r="AI46" s="6991" t="n">
        <v>357965.38622</v>
      </c>
      <c r="AJ46" s="6994" t="n">
        <v>0.1840899</v>
      </c>
      <c r="AK46" s="6993" t="n">
        <v>168.3751</v>
      </c>
      <c r="AL46" s="6991" t="s">
        <v>467</v>
      </c>
      <c r="AM46" s="6993" t="n">
        <v>11.5975</v>
      </c>
    </row>
    <row r="47" spans="1:39" ht="24">
      <c r="A47" s="2" t="s">
        <v>540</v>
      </c>
      <c r="B47" s="29" t="s">
        <v>698</v>
      </c>
      <c r="C47" s="44">
        <v>0.37916666666666665</v>
      </c>
      <c r="D47" s="44"/>
      <c r="E47" s="1">
        <v>300</v>
      </c>
      <c r="F47" s="23" t="s">
        <v>773</v>
      </c>
      <c r="G47" s="20">
        <v>1190</v>
      </c>
      <c r="H47" s="1">
        <v>986</v>
      </c>
      <c r="I47" s="21" t="s">
        <v>548</v>
      </c>
      <c r="J47" s="20" t="s">
        <v>858</v>
      </c>
      <c r="K47" s="38">
        <v>4</v>
      </c>
      <c r="L47" s="20">
        <v>180</v>
      </c>
      <c r="M47" s="116">
        <v>5891.451</v>
      </c>
      <c r="N47" t="s">
        <v>699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>
      <c r="A48" s="2" t="s">
        <v>749</v>
      </c>
      <c r="B48" s="29" t="s">
        <v>700</v>
      </c>
      <c r="C48" s="44">
        <v>0.38194444444444442</v>
      </c>
      <c r="D48" s="44"/>
      <c r="E48" s="1">
        <v>300</v>
      </c>
      <c r="F48" s="23" t="s">
        <v>773</v>
      </c>
      <c r="G48" s="20">
        <v>1190</v>
      </c>
      <c r="H48" s="1">
        <v>1092</v>
      </c>
      <c r="I48" s="59" t="s">
        <v>779</v>
      </c>
      <c r="J48" s="89" t="s">
        <v>711</v>
      </c>
      <c r="K48" s="38">
        <v>4</v>
      </c>
      <c r="L48" s="20">
        <v>180</v>
      </c>
      <c r="M48" s="115">
        <v>5889.9508999999998</v>
      </c>
      <c r="S48" s="6996" t="n">
        <v>229.09469</v>
      </c>
      <c r="T48" s="6996" t="n">
        <v>-18.49966</v>
      </c>
      <c r="U48" s="6993" t="n">
        <v>222.5405</v>
      </c>
      <c r="V48" s="6993" t="n">
        <v>26.8916</v>
      </c>
      <c r="W48" s="6995" t="n">
        <v>17.9194471805</v>
      </c>
      <c r="X48" s="6993" t="n">
        <v>2.2</v>
      </c>
      <c r="Y48" s="6993" t="n">
        <v>0.348</v>
      </c>
      <c r="Z48" s="6993" t="n">
        <v>3.69</v>
      </c>
      <c r="AA48" s="6993" t="n">
        <v>98.989</v>
      </c>
      <c r="AB48" s="6992" t="n">
        <v>2001.665</v>
      </c>
      <c r="AC48" s="6993" t="n">
        <v>356.06419</v>
      </c>
      <c r="AD48" s="6993" t="n">
        <v>0.21245</v>
      </c>
      <c r="AE48" s="6993" t="n">
        <v>7.589</v>
      </c>
      <c r="AF48" s="6993" t="n">
        <v>-0.43422</v>
      </c>
      <c r="AG48" s="6991" t="n">
        <v>1.518497773E8</v>
      </c>
      <c r="AH48" s="6994" t="n">
        <v>0.4770859</v>
      </c>
      <c r="AI48" s="6991" t="n">
        <v>358067.72722</v>
      </c>
      <c r="AJ48" s="6994" t="n">
        <v>0.1948887</v>
      </c>
      <c r="AK48" s="6993" t="n">
        <v>168.4355</v>
      </c>
      <c r="AL48" s="6991" t="s">
        <v>467</v>
      </c>
      <c r="AM48" s="6993" t="n">
        <v>11.5373</v>
      </c>
    </row>
    <row r="49" spans="1:39">
      <c r="A49" s="2" t="s">
        <v>749</v>
      </c>
      <c r="B49" s="29" t="s">
        <v>701</v>
      </c>
      <c r="C49" s="44">
        <v>0.3888888888888889</v>
      </c>
      <c r="D49" s="44"/>
      <c r="E49" s="1">
        <v>300</v>
      </c>
      <c r="F49" s="23" t="s">
        <v>773</v>
      </c>
      <c r="G49" s="20">
        <v>1190</v>
      </c>
      <c r="H49" s="89">
        <v>1092</v>
      </c>
      <c r="I49" s="59" t="s">
        <v>707</v>
      </c>
      <c r="J49" s="89" t="s">
        <v>711</v>
      </c>
      <c r="K49" s="38">
        <v>4</v>
      </c>
      <c r="L49" s="20">
        <v>180</v>
      </c>
      <c r="M49" s="115">
        <v>5889.9508999999998</v>
      </c>
      <c r="S49" s="6996" t="n">
        <v>229.17309</v>
      </c>
      <c r="T49" s="6996" t="n">
        <v>-18.50968</v>
      </c>
      <c r="U49" s="6993" t="n">
        <v>224.5533</v>
      </c>
      <c r="V49" s="6993" t="n">
        <v>25.4643</v>
      </c>
      <c r="W49" s="6995" t="n">
        <v>18.0865701719</v>
      </c>
      <c r="X49" s="6993" t="n">
        <v>2.313</v>
      </c>
      <c r="Y49" s="6993" t="n">
        <v>0.366</v>
      </c>
      <c r="Z49" s="6993" t="n">
        <v>3.69</v>
      </c>
      <c r="AA49" s="6993" t="n">
        <v>99.001</v>
      </c>
      <c r="AB49" s="6992" t="n">
        <v>2000.992</v>
      </c>
      <c r="AC49" s="6993" t="n">
        <v>356.04681</v>
      </c>
      <c r="AD49" s="6993" t="n">
        <v>0.20078</v>
      </c>
      <c r="AE49" s="6993" t="n">
        <v>7.5044</v>
      </c>
      <c r="AF49" s="6993" t="n">
        <v>-0.43446</v>
      </c>
      <c r="AG49" s="6991" t="n">
        <v>1.51850063E8</v>
      </c>
      <c r="AH49" s="6994" t="n">
        <v>0.4754996</v>
      </c>
      <c r="AI49" s="6991" t="n">
        <v>358188.16463</v>
      </c>
      <c r="AJ49" s="6994" t="n">
        <v>0.2064906</v>
      </c>
      <c r="AK49" s="6993" t="n">
        <v>168.5034</v>
      </c>
      <c r="AL49" s="6991" t="s">
        <v>467</v>
      </c>
      <c r="AM49" s="6993" t="n">
        <v>11.4695</v>
      </c>
    </row>
    <row r="50" spans="1:39">
      <c r="A50" s="2" t="s">
        <v>749</v>
      </c>
      <c r="B50" s="29" t="s">
        <v>923</v>
      </c>
      <c r="C50" s="44">
        <v>0.39513888888888887</v>
      </c>
      <c r="D50" s="44"/>
      <c r="E50" s="1">
        <v>300</v>
      </c>
      <c r="F50" s="23" t="s">
        <v>773</v>
      </c>
      <c r="G50" s="20">
        <v>1190</v>
      </c>
      <c r="H50" s="89">
        <v>1092</v>
      </c>
      <c r="I50" s="59" t="s">
        <v>750</v>
      </c>
      <c r="J50" s="89" t="s">
        <v>711</v>
      </c>
      <c r="K50" s="38">
        <v>4</v>
      </c>
      <c r="L50" s="20">
        <v>180</v>
      </c>
      <c r="M50" s="115">
        <v>5889.9508999999998</v>
      </c>
      <c r="S50" s="6996" t="n">
        <v>229.24462</v>
      </c>
      <c r="T50" s="6996" t="n">
        <v>-18.51834</v>
      </c>
      <c r="U50" s="6993" t="n">
        <v>226.3048</v>
      </c>
      <c r="V50" s="6993" t="n">
        <v>24.1372</v>
      </c>
      <c r="W50" s="6995" t="n">
        <v>18.2369808642</v>
      </c>
      <c r="X50" s="6993" t="n">
        <v>2.431</v>
      </c>
      <c r="Y50" s="6993" t="n">
        <v>0.384</v>
      </c>
      <c r="Z50" s="6993" t="n">
        <v>3.69</v>
      </c>
      <c r="AA50" s="6993" t="n">
        <v>99.011</v>
      </c>
      <c r="AB50" s="6992" t="n">
        <v>2000.354</v>
      </c>
      <c r="AC50" s="6993" t="n">
        <v>356.03194</v>
      </c>
      <c r="AD50" s="6993" t="n">
        <v>0.18969</v>
      </c>
      <c r="AE50" s="6993" t="n">
        <v>7.42826</v>
      </c>
      <c r="AF50" s="6993" t="n">
        <v>-0.43467</v>
      </c>
      <c r="AG50" s="6991" t="n">
        <v>1.518503194E8</v>
      </c>
      <c r="AH50" s="6994" t="n">
        <v>0.4740713</v>
      </c>
      <c r="AI50" s="6991" t="n">
        <v>358302.40641</v>
      </c>
      <c r="AJ50" s="6994" t="n">
        <v>0.216559</v>
      </c>
      <c r="AK50" s="6993" t="n">
        <v>168.5653</v>
      </c>
      <c r="AL50" s="6991" t="s">
        <v>467</v>
      </c>
      <c r="AM50" s="6993" t="n">
        <v>11.4078</v>
      </c>
    </row>
    <row r="51" spans="1:39">
      <c r="A51" s="2" t="s">
        <v>777</v>
      </c>
      <c r="B51" s="29" t="s">
        <v>924</v>
      </c>
      <c r="C51" s="44">
        <v>0.40347222222222223</v>
      </c>
      <c r="D51" s="44"/>
      <c r="E51" s="1">
        <v>300</v>
      </c>
      <c r="F51" s="20" t="s">
        <v>775</v>
      </c>
      <c r="G51" s="1">
        <v>870</v>
      </c>
      <c r="H51" s="1">
        <v>771</v>
      </c>
      <c r="I51" s="59" t="s">
        <v>779</v>
      </c>
      <c r="J51" s="89" t="s">
        <v>711</v>
      </c>
      <c r="K51" s="38">
        <v>4</v>
      </c>
      <c r="L51" s="20">
        <v>180</v>
      </c>
      <c r="M51" s="116">
        <v>7698.9647000000004</v>
      </c>
      <c r="S51" s="6996" t="n">
        <v>229.34145</v>
      </c>
      <c r="T51" s="6996" t="n">
        <v>-18.52936</v>
      </c>
      <c r="U51" s="6993" t="n">
        <v>228.5553</v>
      </c>
      <c r="V51" s="6993" t="n">
        <v>22.3098</v>
      </c>
      <c r="W51" s="6995" t="n">
        <v>18.437528454</v>
      </c>
      <c r="X51" s="6993" t="n">
        <v>2.615</v>
      </c>
      <c r="Y51" s="6993" t="n">
        <v>0.414</v>
      </c>
      <c r="Z51" s="6993" t="n">
        <v>3.69</v>
      </c>
      <c r="AA51" s="6993" t="n">
        <v>99.026</v>
      </c>
      <c r="AB51" s="6992" t="n">
        <v>1999.458</v>
      </c>
      <c r="AC51" s="6993" t="n">
        <v>356.0133</v>
      </c>
      <c r="AD51" s="6993" t="n">
        <v>0.17404</v>
      </c>
      <c r="AE51" s="6993" t="n">
        <v>7.32674</v>
      </c>
      <c r="AF51" s="6993" t="n">
        <v>-0.43495</v>
      </c>
      <c r="AG51" s="6991" t="n">
        <v>1.518506601E8</v>
      </c>
      <c r="AH51" s="6994" t="n">
        <v>0.472166</v>
      </c>
      <c r="AI51" s="6991" t="n">
        <v>358462.99796</v>
      </c>
      <c r="AJ51" s="6994" t="n">
        <v>0.2294086</v>
      </c>
      <c r="AK51" s="6993" t="n">
        <v>168.649</v>
      </c>
      <c r="AL51" s="6991" t="s">
        <v>467</v>
      </c>
      <c r="AM51" s="6993" t="n">
        <v>11.3242</v>
      </c>
    </row>
    <row r="52" spans="1:39">
      <c r="A52" s="2" t="s">
        <v>708</v>
      </c>
      <c r="B52" s="29" t="s">
        <v>925</v>
      </c>
      <c r="C52" s="44">
        <v>0.40972222222222227</v>
      </c>
      <c r="D52" s="44"/>
      <c r="E52" s="1">
        <v>300</v>
      </c>
      <c r="F52" s="23" t="s">
        <v>773</v>
      </c>
      <c r="G52" s="1">
        <v>1190</v>
      </c>
      <c r="H52" s="1">
        <v>1092</v>
      </c>
      <c r="I52" s="59" t="s">
        <v>779</v>
      </c>
      <c r="J52" s="89" t="s">
        <v>711</v>
      </c>
      <c r="K52" s="38">
        <v>4</v>
      </c>
      <c r="L52" s="20">
        <v>180</v>
      </c>
      <c r="M52" s="115">
        <v>5889.9508999999998</v>
      </c>
      <c r="S52" s="6996" t="n">
        <v>229.41523</v>
      </c>
      <c r="T52" s="6996" t="n">
        <v>-18.53725</v>
      </c>
      <c r="U52" s="6993" t="n">
        <v>230.1823</v>
      </c>
      <c r="V52" s="6993" t="n">
        <v>20.8988</v>
      </c>
      <c r="W52" s="6995" t="n">
        <v>18.5879391465</v>
      </c>
      <c r="X52" s="6993" t="n">
        <v>2.78</v>
      </c>
      <c r="Y52" s="6993" t="n">
        <v>0.44</v>
      </c>
      <c r="Z52" s="6993" t="n">
        <v>3.68</v>
      </c>
      <c r="AA52" s="6993" t="n">
        <v>99.037</v>
      </c>
      <c r="AB52" s="6992" t="n">
        <v>1998.753</v>
      </c>
      <c r="AC52" s="6993" t="n">
        <v>356.00026</v>
      </c>
      <c r="AD52" s="6993" t="n">
        <v>0.16167</v>
      </c>
      <c r="AE52" s="6993" t="n">
        <v>7.2506</v>
      </c>
      <c r="AF52" s="6993" t="n">
        <v>-0.43516</v>
      </c>
      <c r="AG52" s="6991" t="n">
        <v>1.518509147E8</v>
      </c>
      <c r="AH52" s="6994" t="n">
        <v>0.4707364</v>
      </c>
      <c r="AI52" s="6991" t="n">
        <v>358589.37945</v>
      </c>
      <c r="AJ52" s="6994" t="n">
        <v>0.238597</v>
      </c>
      <c r="AK52" s="6993" t="n">
        <v>168.7128</v>
      </c>
      <c r="AL52" s="6991" t="s">
        <v>467</v>
      </c>
      <c r="AM52" s="6993" t="n">
        <v>11.2605</v>
      </c>
    </row>
    <row r="53" spans="1:39">
      <c r="A53" s="2" t="s">
        <v>708</v>
      </c>
      <c r="B53" s="29" t="s">
        <v>944</v>
      </c>
      <c r="C53" s="44">
        <v>0.41597222222222219</v>
      </c>
      <c r="D53" s="44"/>
      <c r="E53" s="1">
        <v>300</v>
      </c>
      <c r="F53" s="23" t="s">
        <v>773</v>
      </c>
      <c r="G53" s="89">
        <v>1190</v>
      </c>
      <c r="H53" s="89">
        <v>1092</v>
      </c>
      <c r="I53" s="59" t="s">
        <v>707</v>
      </c>
      <c r="J53" s="89" t="s">
        <v>711</v>
      </c>
      <c r="K53" s="38">
        <v>4</v>
      </c>
      <c r="L53" s="20">
        <v>180</v>
      </c>
      <c r="M53" s="115">
        <v>5889.9508999999998</v>
      </c>
      <c r="S53" s="6996" t="n">
        <v>229.47332</v>
      </c>
      <c r="T53" s="6996" t="n">
        <v>-18.54316</v>
      </c>
      <c r="U53" s="6993" t="n">
        <v>231.4134</v>
      </c>
      <c r="V53" s="6993" t="n">
        <v>19.7791</v>
      </c>
      <c r="W53" s="6995" t="n">
        <v>18.7049252406</v>
      </c>
      <c r="X53" s="6993" t="n">
        <v>2.927</v>
      </c>
      <c r="Y53" s="6993" t="n">
        <v>0.463</v>
      </c>
      <c r="Z53" s="6993" t="n">
        <v>3.68</v>
      </c>
      <c r="AA53" s="6993" t="n">
        <v>99.045</v>
      </c>
      <c r="AB53" s="6992" t="n">
        <v>1998.187</v>
      </c>
      <c r="AC53" s="6993" t="n">
        <v>355.9907</v>
      </c>
      <c r="AD53" s="6993" t="n">
        <v>0.15167</v>
      </c>
      <c r="AE53" s="6993" t="n">
        <v>7.19138</v>
      </c>
      <c r="AF53" s="6993" t="n">
        <v>-0.43533</v>
      </c>
      <c r="AG53" s="6991" t="n">
        <v>1.518511121E8</v>
      </c>
      <c r="AH53" s="6994" t="n">
        <v>0.469624</v>
      </c>
      <c r="AI53" s="6991" t="n">
        <v>358691.04361</v>
      </c>
      <c r="AJ53" s="6994" t="n">
        <v>0.2454685</v>
      </c>
      <c r="AK53" s="6993" t="n">
        <v>168.7631</v>
      </c>
      <c r="AL53" s="6991" t="s">
        <v>467</v>
      </c>
      <c r="AM53" s="6993" t="n">
        <v>11.2104</v>
      </c>
    </row>
    <row r="54" spans="1:39">
      <c r="A54" s="2" t="s">
        <v>708</v>
      </c>
      <c r="B54" s="29" t="s">
        <v>945</v>
      </c>
      <c r="C54" s="44">
        <v>0.42152777777777778</v>
      </c>
      <c r="D54" s="44"/>
      <c r="E54" s="1">
        <v>300</v>
      </c>
      <c r="F54" s="23" t="s">
        <v>773</v>
      </c>
      <c r="G54" s="89">
        <v>1190</v>
      </c>
      <c r="H54" s="89">
        <v>1092</v>
      </c>
      <c r="I54" s="59" t="s">
        <v>908</v>
      </c>
      <c r="J54" s="89" t="s">
        <v>711</v>
      </c>
      <c r="K54" s="38">
        <v>4</v>
      </c>
      <c r="L54" s="20">
        <v>180</v>
      </c>
      <c r="M54" s="115">
        <v>5889.9508999999998</v>
      </c>
      <c r="S54" s="6996" t="n">
        <v>229.55741</v>
      </c>
      <c r="T54" s="6996" t="n">
        <v>-18.5513</v>
      </c>
      <c r="U54" s="6993" t="n">
        <v>233.1221</v>
      </c>
      <c r="V54" s="6993" t="n">
        <v>18.1477</v>
      </c>
      <c r="W54" s="6995" t="n">
        <v>18.8720482322</v>
      </c>
      <c r="X54" s="6993" t="n">
        <v>3.174</v>
      </c>
      <c r="Y54" s="6993" t="n">
        <v>0.502</v>
      </c>
      <c r="Z54" s="6993" t="n">
        <v>3.68</v>
      </c>
      <c r="AA54" s="6993" t="n">
        <v>99.057</v>
      </c>
      <c r="AB54" s="6992" t="n">
        <v>1997.351</v>
      </c>
      <c r="AC54" s="6993" t="n">
        <v>355.97797</v>
      </c>
      <c r="AD54" s="6993" t="n">
        <v>0.13682</v>
      </c>
      <c r="AE54" s="6993" t="n">
        <v>7.10678</v>
      </c>
      <c r="AF54" s="6993" t="n">
        <v>-0.43556</v>
      </c>
      <c r="AG54" s="6991" t="n">
        <v>1.518513934E8</v>
      </c>
      <c r="AH54" s="6994" t="n">
        <v>0.4680344</v>
      </c>
      <c r="AI54" s="6991" t="n">
        <v>358841.16909</v>
      </c>
      <c r="AJ54" s="6994" t="n">
        <v>0.2548553</v>
      </c>
      <c r="AK54" s="6993" t="n">
        <v>168.8357</v>
      </c>
      <c r="AL54" s="6991" t="s">
        <v>467</v>
      </c>
      <c r="AM54" s="6993" t="n">
        <v>11.1379</v>
      </c>
    </row>
    <row r="55" spans="1:39">
      <c r="A55" s="2" t="s">
        <v>776</v>
      </c>
      <c r="B55" s="29" t="s">
        <v>926</v>
      </c>
      <c r="C55" s="44">
        <v>0.42569444444444443</v>
      </c>
      <c r="D55" s="44"/>
      <c r="E55" s="1">
        <v>30</v>
      </c>
      <c r="F55" s="23" t="s">
        <v>773</v>
      </c>
      <c r="G55" s="89">
        <v>1190</v>
      </c>
      <c r="H55" s="89">
        <v>1092</v>
      </c>
      <c r="I55" s="59" t="s">
        <v>688</v>
      </c>
      <c r="J55" s="89" t="s">
        <v>711</v>
      </c>
      <c r="K55" s="38">
        <v>4</v>
      </c>
      <c r="L55" s="20">
        <v>180</v>
      </c>
      <c r="M55" s="115">
        <v>5889.9508999999998</v>
      </c>
      <c r="S55" s="6996" t="n">
        <v>229.5829</v>
      </c>
      <c r="T55" s="6996" t="n">
        <v>-18.55367</v>
      </c>
      <c r="U55" s="6993" t="n">
        <v>233.6237</v>
      </c>
      <c r="V55" s="6993" t="n">
        <v>17.6513</v>
      </c>
      <c r="W55" s="6995" t="n">
        <v>18.9221851297</v>
      </c>
      <c r="X55" s="6993" t="n">
        <v>3.258</v>
      </c>
      <c r="Y55" s="6993" t="n">
        <v>0.515</v>
      </c>
      <c r="Z55" s="6993" t="n">
        <v>3.68</v>
      </c>
      <c r="AA55" s="6993" t="n">
        <v>99.061</v>
      </c>
      <c r="AB55" s="6992" t="n">
        <v>1997.094</v>
      </c>
      <c r="AC55" s="6993" t="n">
        <v>355.97436</v>
      </c>
      <c r="AD55" s="6993" t="n">
        <v>0.13224</v>
      </c>
      <c r="AE55" s="6993" t="n">
        <v>7.0814</v>
      </c>
      <c r="AF55" s="6993" t="n">
        <v>-0.43563</v>
      </c>
      <c r="AG55" s="6991" t="n">
        <v>1.518514776E8</v>
      </c>
      <c r="AH55" s="6994" t="n">
        <v>0.4675574</v>
      </c>
      <c r="AI55" s="6991" t="n">
        <v>358887.28898</v>
      </c>
      <c r="AJ55" s="6994" t="n">
        <v>0.2575707</v>
      </c>
      <c r="AK55" s="6993" t="n">
        <v>168.8578</v>
      </c>
      <c r="AL55" s="6991" t="s">
        <v>467</v>
      </c>
      <c r="AM55" s="6993" t="n">
        <v>11.1159</v>
      </c>
    </row>
    <row r="56" spans="1:39">
      <c r="A56" s="2" t="s">
        <v>680</v>
      </c>
      <c r="B56" s="29" t="s">
        <v>946</v>
      </c>
      <c r="C56" s="44">
        <v>0.4291666666666667</v>
      </c>
      <c r="D56" s="44"/>
      <c r="E56" s="1">
        <v>600</v>
      </c>
      <c r="F56" s="23" t="s">
        <v>773</v>
      </c>
      <c r="G56" s="89">
        <v>1190</v>
      </c>
      <c r="H56" s="89">
        <v>1092</v>
      </c>
      <c r="I56" s="59" t="s">
        <v>663</v>
      </c>
      <c r="J56" s="89" t="s">
        <v>711</v>
      </c>
      <c r="K56" s="38">
        <v>4</v>
      </c>
      <c r="L56" s="20">
        <v>180</v>
      </c>
      <c r="M56" s="115">
        <v>5889.9508999999998</v>
      </c>
    </row>
    <row r="57" spans="1:39" ht="24">
      <c r="A57" s="2" t="s">
        <v>859</v>
      </c>
      <c r="B57" s="29" t="s">
        <v>702</v>
      </c>
      <c r="C57" s="44">
        <v>0.44930555555555557</v>
      </c>
      <c r="D57" s="44"/>
      <c r="E57" s="1">
        <v>10</v>
      </c>
      <c r="F57" s="23" t="s">
        <v>773</v>
      </c>
      <c r="G57" s="89">
        <v>1190</v>
      </c>
      <c r="H57" s="89">
        <v>1092</v>
      </c>
      <c r="I57" s="59" t="s">
        <v>783</v>
      </c>
      <c r="J57" s="89" t="s">
        <v>858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4">
      <c r="A58" s="2" t="s">
        <v>540</v>
      </c>
      <c r="B58" s="29" t="s">
        <v>703</v>
      </c>
      <c r="C58" s="44">
        <v>0.45277777777777778</v>
      </c>
      <c r="D58" s="44"/>
      <c r="E58" s="1">
        <v>30</v>
      </c>
      <c r="F58" s="23" t="s">
        <v>773</v>
      </c>
      <c r="G58" s="1">
        <v>1190</v>
      </c>
      <c r="H58" s="1">
        <v>986</v>
      </c>
      <c r="I58" s="21" t="s">
        <v>548</v>
      </c>
      <c r="J58" s="20" t="s">
        <v>858</v>
      </c>
      <c r="K58" s="38">
        <v>4</v>
      </c>
      <c r="L58" s="20">
        <v>180</v>
      </c>
      <c r="M58" s="116">
        <v>5891.451</v>
      </c>
      <c r="N58" t="s">
        <v>704</v>
      </c>
      <c r="O58" s="20">
        <v>252.2</v>
      </c>
      <c r="P58" s="20">
        <v>268.7</v>
      </c>
    </row>
    <row r="59" spans="1:39" ht="24">
      <c r="A59" s="2" t="s">
        <v>540</v>
      </c>
      <c r="B59" s="29" t="s">
        <v>705</v>
      </c>
      <c r="C59" s="44">
        <v>0.4548611111111111</v>
      </c>
      <c r="D59" s="44"/>
      <c r="E59" s="1">
        <v>30</v>
      </c>
      <c r="F59" s="23" t="s">
        <v>773</v>
      </c>
      <c r="G59" s="1">
        <v>1070</v>
      </c>
      <c r="H59" s="1">
        <v>866</v>
      </c>
      <c r="I59" s="59" t="s">
        <v>929</v>
      </c>
      <c r="J59" s="89" t="s">
        <v>858</v>
      </c>
      <c r="K59" s="38">
        <v>4</v>
      </c>
      <c r="L59" s="20">
        <v>180</v>
      </c>
      <c r="M59" s="116">
        <v>5891.451</v>
      </c>
      <c r="N59" s="21" t="s">
        <v>548</v>
      </c>
      <c r="O59" s="20">
        <v>252</v>
      </c>
      <c r="P59" s="20">
        <v>268.89999999999998</v>
      </c>
    </row>
    <row r="60" spans="1:39">
      <c r="A60" s="2"/>
      <c r="B60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>
      <c r="A61" s="2"/>
      <c r="B61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>
      <c r="A62" s="2"/>
      <c r="B6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>
      <c r="A63" s="3" t="s">
        <v>860</v>
      </c>
      <c r="B63" s="24" t="s">
        <v>861</v>
      </c>
      <c r="C63" s="25">
        <v>5888.5839999999998</v>
      </c>
      <c r="D63" s="58"/>
      <c r="E63" s="26"/>
      <c r="F63" s="26" t="s">
        <v>862</v>
      </c>
      <c r="G63" s="88" t="s">
        <v>863</v>
      </c>
      <c r="H63" s="88" t="s">
        <v>864</v>
      </c>
      <c r="I63" s="26" t="s">
        <v>866</v>
      </c>
      <c r="J63" s="88" t="s">
        <v>867</v>
      </c>
      <c r="K63" s="88" t="s">
        <v>868</v>
      </c>
      <c r="M63" s="45"/>
    </row>
    <row r="64" spans="1:39">
      <c r="A64" s="2"/>
      <c r="B64" s="24" t="s">
        <v>865</v>
      </c>
      <c r="C64" s="25">
        <v>5889.9508999999998</v>
      </c>
      <c r="D64" s="58"/>
      <c r="E64" s="26"/>
      <c r="F64" s="26" t="s">
        <v>524</v>
      </c>
      <c r="G64" s="88" t="s">
        <v>526</v>
      </c>
      <c r="H64" s="88" t="s">
        <v>527</v>
      </c>
      <c r="I64" s="26" t="s">
        <v>873</v>
      </c>
      <c r="J64" s="88" t="s">
        <v>874</v>
      </c>
      <c r="K64" s="88" t="s">
        <v>521</v>
      </c>
      <c r="M64" s="45"/>
    </row>
    <row r="65" spans="1:13">
      <c r="A65" s="2"/>
      <c r="B65" s="24" t="s">
        <v>551</v>
      </c>
      <c r="C65" s="25">
        <v>5891.451</v>
      </c>
      <c r="D65" s="58"/>
      <c r="E65" s="26"/>
      <c r="F65" s="88" t="s">
        <v>537</v>
      </c>
      <c r="G65" s="88" t="s">
        <v>539</v>
      </c>
      <c r="H65" s="88" t="s">
        <v>538</v>
      </c>
      <c r="I65" s="26" t="s">
        <v>554</v>
      </c>
      <c r="J65" s="88" t="s">
        <v>522</v>
      </c>
      <c r="K65" s="88" t="s">
        <v>523</v>
      </c>
      <c r="M65" s="45"/>
    </row>
    <row r="66" spans="1:13">
      <c r="A66" s="2"/>
      <c r="B66" s="24" t="s">
        <v>552</v>
      </c>
      <c r="C66" s="114">
        <v>7647.38</v>
      </c>
      <c r="D66" s="58"/>
      <c r="E66" s="26"/>
      <c r="F66" s="26" t="s">
        <v>870</v>
      </c>
      <c r="G66" s="88" t="s">
        <v>871</v>
      </c>
      <c r="H66" s="88" t="s">
        <v>872</v>
      </c>
      <c r="I66" s="26" t="s">
        <v>555</v>
      </c>
      <c r="J66" s="88" t="s">
        <v>519</v>
      </c>
      <c r="K66" s="88" t="s">
        <v>520</v>
      </c>
      <c r="M66" s="45"/>
    </row>
    <row r="67" spans="1:13">
      <c r="A67" s="2"/>
      <c r="B67" s="24" t="s">
        <v>553</v>
      </c>
      <c r="C67" s="25">
        <v>7698.9647000000004</v>
      </c>
      <c r="D67" s="58"/>
      <c r="E67" s="26"/>
      <c r="F67" s="26" t="s">
        <v>525</v>
      </c>
      <c r="G67" s="88" t="s">
        <v>528</v>
      </c>
      <c r="H67" s="88" t="s">
        <v>529</v>
      </c>
      <c r="I67" s="26" t="s">
        <v>531</v>
      </c>
      <c r="J67" s="88" t="s">
        <v>532</v>
      </c>
      <c r="K67" s="88" t="s">
        <v>533</v>
      </c>
      <c r="M67" s="45"/>
    </row>
    <row r="68" spans="1:13">
      <c r="A68" s="2"/>
      <c r="B68" s="27"/>
      <c r="C68" s="26"/>
      <c r="D68" s="58"/>
      <c r="E68" s="26"/>
      <c r="K68" s="113"/>
      <c r="M68" s="45"/>
    </row>
    <row r="69" spans="1:13">
      <c r="A69" s="2"/>
      <c r="B69" s="24" t="s">
        <v>797</v>
      </c>
      <c r="C69" s="6934" t="s">
        <v>876</v>
      </c>
      <c r="D69" s="6934"/>
      <c r="E69" s="26" t="s">
        <v>534</v>
      </c>
      <c r="K69" s="113"/>
    </row>
    <row r="70" spans="1:13">
      <c r="A70" s="2"/>
      <c r="B70" s="24" t="s">
        <v>798</v>
      </c>
      <c r="C70" s="6934" t="s">
        <v>877</v>
      </c>
      <c r="D70" s="6934"/>
      <c r="E70" s="8"/>
      <c r="K70" s="113"/>
    </row>
    <row r="71" spans="1:13">
      <c r="A71" s="2"/>
      <c r="B71" s="24" t="s">
        <v>799</v>
      </c>
      <c r="C71" s="6934" t="s">
        <v>878</v>
      </c>
      <c r="D71" s="6934"/>
      <c r="E71" s="8"/>
      <c r="K71" s="113"/>
    </row>
    <row r="72" spans="1:13">
      <c r="A72" s="2"/>
      <c r="B72" s="24" t="s">
        <v>800</v>
      </c>
      <c r="C72" s="6934" t="s">
        <v>879</v>
      </c>
      <c r="D72" s="6934"/>
      <c r="E72" s="8"/>
      <c r="F72" s="113"/>
      <c r="G72" s="20"/>
      <c r="H72" s="20"/>
      <c r="L72" t="s">
        <v>795</v>
      </c>
    </row>
    <row r="73" spans="1:13">
      <c r="A73" s="2"/>
      <c r="B73" s="2"/>
      <c r="C73" s="113"/>
      <c r="D73" s="44"/>
      <c r="E73" s="8"/>
      <c r="F73" s="113"/>
      <c r="G73" s="20"/>
      <c r="H73" s="20"/>
    </row>
    <row r="74" spans="1:13">
      <c r="A74" s="2"/>
      <c r="B74" s="3" t="s">
        <v>880</v>
      </c>
      <c r="C74" s="6" t="s">
        <v>881</v>
      </c>
      <c r="D74" s="49" t="s">
        <v>882</v>
      </c>
      <c r="E74" s="8"/>
      <c r="F74" s="113"/>
      <c r="G74" s="20"/>
      <c r="H74" s="20"/>
    </row>
    <row r="75" spans="1:13">
      <c r="A75" s="2"/>
      <c r="B75" s="3"/>
      <c r="C75" s="6" t="s">
        <v>883</v>
      </c>
      <c r="D75" s="49" t="s">
        <v>884</v>
      </c>
      <c r="E75" s="8"/>
      <c r="F75" s="113"/>
      <c r="G75" s="20"/>
      <c r="H75" s="20"/>
    </row>
    <row r="76" spans="1:13">
      <c r="A76" s="2"/>
      <c r="B76" s="2"/>
      <c r="C76" s="113"/>
      <c r="D76" s="44"/>
      <c r="E76" s="8"/>
      <c r="F76" s="113"/>
      <c r="G76" s="129" t="s">
        <v>431</v>
      </c>
      <c r="H76" s="129" t="s">
        <v>432</v>
      </c>
      <c r="I76" s="128" t="s">
        <v>433</v>
      </c>
      <c r="J76" s="5" t="s">
        <v>434</v>
      </c>
      <c r="K76" s="5"/>
    </row>
    <row r="77" spans="1:13">
      <c r="A77" s="2"/>
      <c r="B77" s="3" t="s">
        <v>896</v>
      </c>
      <c r="C77" s="6">
        <v>1</v>
      </c>
      <c r="D77" s="6922" t="s">
        <v>897</v>
      </c>
      <c r="E77" s="6922"/>
      <c r="F77" s="6922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8.6602540502786832E-2</v>
      </c>
      <c r="J77" s="131">
        <f>STDEV(P12,P13,P23,P31,P40,P47,P57,P58,P59)</f>
        <v>0.14142135620026638</v>
      </c>
      <c r="K77" s="131"/>
    </row>
    <row r="78" spans="1:13">
      <c r="A78" s="2"/>
      <c r="B78" s="28"/>
      <c r="C78" s="3"/>
      <c r="D78" s="6930" t="s">
        <v>690</v>
      </c>
      <c r="E78" s="6931"/>
      <c r="F78" s="6931"/>
      <c r="G78" s="20"/>
      <c r="H78" s="20"/>
    </row>
    <row r="79" spans="1:13">
      <c r="A79" s="2"/>
      <c r="B79" s="2"/>
      <c r="C79" s="71">
        <v>2</v>
      </c>
      <c r="D79" s="6922" t="s">
        <v>957</v>
      </c>
      <c r="E79" s="6922"/>
      <c r="F79" s="6922"/>
      <c r="G79" s="20"/>
      <c r="H79" s="20"/>
    </row>
    <row r="80" spans="1:13">
      <c r="A80" s="2"/>
      <c r="B80" s="2"/>
      <c r="C80" s="3"/>
      <c r="D80" s="6930" t="s">
        <v>958</v>
      </c>
      <c r="E80" s="6931"/>
      <c r="F80" s="6931"/>
      <c r="G80" s="20"/>
      <c r="H80" s="20"/>
    </row>
    <row r="81" spans="1:8">
      <c r="A81" s="2"/>
      <c r="B81"/>
      <c r="C81" s="6">
        <v>3</v>
      </c>
      <c r="D81" s="6932" t="s">
        <v>769</v>
      </c>
      <c r="E81" s="6932"/>
      <c r="F81" s="6932"/>
      <c r="G81" s="20"/>
      <c r="H81" s="20"/>
    </row>
    <row r="82" spans="1:8">
      <c r="A82" s="2"/>
      <c r="B82"/>
      <c r="C82" s="5"/>
      <c r="D82" s="6929" t="s">
        <v>770</v>
      </c>
      <c r="E82" s="6929"/>
      <c r="F82" s="6929"/>
      <c r="G82" s="20"/>
      <c r="H82" s="20"/>
    </row>
    <row r="83" spans="1:8">
      <c r="A83" s="2"/>
      <c r="B83"/>
      <c r="C83" s="6">
        <v>4</v>
      </c>
      <c r="D83" s="6932" t="s">
        <v>771</v>
      </c>
      <c r="E83" s="6932"/>
      <c r="F83" s="6932"/>
      <c r="G83" s="20"/>
      <c r="H83" s="20"/>
    </row>
    <row r="84" spans="1:8">
      <c r="A84" s="2"/>
      <c r="B84"/>
      <c r="D84" s="6929" t="s">
        <v>772</v>
      </c>
      <c r="E84" s="6929"/>
      <c r="F84" s="6929"/>
      <c r="G84" s="20"/>
      <c r="H84" s="20"/>
    </row>
    <row r="85" spans="1:8">
      <c r="A85" s="2"/>
      <c r="B85"/>
      <c r="C85" s="1"/>
      <c r="D85" s="44"/>
      <c r="E85" s="1"/>
      <c r="F85" s="1"/>
      <c r="G85" s="1"/>
      <c r="H85" s="1"/>
    </row>
    <row r="86" spans="1:8">
      <c r="A86" s="2"/>
      <c r="B86"/>
      <c r="C86" s="1"/>
      <c r="D86" s="44"/>
      <c r="E86" s="1"/>
      <c r="F86" s="1"/>
      <c r="G86" s="1"/>
      <c r="H86" s="1"/>
    </row>
    <row r="87" spans="1:8">
      <c r="A87" s="2" t="s">
        <v>561</v>
      </c>
      <c r="B87" t="s">
        <v>562</v>
      </c>
      <c r="C87" s="135" t="s">
        <v>558</v>
      </c>
      <c r="D87" s="44"/>
      <c r="E87" s="1"/>
      <c r="F87" s="1"/>
      <c r="G87" s="1"/>
      <c r="H87" s="1"/>
    </row>
    <row r="88" spans="1:8">
      <c r="A88" s="2" t="s">
        <v>559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>
      <c r="A89" t="s">
        <v>571</v>
      </c>
      <c r="B89">
        <v>97</v>
      </c>
      <c r="C89" s="43">
        <v>0.23333333333333331</v>
      </c>
    </row>
    <row r="90" spans="1:8">
      <c r="A90" s="2" t="s">
        <v>572</v>
      </c>
      <c r="B90">
        <v>97</v>
      </c>
      <c r="C90" s="43">
        <v>0.28194444444444444</v>
      </c>
    </row>
    <row r="91" spans="1:8">
      <c r="A91" s="2" t="s">
        <v>573</v>
      </c>
      <c r="B91">
        <v>97</v>
      </c>
      <c r="C91" s="43">
        <v>0.3430555555555555</v>
      </c>
    </row>
    <row r="92" spans="1:8">
      <c r="A92" s="2" t="s">
        <v>574</v>
      </c>
      <c r="B92">
        <v>97</v>
      </c>
      <c r="C92" s="43">
        <v>0.37916666666666665</v>
      </c>
    </row>
    <row r="93" spans="1:8">
      <c r="A93" s="2" t="s">
        <v>575</v>
      </c>
      <c r="B93">
        <v>97</v>
      </c>
      <c r="C93" s="43">
        <v>0.45277777777777778</v>
      </c>
    </row>
  </sheetData>
  <sheetCalcPr fullCalcOnLoad="1"/>
  <mergeCells count="25"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workbookViewId="0">
      <selection activeCell="A14" sqref="A14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899</v>
      </c>
      <c r="G3" s="6923"/>
      <c r="H3" s="6923"/>
      <c r="I3" s="6923"/>
      <c r="J3" s="30"/>
      <c r="N3" s="29"/>
    </row>
    <row r="4" spans="1:39">
      <c r="A4" s="3" t="s">
        <v>706</v>
      </c>
      <c r="B4" s="3"/>
      <c r="C4" s="6"/>
      <c r="D4" s="49"/>
      <c r="E4" s="6"/>
      <c r="F4" s="6923" t="s">
        <v>541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542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832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900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4" t="s">
        <v>927</v>
      </c>
      <c r="B12" s="68" t="s">
        <v>684</v>
      </c>
      <c r="C12" s="37">
        <v>0.14097222222222222</v>
      </c>
      <c r="D12" s="37"/>
      <c r="E12" s="38">
        <v>10</v>
      </c>
      <c r="F12" s="23" t="s">
        <v>773</v>
      </c>
      <c r="G12" s="38">
        <v>1190</v>
      </c>
      <c r="H12" s="38">
        <v>1092</v>
      </c>
      <c r="I12" s="84" t="s">
        <v>683</v>
      </c>
      <c r="J12" s="70" t="s">
        <v>858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4">
      <c r="A13" s="64" t="s">
        <v>540</v>
      </c>
      <c r="B13" s="29" t="s">
        <v>928</v>
      </c>
      <c r="C13" s="19">
        <v>0.15625</v>
      </c>
      <c r="D13" s="19"/>
      <c r="E13" s="23">
        <v>30</v>
      </c>
      <c r="F13" s="23" t="s">
        <v>773</v>
      </c>
      <c r="G13" s="38">
        <v>1190</v>
      </c>
      <c r="H13" s="38">
        <v>988</v>
      </c>
      <c r="I13" s="21" t="s">
        <v>548</v>
      </c>
      <c r="J13" s="70" t="s">
        <v>858</v>
      </c>
      <c r="K13" s="38">
        <v>4</v>
      </c>
      <c r="L13" s="20">
        <v>180</v>
      </c>
      <c r="M13" s="116">
        <v>5891.451</v>
      </c>
      <c r="N13" s="29" t="s">
        <v>543</v>
      </c>
      <c r="O13" s="20">
        <v>252.2</v>
      </c>
      <c r="P13" s="20">
        <v>268.8</v>
      </c>
      <c r="Q13" s="20"/>
      <c r="R13" s="20"/>
    </row>
    <row r="14" spans="1:39" ht="24">
      <c r="A14" s="64" t="s">
        <v>540</v>
      </c>
      <c r="B14" s="68" t="s">
        <v>686</v>
      </c>
      <c r="C14" s="19">
        <v>0.15902777777777777</v>
      </c>
      <c r="D14" s="19"/>
      <c r="E14" s="23">
        <v>30</v>
      </c>
      <c r="F14" s="23" t="s">
        <v>773</v>
      </c>
      <c r="G14" s="38">
        <v>1070</v>
      </c>
      <c r="H14" s="38">
        <v>868</v>
      </c>
      <c r="I14" s="59" t="s">
        <v>929</v>
      </c>
      <c r="J14" s="70" t="s">
        <v>858</v>
      </c>
      <c r="K14" s="38">
        <v>4</v>
      </c>
      <c r="L14" s="38">
        <v>180</v>
      </c>
      <c r="M14" s="116">
        <v>5891.451</v>
      </c>
      <c r="N14" s="21" t="s">
        <v>548</v>
      </c>
      <c r="O14" s="20">
        <v>252.3</v>
      </c>
      <c r="P14" s="20">
        <v>268.60000000000002</v>
      </c>
      <c r="Q14" s="20"/>
      <c r="R14" s="20"/>
    </row>
    <row r="15" spans="1:39">
      <c r="A15" s="64" t="s">
        <v>776</v>
      </c>
      <c r="B15" s="68" t="s">
        <v>756</v>
      </c>
      <c r="C15" s="19">
        <v>0.16597222222222222</v>
      </c>
      <c r="D15" s="19"/>
      <c r="E15" s="23">
        <v>30</v>
      </c>
      <c r="F15" s="23" t="s">
        <v>773</v>
      </c>
      <c r="G15" s="38">
        <v>1190</v>
      </c>
      <c r="H15" s="38">
        <v>1092</v>
      </c>
      <c r="I15" s="59" t="s">
        <v>941</v>
      </c>
      <c r="J15" s="70" t="s">
        <v>711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7006" t="n">
        <v>242.68457</v>
      </c>
      <c r="T15" s="7006" t="n">
        <v>-20.05528</v>
      </c>
      <c r="U15" s="7003" t="n">
        <v>129.0358</v>
      </c>
      <c r="V15" s="7003" t="n">
        <v>18.0982</v>
      </c>
      <c r="W15" s="7005" t="n">
        <v>12.7374963148</v>
      </c>
      <c r="X15" s="7003" t="n">
        <v>3.182</v>
      </c>
      <c r="Y15" s="7003" t="n">
        <v>0.503</v>
      </c>
      <c r="Z15" s="7003" t="n">
        <v>3.43</v>
      </c>
      <c r="AA15" s="7003" t="n">
        <v>99.99</v>
      </c>
      <c r="AB15" s="7002" t="n">
        <v>2007.104</v>
      </c>
      <c r="AC15" s="7003" t="n">
        <v>358.57269</v>
      </c>
      <c r="AD15" s="7003" t="n">
        <v>-1.46374</v>
      </c>
      <c r="AE15" s="7003" t="n">
        <v>358.06328</v>
      </c>
      <c r="AF15" s="7003" t="n">
        <v>-0.46095</v>
      </c>
      <c r="AG15" s="7001" t="n">
        <v>1.518758933E8</v>
      </c>
      <c r="AH15" s="7004" t="n">
        <v>0.2951108</v>
      </c>
      <c r="AI15" s="7001" t="n">
        <v>357097.45222</v>
      </c>
      <c r="AJ15" s="7004" t="n">
        <v>-0.2970773</v>
      </c>
      <c r="AK15" s="7003" t="n">
        <v>178.87</v>
      </c>
      <c r="AL15" s="7001" t="s">
        <v>477</v>
      </c>
      <c r="AM15" s="7003" t="n">
        <v>1.1274</v>
      </c>
    </row>
    <row r="16" spans="1:39">
      <c r="A16" s="64" t="s">
        <v>748</v>
      </c>
      <c r="B16" s="68" t="s">
        <v>930</v>
      </c>
      <c r="C16" s="19">
        <v>0.17083333333333331</v>
      </c>
      <c r="D16" s="19"/>
      <c r="E16" s="23">
        <v>300</v>
      </c>
      <c r="F16" s="23" t="s">
        <v>773</v>
      </c>
      <c r="G16" s="38">
        <v>1190</v>
      </c>
      <c r="H16" s="38">
        <v>1092</v>
      </c>
      <c r="I16" s="59" t="s">
        <v>779</v>
      </c>
      <c r="J16" s="70" t="s">
        <v>711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7006" t="n">
        <v>242.77074</v>
      </c>
      <c r="T16" s="7006" t="n">
        <v>-20.07546</v>
      </c>
      <c r="U16" s="7003" t="n">
        <v>130.7825</v>
      </c>
      <c r="V16" s="7003" t="n">
        <v>19.6591</v>
      </c>
      <c r="W16" s="7005" t="n">
        <v>12.9046193114</v>
      </c>
      <c r="X16" s="7003" t="n">
        <v>2.944</v>
      </c>
      <c r="Y16" s="7003" t="n">
        <v>0.466</v>
      </c>
      <c r="Z16" s="7003" t="n">
        <v>3.43</v>
      </c>
      <c r="AA16" s="7003" t="n">
        <v>99.99</v>
      </c>
      <c r="AB16" s="7002" t="n">
        <v>2008.09</v>
      </c>
      <c r="AC16" s="7003" t="n">
        <v>358.56458</v>
      </c>
      <c r="AD16" s="7003" t="n">
        <v>-1.46079</v>
      </c>
      <c r="AE16" s="7003" t="n">
        <v>357.97868</v>
      </c>
      <c r="AF16" s="7003" t="n">
        <v>-0.46119</v>
      </c>
      <c r="AG16" s="7001" t="n">
        <v>1.518760698E8</v>
      </c>
      <c r="AH16" s="7004" t="n">
        <v>0.2934757</v>
      </c>
      <c r="AI16" s="7001" t="n">
        <v>356922.0922</v>
      </c>
      <c r="AJ16" s="7004" t="n">
        <v>-0.2873755</v>
      </c>
      <c r="AK16" s="7003" t="n">
        <v>178.8357</v>
      </c>
      <c r="AL16" s="7001" t="s">
        <v>477</v>
      </c>
      <c r="AM16" s="7003" t="n">
        <v>1.1616</v>
      </c>
    </row>
    <row r="17" spans="1:39">
      <c r="A17" s="64" t="s">
        <v>748</v>
      </c>
      <c r="B17" s="68" t="s">
        <v>931</v>
      </c>
      <c r="C17" s="19">
        <v>0.17777777777777778</v>
      </c>
      <c r="D17" s="19"/>
      <c r="E17" s="23">
        <v>300</v>
      </c>
      <c r="F17" s="23" t="s">
        <v>773</v>
      </c>
      <c r="G17" s="38">
        <v>1190</v>
      </c>
      <c r="H17" s="38">
        <v>1092</v>
      </c>
      <c r="I17" s="59" t="s">
        <v>707</v>
      </c>
      <c r="J17" s="70" t="s">
        <v>711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7006" t="n">
        <v>242.85567</v>
      </c>
      <c r="T17" s="7006" t="n">
        <v>-20.09525</v>
      </c>
      <c r="U17" s="7003" t="n">
        <v>132.5875</v>
      </c>
      <c r="V17" s="7003" t="n">
        <v>21.1792</v>
      </c>
      <c r="W17" s="7005" t="n">
        <v>13.071742308</v>
      </c>
      <c r="X17" s="7003" t="n">
        <v>2.745</v>
      </c>
      <c r="Y17" s="7003" t="n">
        <v>0.434</v>
      </c>
      <c r="Z17" s="7003" t="n">
        <v>3.43</v>
      </c>
      <c r="AA17" s="7003" t="n">
        <v>99.989</v>
      </c>
      <c r="AB17" s="7002" t="n">
        <v>2009.044</v>
      </c>
      <c r="AC17" s="7003" t="n">
        <v>358.55525</v>
      </c>
      <c r="AD17" s="7003" t="n">
        <v>-1.45793</v>
      </c>
      <c r="AE17" s="7003" t="n">
        <v>357.89408</v>
      </c>
      <c r="AF17" s="7003" t="n">
        <v>-0.46143</v>
      </c>
      <c r="AG17" s="7001" t="n">
        <v>1.518762454E8</v>
      </c>
      <c r="AH17" s="7004" t="n">
        <v>0.2918405</v>
      </c>
      <c r="AI17" s="7001" t="n">
        <v>356752.69862</v>
      </c>
      <c r="AJ17" s="7004" t="n">
        <v>-0.2771921</v>
      </c>
      <c r="AK17" s="7003" t="n">
        <v>178.7982</v>
      </c>
      <c r="AL17" s="7001" t="s">
        <v>477</v>
      </c>
      <c r="AM17" s="7003" t="n">
        <v>1.1991</v>
      </c>
    </row>
    <row r="18" spans="1:39">
      <c r="A18" s="29" t="s">
        <v>748</v>
      </c>
      <c r="B18" s="29" t="s">
        <v>932</v>
      </c>
      <c r="C18" s="19">
        <v>0.1875</v>
      </c>
      <c r="D18" s="19"/>
      <c r="E18" s="23">
        <v>300</v>
      </c>
      <c r="F18" s="23" t="s">
        <v>773</v>
      </c>
      <c r="G18" s="38">
        <v>1190</v>
      </c>
      <c r="H18" s="38">
        <v>1092</v>
      </c>
      <c r="I18" s="59" t="s">
        <v>750</v>
      </c>
      <c r="J18" s="70" t="s">
        <v>711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7006" t="n">
        <v>242.97257</v>
      </c>
      <c r="T18" s="7006" t="n">
        <v>-20.12225</v>
      </c>
      <c r="U18" s="7003" t="n">
        <v>135.2174</v>
      </c>
      <c r="V18" s="7003" t="n">
        <v>23.2329</v>
      </c>
      <c r="W18" s="7005" t="n">
        <v>13.3057145034</v>
      </c>
      <c r="X18" s="7003" t="n">
        <v>2.518</v>
      </c>
      <c r="Y18" s="7003" t="n">
        <v>0.398</v>
      </c>
      <c r="Z18" s="7003" t="n">
        <v>3.44</v>
      </c>
      <c r="AA18" s="7003" t="n">
        <v>99.988</v>
      </c>
      <c r="AB18" s="7002" t="n">
        <v>2010.321</v>
      </c>
      <c r="AC18" s="7003" t="n">
        <v>358.54018</v>
      </c>
      <c r="AD18" s="7003" t="n">
        <v>-1.45416</v>
      </c>
      <c r="AE18" s="7003" t="n">
        <v>357.77565</v>
      </c>
      <c r="AF18" s="7003" t="n">
        <v>-0.46177</v>
      </c>
      <c r="AG18" s="7001" t="n">
        <v>1.518764896E8</v>
      </c>
      <c r="AH18" s="7004" t="n">
        <v>0.289551</v>
      </c>
      <c r="AI18" s="7001" t="n">
        <v>356526.10957</v>
      </c>
      <c r="AJ18" s="7004" t="n">
        <v>-0.2621594</v>
      </c>
      <c r="AK18" s="7003" t="n">
        <v>178.7409</v>
      </c>
      <c r="AL18" s="7001" t="s">
        <v>477</v>
      </c>
      <c r="AM18" s="7003" t="n">
        <v>1.2563</v>
      </c>
    </row>
    <row r="19" spans="1:39">
      <c r="A19" s="29" t="s">
        <v>748</v>
      </c>
      <c r="B19" s="29" t="s">
        <v>689</v>
      </c>
      <c r="C19" s="19">
        <v>0.19444444444444445</v>
      </c>
      <c r="D19" s="19"/>
      <c r="E19" s="23">
        <v>300</v>
      </c>
      <c r="F19" s="23" t="s">
        <v>773</v>
      </c>
      <c r="G19" s="38">
        <v>1190</v>
      </c>
      <c r="H19" s="38">
        <v>1092</v>
      </c>
      <c r="I19" s="59" t="s">
        <v>751</v>
      </c>
      <c r="J19" s="70" t="s">
        <v>711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7006" t="n">
        <v>243.05471</v>
      </c>
      <c r="T19" s="7006" t="n">
        <v>-20.14102</v>
      </c>
      <c r="U19" s="7003" t="n">
        <v>137.1728</v>
      </c>
      <c r="V19" s="7003" t="n">
        <v>24.6424</v>
      </c>
      <c r="W19" s="7005" t="n">
        <v>13.4728375001</v>
      </c>
      <c r="X19" s="7003" t="n">
        <v>2.384</v>
      </c>
      <c r="Y19" s="7003" t="n">
        <v>0.377</v>
      </c>
      <c r="Z19" s="7003" t="n">
        <v>3.44</v>
      </c>
      <c r="AA19" s="7003" t="n">
        <v>99.987</v>
      </c>
      <c r="AB19" s="7002" t="n">
        <v>2011.189</v>
      </c>
      <c r="AC19" s="7003" t="n">
        <v>358.52805</v>
      </c>
      <c r="AD19" s="7003" t="n">
        <v>-1.45165</v>
      </c>
      <c r="AE19" s="7003" t="n">
        <v>357.69105</v>
      </c>
      <c r="AF19" s="7003" t="n">
        <v>-0.46201</v>
      </c>
      <c r="AG19" s="7001" t="n">
        <v>1.518766629E8</v>
      </c>
      <c r="AH19" s="7004" t="n">
        <v>0.2879156</v>
      </c>
      <c r="AI19" s="7001" t="n">
        <v>356372.17279</v>
      </c>
      <c r="AJ19" s="7004" t="n">
        <v>-0.250893</v>
      </c>
      <c r="AK19" s="7003" t="n">
        <v>178.6972</v>
      </c>
      <c r="AL19" s="7001" t="s">
        <v>477</v>
      </c>
      <c r="AM19" s="7003" t="n">
        <v>1.2998</v>
      </c>
    </row>
    <row r="20" spans="1:39">
      <c r="A20" s="29" t="s">
        <v>748</v>
      </c>
      <c r="B20" s="29" t="s">
        <v>778</v>
      </c>
      <c r="C20" s="19">
        <v>0.20069444444444443</v>
      </c>
      <c r="D20" s="19"/>
      <c r="E20" s="23">
        <v>300</v>
      </c>
      <c r="F20" s="23" t="s">
        <v>773</v>
      </c>
      <c r="G20" s="38">
        <v>1190</v>
      </c>
      <c r="H20" s="38">
        <v>1092</v>
      </c>
      <c r="I20" s="59" t="s">
        <v>544</v>
      </c>
      <c r="J20" s="70" t="s">
        <v>711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7006" t="n">
        <v>243.12772</v>
      </c>
      <c r="T20" s="7006" t="n">
        <v>-20.15752</v>
      </c>
      <c r="U20" s="7003" t="n">
        <v>138.9896</v>
      </c>
      <c r="V20" s="7003" t="n">
        <v>25.8668</v>
      </c>
      <c r="W20" s="7005" t="n">
        <v>13.6232481972</v>
      </c>
      <c r="X20" s="7003" t="n">
        <v>2.28</v>
      </c>
      <c r="Y20" s="7003" t="n">
        <v>0.361</v>
      </c>
      <c r="Z20" s="7003" t="n">
        <v>3.44</v>
      </c>
      <c r="AA20" s="7003" t="n">
        <v>99.986</v>
      </c>
      <c r="AB20" s="7002" t="n">
        <v>2011.938</v>
      </c>
      <c r="AC20" s="7003" t="n">
        <v>358.51619</v>
      </c>
      <c r="AD20" s="7003" t="n">
        <v>-1.44956</v>
      </c>
      <c r="AE20" s="7003" t="n">
        <v>357.61491</v>
      </c>
      <c r="AF20" s="7003" t="n">
        <v>-0.46222</v>
      </c>
      <c r="AG20" s="7001" t="n">
        <v>1.518768179E8</v>
      </c>
      <c r="AH20" s="7004" t="n">
        <v>0.2864436</v>
      </c>
      <c r="AI20" s="7001" t="n">
        <v>356239.51051</v>
      </c>
      <c r="AJ20" s="7004" t="n">
        <v>-0.2403947</v>
      </c>
      <c r="AK20" s="7003" t="n">
        <v>178.6563</v>
      </c>
      <c r="AL20" s="7001" t="s">
        <v>477</v>
      </c>
      <c r="AM20" s="7003" t="n">
        <v>1.3407</v>
      </c>
    </row>
    <row r="21" spans="1:39">
      <c r="A21" s="29" t="s">
        <v>776</v>
      </c>
      <c r="B21" s="29" t="s">
        <v>709</v>
      </c>
      <c r="C21" s="19">
        <v>0.20625000000000002</v>
      </c>
      <c r="D21" s="19"/>
      <c r="E21" s="23">
        <v>30</v>
      </c>
      <c r="F21" s="23" t="s">
        <v>773</v>
      </c>
      <c r="G21" s="38">
        <v>1190</v>
      </c>
      <c r="H21" s="38">
        <v>1092</v>
      </c>
      <c r="I21" s="59" t="s">
        <v>941</v>
      </c>
      <c r="J21" s="70" t="s">
        <v>711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7006" t="n">
        <v>243.16791</v>
      </c>
      <c r="T21" s="7006" t="n">
        <v>-20.16653</v>
      </c>
      <c r="U21" s="7003" t="n">
        <v>140.0228</v>
      </c>
      <c r="V21" s="7003" t="n">
        <v>26.528</v>
      </c>
      <c r="W21" s="7005" t="n">
        <v>13.7068096956</v>
      </c>
      <c r="X21" s="7003" t="n">
        <v>2.228</v>
      </c>
      <c r="Y21" s="7003" t="n">
        <v>0.352</v>
      </c>
      <c r="Z21" s="7003" t="n">
        <v>3.44</v>
      </c>
      <c r="AA21" s="7003" t="n">
        <v>99.986</v>
      </c>
      <c r="AB21" s="7002" t="n">
        <v>2012.34</v>
      </c>
      <c r="AC21" s="7003" t="n">
        <v>358.50923</v>
      </c>
      <c r="AD21" s="7003" t="n">
        <v>-1.44848</v>
      </c>
      <c r="AE21" s="7003" t="n">
        <v>357.57262</v>
      </c>
      <c r="AF21" s="7003" t="n">
        <v>-0.46234</v>
      </c>
      <c r="AG21" s="7001" t="n">
        <v>1.518769038E8</v>
      </c>
      <c r="AH21" s="7004" t="n">
        <v>0.2856257</v>
      </c>
      <c r="AI21" s="7001" t="n">
        <v>356168.28582</v>
      </c>
      <c r="AJ21" s="7004" t="n">
        <v>-0.2344213</v>
      </c>
      <c r="AK21" s="7003" t="n">
        <v>178.6329</v>
      </c>
      <c r="AL21" s="7001" t="s">
        <v>477</v>
      </c>
      <c r="AM21" s="7003" t="n">
        <v>1.364</v>
      </c>
    </row>
    <row r="22" spans="1:39">
      <c r="A22" s="29" t="s">
        <v>780</v>
      </c>
      <c r="B22" s="29" t="s">
        <v>955</v>
      </c>
      <c r="C22" s="19">
        <v>0.21319444444444444</v>
      </c>
      <c r="D22" s="19"/>
      <c r="E22" s="23">
        <v>600</v>
      </c>
      <c r="F22" s="23" t="s">
        <v>773</v>
      </c>
      <c r="G22" s="38">
        <v>1190</v>
      </c>
      <c r="H22" s="38">
        <v>1092</v>
      </c>
      <c r="I22" s="59" t="s">
        <v>663</v>
      </c>
      <c r="J22" s="70" t="s">
        <v>711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540</v>
      </c>
      <c r="B23" s="29" t="s">
        <v>681</v>
      </c>
      <c r="C23" s="19">
        <v>0.22222222222222221</v>
      </c>
      <c r="D23" s="19"/>
      <c r="E23" s="23">
        <v>30</v>
      </c>
      <c r="F23" s="23" t="s">
        <v>773</v>
      </c>
      <c r="G23" s="20">
        <v>1190</v>
      </c>
      <c r="H23" s="20">
        <v>988</v>
      </c>
      <c r="I23" s="21" t="s">
        <v>548</v>
      </c>
      <c r="J23" s="70" t="s">
        <v>858</v>
      </c>
      <c r="K23" s="38">
        <v>4</v>
      </c>
      <c r="L23" s="20">
        <v>180</v>
      </c>
      <c r="M23" s="116">
        <v>5891.451</v>
      </c>
      <c r="N23" s="29" t="s">
        <v>545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749</v>
      </c>
      <c r="B24" s="29" t="s">
        <v>713</v>
      </c>
      <c r="C24" s="19">
        <v>0.23541666666666669</v>
      </c>
      <c r="D24" s="19"/>
      <c r="E24" s="23">
        <v>300</v>
      </c>
      <c r="F24" s="23" t="s">
        <v>773</v>
      </c>
      <c r="G24" s="20">
        <v>1190</v>
      </c>
      <c r="H24" s="20">
        <v>1092</v>
      </c>
      <c r="I24" s="59" t="s">
        <v>779</v>
      </c>
      <c r="J24" s="20" t="s">
        <v>711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7006" t="n">
        <v>243.51921</v>
      </c>
      <c r="T24" s="7006" t="n">
        <v>-20.24199</v>
      </c>
      <c r="U24" s="7003" t="n">
        <v>150.1143</v>
      </c>
      <c r="V24" s="7003" t="n">
        <v>31.7824</v>
      </c>
      <c r="W24" s="7005" t="n">
        <v>14.4588631815</v>
      </c>
      <c r="X24" s="7003" t="n">
        <v>1.892</v>
      </c>
      <c r="Y24" s="7003" t="n">
        <v>0.299</v>
      </c>
      <c r="Z24" s="7003" t="n">
        <v>3.44</v>
      </c>
      <c r="AA24" s="7003" t="n">
        <v>99.981</v>
      </c>
      <c r="AB24" s="7002" t="n">
        <v>2015.489</v>
      </c>
      <c r="AC24" s="7003" t="n">
        <v>358.43575</v>
      </c>
      <c r="AD24" s="7003" t="n">
        <v>-1.44172</v>
      </c>
      <c r="AE24" s="7003" t="n">
        <v>357.19193</v>
      </c>
      <c r="AF24" s="7003" t="n">
        <v>-0.46342</v>
      </c>
      <c r="AG24" s="7001" t="n">
        <v>1.51877665E8</v>
      </c>
      <c r="AH24" s="7004" t="n">
        <v>0.2782643</v>
      </c>
      <c r="AI24" s="7001" t="n">
        <v>355611.85324</v>
      </c>
      <c r="AJ24" s="7004" t="n">
        <v>-0.1766045</v>
      </c>
      <c r="AK24" s="7003" t="n">
        <v>178.4095</v>
      </c>
      <c r="AL24" s="7001" t="s">
        <v>477</v>
      </c>
      <c r="AM24" s="7003" t="n">
        <v>1.5869</v>
      </c>
    </row>
    <row r="25" spans="1:39">
      <c r="A25" s="2" t="s">
        <v>749</v>
      </c>
      <c r="B25" s="2" t="s">
        <v>714</v>
      </c>
      <c r="C25" s="44">
        <v>0.24027777777777778</v>
      </c>
      <c r="D25" s="44"/>
      <c r="E25" s="8">
        <v>300</v>
      </c>
      <c r="F25" s="23" t="s">
        <v>773</v>
      </c>
      <c r="G25" s="20">
        <v>1190</v>
      </c>
      <c r="H25" s="20">
        <v>1092</v>
      </c>
      <c r="I25" s="59" t="s">
        <v>707</v>
      </c>
      <c r="J25" s="20" t="s">
        <v>711</v>
      </c>
      <c r="K25" s="38">
        <v>4</v>
      </c>
      <c r="L25" s="38">
        <v>180</v>
      </c>
      <c r="M25" s="115">
        <v>5889.9508999999998</v>
      </c>
      <c r="N25" s="29"/>
      <c r="S25" s="7006" t="n">
        <v>243.57236</v>
      </c>
      <c r="T25" s="7006" t="n">
        <v>-20.25278</v>
      </c>
      <c r="U25" s="7003" t="n">
        <v>151.8133</v>
      </c>
      <c r="V25" s="7003" t="n">
        <v>32.4735</v>
      </c>
      <c r="W25" s="7005" t="n">
        <v>14.5758492794</v>
      </c>
      <c r="X25" s="7003" t="n">
        <v>1.857</v>
      </c>
      <c r="Y25" s="7003" t="n">
        <v>0.294</v>
      </c>
      <c r="Z25" s="7003" t="n">
        <v>3.44</v>
      </c>
      <c r="AA25" s="7003" t="n">
        <v>99.98</v>
      </c>
      <c r="AB25" s="7002" t="n">
        <v>2015.898</v>
      </c>
      <c r="AC25" s="7003" t="n">
        <v>358.42274</v>
      </c>
      <c r="AD25" s="7003" t="n">
        <v>-1.44125</v>
      </c>
      <c r="AE25" s="7003" t="n">
        <v>357.13271</v>
      </c>
      <c r="AF25" s="7003" t="n">
        <v>-0.46358</v>
      </c>
      <c r="AG25" s="7001" t="n">
        <v>1.518777816E8</v>
      </c>
      <c r="AH25" s="7004" t="n">
        <v>0.2771191</v>
      </c>
      <c r="AI25" s="7001" t="n">
        <v>355539.68473</v>
      </c>
      <c r="AJ25" s="7004" t="n">
        <v>-0.1670334</v>
      </c>
      <c r="AK25" s="7003" t="n">
        <v>178.3732</v>
      </c>
      <c r="AL25" s="7001" t="s">
        <v>477</v>
      </c>
      <c r="AM25" s="7003" t="n">
        <v>1.6231</v>
      </c>
    </row>
    <row r="26" spans="1:39">
      <c r="A26" s="29" t="s">
        <v>749</v>
      </c>
      <c r="B26" s="29" t="s">
        <v>715</v>
      </c>
      <c r="C26" s="43">
        <v>0.24652777777777779</v>
      </c>
      <c r="E26" s="23">
        <v>300</v>
      </c>
      <c r="F26" s="23" t="s">
        <v>773</v>
      </c>
      <c r="G26" s="20">
        <v>1190</v>
      </c>
      <c r="H26" s="20">
        <v>1092</v>
      </c>
      <c r="I26" s="59" t="s">
        <v>750</v>
      </c>
      <c r="J26" s="20" t="s">
        <v>711</v>
      </c>
      <c r="K26" s="38">
        <v>4</v>
      </c>
      <c r="L26" s="38">
        <v>180</v>
      </c>
      <c r="M26" s="115">
        <v>5889.9508999999998</v>
      </c>
      <c r="N26" s="29"/>
      <c r="S26" s="7006" t="n">
        <v>243.64021</v>
      </c>
      <c r="T26" s="7006" t="n">
        <v>-20.26626</v>
      </c>
      <c r="U26" s="7003" t="n">
        <v>154.0475</v>
      </c>
      <c r="V26" s="7003" t="n">
        <v>33.3063</v>
      </c>
      <c r="W26" s="7005" t="n">
        <v>14.7262599767</v>
      </c>
      <c r="X26" s="7003" t="n">
        <v>1.816</v>
      </c>
      <c r="Y26" s="7003" t="n">
        <v>0.287</v>
      </c>
      <c r="Z26" s="7003" t="n">
        <v>3.45</v>
      </c>
      <c r="AA26" s="7003" t="n">
        <v>99.979</v>
      </c>
      <c r="AB26" s="7002" t="n">
        <v>2016.391</v>
      </c>
      <c r="AC26" s="7003" t="n">
        <v>358.40548</v>
      </c>
      <c r="AD26" s="7003" t="n">
        <v>-1.44091</v>
      </c>
      <c r="AE26" s="7003" t="n">
        <v>357.05657</v>
      </c>
      <c r="AF26" s="7003" t="n">
        <v>-0.4638</v>
      </c>
      <c r="AG26" s="7001" t="n">
        <v>1.518779309E8</v>
      </c>
      <c r="AH26" s="7004" t="n">
        <v>0.2756466</v>
      </c>
      <c r="AI26" s="7001" t="n">
        <v>355452.85232</v>
      </c>
      <c r="AJ26" s="7004" t="n">
        <v>-0.1545341</v>
      </c>
      <c r="AK26" s="7003" t="n">
        <v>178.3261</v>
      </c>
      <c r="AL26" s="7001" t="s">
        <v>477</v>
      </c>
      <c r="AM26" s="7003" t="n">
        <v>1.6702</v>
      </c>
    </row>
    <row r="27" spans="1:39">
      <c r="A27" s="29" t="s">
        <v>749</v>
      </c>
      <c r="B27" s="29" t="s">
        <v>903</v>
      </c>
      <c r="C27" s="43">
        <v>0.25208333333333333</v>
      </c>
      <c r="E27" s="23">
        <v>300</v>
      </c>
      <c r="F27" s="23" t="s">
        <v>773</v>
      </c>
      <c r="G27" s="20">
        <v>1190</v>
      </c>
      <c r="H27" s="20">
        <v>1092</v>
      </c>
      <c r="I27" s="59" t="s">
        <v>751</v>
      </c>
      <c r="J27" s="20" t="s">
        <v>711</v>
      </c>
      <c r="K27" s="38">
        <v>4</v>
      </c>
      <c r="L27" s="38">
        <v>180</v>
      </c>
      <c r="M27" s="115">
        <v>5889.9508999999998</v>
      </c>
      <c r="N27" s="29"/>
      <c r="S27" s="7006" t="n">
        <v>243.70008</v>
      </c>
      <c r="T27" s="7006" t="n">
        <v>-20.27786</v>
      </c>
      <c r="U27" s="7003" t="n">
        <v>156.079</v>
      </c>
      <c r="V27" s="7003" t="n">
        <v>33.9917</v>
      </c>
      <c r="W27" s="7005" t="n">
        <v>14.8599583743</v>
      </c>
      <c r="X27" s="7003" t="n">
        <v>1.784</v>
      </c>
      <c r="Y27" s="7003" t="n">
        <v>0.282</v>
      </c>
      <c r="Z27" s="7003" t="n">
        <v>3.45</v>
      </c>
      <c r="AA27" s="7003" t="n">
        <v>99.978</v>
      </c>
      <c r="AB27" s="7002" t="n">
        <v>2016.796</v>
      </c>
      <c r="AC27" s="7003" t="n">
        <v>358.38965</v>
      </c>
      <c r="AD27" s="7003" t="n">
        <v>-1.44086</v>
      </c>
      <c r="AE27" s="7003" t="n">
        <v>356.98889</v>
      </c>
      <c r="AF27" s="7003" t="n">
        <v>-0.46399</v>
      </c>
      <c r="AG27" s="7001" t="n">
        <v>1.518780629E8</v>
      </c>
      <c r="AH27" s="7004" t="n">
        <v>0.2743376</v>
      </c>
      <c r="AI27" s="7001" t="n">
        <v>355381.37721</v>
      </c>
      <c r="AJ27" s="7004" t="n">
        <v>-0.1432544</v>
      </c>
      <c r="AK27" s="7003" t="n">
        <v>178.2838</v>
      </c>
      <c r="AL27" s="7001" t="s">
        <v>477</v>
      </c>
      <c r="AM27" s="7003" t="n">
        <v>1.7123</v>
      </c>
    </row>
    <row r="28" spans="1:39">
      <c r="A28" s="29" t="s">
        <v>749</v>
      </c>
      <c r="B28" s="29" t="s">
        <v>904</v>
      </c>
      <c r="C28" s="43">
        <v>0.25763888888888892</v>
      </c>
      <c r="E28" s="23">
        <v>300</v>
      </c>
      <c r="F28" s="23" t="s">
        <v>773</v>
      </c>
      <c r="G28" s="20">
        <v>1190</v>
      </c>
      <c r="H28" s="20">
        <v>1092</v>
      </c>
      <c r="I28" s="59" t="s">
        <v>514</v>
      </c>
      <c r="J28" s="20" t="s">
        <v>711</v>
      </c>
      <c r="K28" s="38">
        <v>4</v>
      </c>
      <c r="L28" s="38">
        <v>180</v>
      </c>
      <c r="M28" s="115">
        <v>5889.9508999999998</v>
      </c>
      <c r="N28" s="29"/>
      <c r="S28" s="7006" t="n">
        <v>243.75957</v>
      </c>
      <c r="T28" s="7006" t="n">
        <v>-20.2891</v>
      </c>
      <c r="U28" s="7003" t="n">
        <v>158.1518</v>
      </c>
      <c r="V28" s="7003" t="n">
        <v>34.6233</v>
      </c>
      <c r="W28" s="7005" t="n">
        <v>14.993656772</v>
      </c>
      <c r="X28" s="7003" t="n">
        <v>1.755</v>
      </c>
      <c r="Y28" s="7003" t="n">
        <v>0.278</v>
      </c>
      <c r="Z28" s="7003" t="n">
        <v>3.45</v>
      </c>
      <c r="AA28" s="7003" t="n">
        <v>99.977</v>
      </c>
      <c r="AB28" s="7002" t="n">
        <v>2017.171</v>
      </c>
      <c r="AC28" s="7003" t="n">
        <v>358.3734</v>
      </c>
      <c r="AD28" s="7003" t="n">
        <v>-1.44108</v>
      </c>
      <c r="AE28" s="7003" t="n">
        <v>356.92122</v>
      </c>
      <c r="AF28" s="7003" t="n">
        <v>-0.46418</v>
      </c>
      <c r="AG28" s="7001" t="n">
        <v>1.518781943E8</v>
      </c>
      <c r="AH28" s="7004" t="n">
        <v>0.2730286</v>
      </c>
      <c r="AI28" s="7001" t="n">
        <v>355315.35188</v>
      </c>
      <c r="AJ28" s="7004" t="n">
        <v>-0.1318289</v>
      </c>
      <c r="AK28" s="7003" t="n">
        <v>178.2412</v>
      </c>
      <c r="AL28" s="7001" t="s">
        <v>477</v>
      </c>
      <c r="AM28" s="7003" t="n">
        <v>1.7548</v>
      </c>
    </row>
    <row r="29" spans="1:39">
      <c r="A29" s="29" t="s">
        <v>776</v>
      </c>
      <c r="B29" s="29" t="s">
        <v>905</v>
      </c>
      <c r="C29" s="43">
        <v>0.26250000000000001</v>
      </c>
      <c r="E29" s="23">
        <v>30</v>
      </c>
      <c r="F29" s="23" t="s">
        <v>773</v>
      </c>
      <c r="G29" s="20">
        <v>1190</v>
      </c>
      <c r="H29" s="20">
        <v>1092</v>
      </c>
      <c r="I29" s="59" t="s">
        <v>941</v>
      </c>
      <c r="J29" s="20" t="s">
        <v>711</v>
      </c>
      <c r="K29" s="38">
        <v>4</v>
      </c>
      <c r="L29" s="38">
        <v>180</v>
      </c>
      <c r="M29" s="115">
        <v>5889.9508999999998</v>
      </c>
      <c r="N29" s="29"/>
      <c r="S29" s="7006" t="n">
        <v>243.78919</v>
      </c>
      <c r="T29" s="7006" t="n">
        <v>-20.29458</v>
      </c>
      <c r="U29" s="7003" t="n">
        <v>159.203</v>
      </c>
      <c r="V29" s="7003" t="n">
        <v>34.9184</v>
      </c>
      <c r="W29" s="7005" t="n">
        <v>15.0605059708</v>
      </c>
      <c r="X29" s="7003" t="n">
        <v>1.742</v>
      </c>
      <c r="Y29" s="7003" t="n">
        <v>0.276</v>
      </c>
      <c r="Z29" s="7003" t="n">
        <v>3.45</v>
      </c>
      <c r="AA29" s="7003" t="n">
        <v>99.976</v>
      </c>
      <c r="AB29" s="7002" t="n">
        <v>2017.347</v>
      </c>
      <c r="AC29" s="7003" t="n">
        <v>358.36512</v>
      </c>
      <c r="AD29" s="7003" t="n">
        <v>-1.44129</v>
      </c>
      <c r="AE29" s="7003" t="n">
        <v>356.88738</v>
      </c>
      <c r="AF29" s="7003" t="n">
        <v>-0.46428</v>
      </c>
      <c r="AG29" s="7001" t="n">
        <v>1.518782597E8</v>
      </c>
      <c r="AH29" s="7004" t="n">
        <v>0.2723741</v>
      </c>
      <c r="AI29" s="7001" t="n">
        <v>355284.40402</v>
      </c>
      <c r="AJ29" s="7004" t="n">
        <v>-0.1260655</v>
      </c>
      <c r="AK29" s="7003" t="n">
        <v>178.2198</v>
      </c>
      <c r="AL29" s="7001" t="s">
        <v>477</v>
      </c>
      <c r="AM29" s="7003" t="n">
        <v>1.7762</v>
      </c>
    </row>
    <row r="30" spans="1:39">
      <c r="A30" s="29" t="s">
        <v>780</v>
      </c>
      <c r="B30" s="29" t="s">
        <v>716</v>
      </c>
      <c r="C30" s="43">
        <v>0.26597222222222222</v>
      </c>
      <c r="E30" s="23">
        <v>600</v>
      </c>
      <c r="F30" s="23" t="s">
        <v>773</v>
      </c>
      <c r="G30" s="20">
        <v>1190</v>
      </c>
      <c r="H30" s="20">
        <v>1092</v>
      </c>
      <c r="I30" s="59" t="s">
        <v>663</v>
      </c>
      <c r="J30" s="20" t="s">
        <v>711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540</v>
      </c>
      <c r="B31" s="29" t="s">
        <v>516</v>
      </c>
      <c r="C31" s="43">
        <v>0.27569444444444446</v>
      </c>
      <c r="E31" s="23">
        <v>30</v>
      </c>
      <c r="F31" s="23" t="s">
        <v>773</v>
      </c>
      <c r="G31">
        <v>1190</v>
      </c>
      <c r="H31">
        <v>988</v>
      </c>
      <c r="I31" s="21" t="s">
        <v>548</v>
      </c>
      <c r="J31" s="70" t="s">
        <v>858</v>
      </c>
      <c r="K31" s="38">
        <v>4</v>
      </c>
      <c r="L31" s="20">
        <v>180</v>
      </c>
      <c r="M31" s="116">
        <v>5891.451</v>
      </c>
      <c r="N31" s="29" t="s">
        <v>717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777</v>
      </c>
      <c r="B32" s="29" t="s">
        <v>909</v>
      </c>
      <c r="C32" s="43">
        <v>0.28680555555555554</v>
      </c>
      <c r="E32" s="23">
        <v>300</v>
      </c>
      <c r="F32" s="23" t="s">
        <v>773</v>
      </c>
      <c r="G32">
        <v>1190</v>
      </c>
      <c r="H32">
        <v>1092</v>
      </c>
      <c r="I32" s="59" t="s">
        <v>779</v>
      </c>
      <c r="J32" s="20" t="s">
        <v>711</v>
      </c>
      <c r="K32" s="38">
        <v>4</v>
      </c>
      <c r="L32" s="38">
        <v>180</v>
      </c>
      <c r="M32" s="115">
        <v>5889.9508999999998</v>
      </c>
      <c r="N32" s="29"/>
      <c r="S32" s="7006" t="n">
        <v>244.06712</v>
      </c>
      <c r="T32" s="7006" t="n">
        <v>-20.342</v>
      </c>
      <c r="U32" s="7003" t="n">
        <v>169.6101</v>
      </c>
      <c r="V32" s="7003" t="n">
        <v>36.9866</v>
      </c>
      <c r="W32" s="7005" t="n">
        <v>15.6955733601</v>
      </c>
      <c r="X32" s="7003" t="n">
        <v>1.658</v>
      </c>
      <c r="Y32" s="7003" t="n">
        <v>0.262</v>
      </c>
      <c r="Z32" s="7003" t="n">
        <v>3.45</v>
      </c>
      <c r="AA32" s="7003" t="n">
        <v>99.97</v>
      </c>
      <c r="AB32" s="7002" t="n">
        <v>2018.619</v>
      </c>
      <c r="AC32" s="7003" t="n">
        <v>358.28238</v>
      </c>
      <c r="AD32" s="7003" t="n">
        <v>-1.44695</v>
      </c>
      <c r="AE32" s="7003" t="n">
        <v>356.56591</v>
      </c>
      <c r="AF32" s="7003" t="n">
        <v>-0.46519</v>
      </c>
      <c r="AG32" s="7001" t="n">
        <v>1.518788736E8</v>
      </c>
      <c r="AH32" s="7004" t="n">
        <v>0.266156</v>
      </c>
      <c r="AI32" s="7001" t="n">
        <v>355060.51175</v>
      </c>
      <c r="AJ32" s="7004" t="n">
        <v>-0.0699781</v>
      </c>
      <c r="AK32" s="7003" t="n">
        <v>178.0133</v>
      </c>
      <c r="AL32" s="7001" t="s">
        <v>477</v>
      </c>
      <c r="AM32" s="7003" t="n">
        <v>1.9822</v>
      </c>
    </row>
    <row r="33" spans="1:39">
      <c r="A33" s="29" t="s">
        <v>777</v>
      </c>
      <c r="B33" s="29" t="s">
        <v>910</v>
      </c>
      <c r="C33" s="43">
        <v>0.2951388888888889</v>
      </c>
      <c r="E33" s="23">
        <v>300</v>
      </c>
      <c r="F33" s="23" t="s">
        <v>773</v>
      </c>
      <c r="G33">
        <v>1190</v>
      </c>
      <c r="H33">
        <v>1092</v>
      </c>
      <c r="I33" s="59" t="s">
        <v>707</v>
      </c>
      <c r="J33" s="20" t="s">
        <v>711</v>
      </c>
      <c r="K33" s="38">
        <v>4</v>
      </c>
      <c r="L33" s="38">
        <v>180</v>
      </c>
      <c r="M33" s="115">
        <v>5889.9508999999998</v>
      </c>
      <c r="N33" s="29"/>
      <c r="S33" s="7006" t="n">
        <v>244.15397</v>
      </c>
      <c r="T33" s="7006" t="n">
        <v>-20.35518</v>
      </c>
      <c r="U33" s="7003" t="n">
        <v>173.0167</v>
      </c>
      <c r="V33" s="7003" t="n">
        <v>37.348</v>
      </c>
      <c r="W33" s="7005" t="n">
        <v>15.8961209568</v>
      </c>
      <c r="X33" s="7003" t="n">
        <v>1.645</v>
      </c>
      <c r="Y33" s="7003" t="n">
        <v>0.26</v>
      </c>
      <c r="Z33" s="7003" t="n">
        <v>3.46</v>
      </c>
      <c r="AA33" s="7003" t="n">
        <v>99.968</v>
      </c>
      <c r="AB33" s="7002" t="n">
        <v>2018.868</v>
      </c>
      <c r="AC33" s="7003" t="n">
        <v>358.25505</v>
      </c>
      <c r="AD33" s="7003" t="n">
        <v>-1.45021</v>
      </c>
      <c r="AE33" s="7003" t="n">
        <v>356.46439</v>
      </c>
      <c r="AF33" s="7003" t="n">
        <v>-0.46547</v>
      </c>
      <c r="AG33" s="7001" t="n">
        <v>1.518790645E8</v>
      </c>
      <c r="AH33" s="7004" t="n">
        <v>0.2641923</v>
      </c>
      <c r="AI33" s="7001" t="n">
        <v>355016.62596</v>
      </c>
      <c r="AJ33" s="7004" t="n">
        <v>-0.0519082</v>
      </c>
      <c r="AK33" s="7003" t="n">
        <v>177.947</v>
      </c>
      <c r="AL33" s="7001" t="s">
        <v>477</v>
      </c>
      <c r="AM33" s="7003" t="n">
        <v>2.0484</v>
      </c>
    </row>
    <row r="34" spans="1:39">
      <c r="A34" s="29" t="s">
        <v>777</v>
      </c>
      <c r="B34" s="29" t="s">
        <v>911</v>
      </c>
      <c r="C34" s="43">
        <v>0.30138888888888887</v>
      </c>
      <c r="E34" s="23">
        <v>300</v>
      </c>
      <c r="F34" s="23" t="s">
        <v>773</v>
      </c>
      <c r="G34">
        <v>1190</v>
      </c>
      <c r="H34">
        <v>1092</v>
      </c>
      <c r="I34" s="59" t="s">
        <v>908</v>
      </c>
      <c r="J34" s="20" t="s">
        <v>711</v>
      </c>
      <c r="K34" s="38">
        <v>4</v>
      </c>
      <c r="L34" s="38">
        <v>180</v>
      </c>
      <c r="M34" s="115">
        <v>5889.9508999999998</v>
      </c>
      <c r="N34" s="29"/>
      <c r="S34" s="7006" t="n">
        <v>244.21894</v>
      </c>
      <c r="T34" s="7006" t="n">
        <v>-20.3645</v>
      </c>
      <c r="U34" s="7003" t="n">
        <v>175.5939</v>
      </c>
      <c r="V34" s="7003" t="n">
        <v>37.5233</v>
      </c>
      <c r="W34" s="7005" t="n">
        <v>16.0465316544</v>
      </c>
      <c r="X34" s="7003" t="n">
        <v>1.638</v>
      </c>
      <c r="Y34" s="7003" t="n">
        <v>0.259</v>
      </c>
      <c r="Z34" s="7003" t="n">
        <v>3.46</v>
      </c>
      <c r="AA34" s="7003" t="n">
        <v>99.967</v>
      </c>
      <c r="AB34" s="7002" t="n">
        <v>2019.007</v>
      </c>
      <c r="AC34" s="7003" t="n">
        <v>358.23428</v>
      </c>
      <c r="AD34" s="7003" t="n">
        <v>-1.45316</v>
      </c>
      <c r="AE34" s="7003" t="n">
        <v>356.38825</v>
      </c>
      <c r="AF34" s="7003" t="n">
        <v>-0.46569</v>
      </c>
      <c r="AG34" s="7001" t="n">
        <v>1.518792068E8</v>
      </c>
      <c r="AH34" s="7004" t="n">
        <v>0.2627194</v>
      </c>
      <c r="AI34" s="7001" t="n">
        <v>354992.26984</v>
      </c>
      <c r="AJ34" s="7004" t="n">
        <v>-0.0382931</v>
      </c>
      <c r="AK34" s="7003" t="n">
        <v>177.8969</v>
      </c>
      <c r="AL34" s="7001" t="s">
        <v>477</v>
      </c>
      <c r="AM34" s="7003" t="n">
        <v>2.0984</v>
      </c>
    </row>
    <row r="35" spans="1:39">
      <c r="A35" s="29" t="s">
        <v>777</v>
      </c>
      <c r="B35" s="29" t="s">
        <v>912</v>
      </c>
      <c r="C35" s="43">
        <v>0.30972222222222223</v>
      </c>
      <c r="E35" s="23">
        <v>300</v>
      </c>
      <c r="F35" s="23" t="s">
        <v>773</v>
      </c>
      <c r="G35">
        <v>1190</v>
      </c>
      <c r="H35">
        <v>1092</v>
      </c>
      <c r="I35" s="59" t="s">
        <v>937</v>
      </c>
      <c r="J35" s="20" t="s">
        <v>711</v>
      </c>
      <c r="K35" s="38">
        <v>4</v>
      </c>
      <c r="L35" s="38">
        <v>180</v>
      </c>
      <c r="M35" s="115">
        <v>5889.9508999999998</v>
      </c>
      <c r="N35" s="29"/>
      <c r="S35" s="7006" t="n">
        <v>244.30547</v>
      </c>
      <c r="T35" s="7006" t="n">
        <v>-20.37616</v>
      </c>
      <c r="U35" s="7003" t="n">
        <v>179.0467</v>
      </c>
      <c r="V35" s="7003" t="n">
        <v>37.6277</v>
      </c>
      <c r="W35" s="7005" t="n">
        <v>16.2470792511</v>
      </c>
      <c r="X35" s="7003" t="n">
        <v>1.634</v>
      </c>
      <c r="Y35" s="7003" t="n">
        <v>0.258</v>
      </c>
      <c r="Z35" s="7003" t="n">
        <v>3.46</v>
      </c>
      <c r="AA35" s="7003" t="n">
        <v>99.964</v>
      </c>
      <c r="AB35" s="7002" t="n">
        <v>2019.126</v>
      </c>
      <c r="AC35" s="7003" t="n">
        <v>358.20634</v>
      </c>
      <c r="AD35" s="7003" t="n">
        <v>-1.45778</v>
      </c>
      <c r="AE35" s="7003" t="n">
        <v>356.28674</v>
      </c>
      <c r="AF35" s="7003" t="n">
        <v>-0.46597</v>
      </c>
      <c r="AG35" s="7001" t="n">
        <v>1.518793953E8</v>
      </c>
      <c r="AH35" s="7004" t="n">
        <v>0.2607557</v>
      </c>
      <c r="AI35" s="7001" t="n">
        <v>354971.24857</v>
      </c>
      <c r="AJ35" s="7004" t="n">
        <v>-0.0200941</v>
      </c>
      <c r="AK35" s="7003" t="n">
        <v>177.8295</v>
      </c>
      <c r="AL35" s="7001" t="s">
        <v>477</v>
      </c>
      <c r="AM35" s="7003" t="n">
        <v>2.1655</v>
      </c>
    </row>
    <row r="36" spans="1:39">
      <c r="A36" s="29" t="s">
        <v>776</v>
      </c>
      <c r="B36" s="29" t="s">
        <v>936</v>
      </c>
      <c r="C36" s="43">
        <v>0.31458333333333333</v>
      </c>
      <c r="E36" s="23">
        <v>30</v>
      </c>
      <c r="F36" s="23" t="s">
        <v>773</v>
      </c>
      <c r="G36">
        <v>1190</v>
      </c>
      <c r="H36">
        <v>1092</v>
      </c>
      <c r="I36" s="59" t="s">
        <v>941</v>
      </c>
      <c r="J36" s="20" t="s">
        <v>711</v>
      </c>
      <c r="K36" s="38">
        <v>4</v>
      </c>
      <c r="L36" s="38">
        <v>180</v>
      </c>
      <c r="M36" s="115">
        <v>5889.9508999999998</v>
      </c>
      <c r="N36" s="29"/>
      <c r="S36" s="7006" t="n">
        <v>244.3343</v>
      </c>
      <c r="T36" s="7006" t="n">
        <v>-20.37985</v>
      </c>
      <c r="U36" s="7003" t="n">
        <v>180.1992</v>
      </c>
      <c r="V36" s="7003" t="n">
        <v>37.6295</v>
      </c>
      <c r="W36" s="7005" t="n">
        <v>16.3139284501</v>
      </c>
      <c r="X36" s="7003" t="n">
        <v>1.634</v>
      </c>
      <c r="Y36" s="7003" t="n">
        <v>0.258</v>
      </c>
      <c r="Z36" s="7003" t="n">
        <v>3.46</v>
      </c>
      <c r="AA36" s="7003" t="n">
        <v>99.964</v>
      </c>
      <c r="AB36" s="7002" t="n">
        <v>2019.15</v>
      </c>
      <c r="AC36" s="7003" t="n">
        <v>358.19697</v>
      </c>
      <c r="AD36" s="7003" t="n">
        <v>-1.4595</v>
      </c>
      <c r="AE36" s="7003" t="n">
        <v>356.2529</v>
      </c>
      <c r="AF36" s="7003" t="n">
        <v>-0.46607</v>
      </c>
      <c r="AG36" s="7001" t="n">
        <v>1.518794578E8</v>
      </c>
      <c r="AH36" s="7004" t="n">
        <v>0.2601011</v>
      </c>
      <c r="AI36" s="7001" t="n">
        <v>354967.15447</v>
      </c>
      <c r="AJ36" s="7004" t="n">
        <v>-0.0140235</v>
      </c>
      <c r="AK36" s="7003" t="n">
        <v>177.807</v>
      </c>
      <c r="AL36" s="7001" t="s">
        <v>477</v>
      </c>
      <c r="AM36" s="7003" t="n">
        <v>2.1881</v>
      </c>
    </row>
    <row r="37" spans="1:39">
      <c r="A37" s="29" t="s">
        <v>776</v>
      </c>
      <c r="B37" s="29" t="s">
        <v>938</v>
      </c>
      <c r="C37" s="43">
        <v>0.31597222222222221</v>
      </c>
      <c r="E37" s="23">
        <v>30</v>
      </c>
      <c r="F37" s="20" t="s">
        <v>775</v>
      </c>
      <c r="G37">
        <v>870</v>
      </c>
      <c r="H37">
        <v>771</v>
      </c>
      <c r="I37" s="59" t="s">
        <v>941</v>
      </c>
      <c r="J37" s="20" t="s">
        <v>711</v>
      </c>
      <c r="K37" s="38">
        <v>4</v>
      </c>
      <c r="L37" s="38">
        <v>180</v>
      </c>
      <c r="M37" s="116">
        <v>7698.9647000000004</v>
      </c>
      <c r="N37" s="29"/>
      <c r="S37" s="7006" t="n">
        <v>244.34872</v>
      </c>
      <c r="T37" s="7006" t="n">
        <v>-20.38166</v>
      </c>
      <c r="U37" s="7003" t="n">
        <v>180.7754</v>
      </c>
      <c r="V37" s="7003" t="n">
        <v>37.6242</v>
      </c>
      <c r="W37" s="7005" t="n">
        <v>16.3473530496</v>
      </c>
      <c r="X37" s="7003" t="n">
        <v>1.634</v>
      </c>
      <c r="Y37" s="7003" t="n">
        <v>0.259</v>
      </c>
      <c r="Z37" s="7003" t="n">
        <v>3.46</v>
      </c>
      <c r="AA37" s="7003" t="n">
        <v>99.963</v>
      </c>
      <c r="AB37" s="7002" t="n">
        <v>2019.158</v>
      </c>
      <c r="AC37" s="7003" t="n">
        <v>358.19228</v>
      </c>
      <c r="AD37" s="7003" t="n">
        <v>-1.46039</v>
      </c>
      <c r="AE37" s="7003" t="n">
        <v>356.23598</v>
      </c>
      <c r="AF37" s="7003" t="n">
        <v>-0.46612</v>
      </c>
      <c r="AG37" s="7001" t="n">
        <v>1.51879489E8</v>
      </c>
      <c r="AH37" s="7004" t="n">
        <v>0.2597738</v>
      </c>
      <c r="AI37" s="7001" t="n">
        <v>354965.65377</v>
      </c>
      <c r="AJ37" s="7004" t="n">
        <v>-0.0109884</v>
      </c>
      <c r="AK37" s="7003" t="n">
        <v>177.7957</v>
      </c>
      <c r="AL37" s="7001" t="s">
        <v>477</v>
      </c>
      <c r="AM37" s="7003" t="n">
        <v>2.1993</v>
      </c>
    </row>
    <row r="38" spans="1:39">
      <c r="A38" s="29" t="s">
        <v>777</v>
      </c>
      <c r="B38" s="29" t="s">
        <v>914</v>
      </c>
      <c r="C38" s="43">
        <v>0.31875000000000003</v>
      </c>
      <c r="E38" s="23">
        <v>300</v>
      </c>
      <c r="F38" s="20" t="s">
        <v>775</v>
      </c>
      <c r="G38">
        <v>870</v>
      </c>
      <c r="H38">
        <v>771</v>
      </c>
      <c r="I38" s="59" t="s">
        <v>779</v>
      </c>
      <c r="J38" s="20" t="s">
        <v>711</v>
      </c>
      <c r="K38" s="38">
        <v>4</v>
      </c>
      <c r="L38" s="38">
        <v>180</v>
      </c>
      <c r="M38" s="116">
        <v>7698.9647000000004</v>
      </c>
      <c r="N38" s="29"/>
      <c r="S38" s="7006" t="n">
        <v>244.39919</v>
      </c>
      <c r="T38" s="7006" t="n">
        <v>-20.3878</v>
      </c>
      <c r="U38" s="7003" t="n">
        <v>182.7904</v>
      </c>
      <c r="V38" s="7003" t="n">
        <v>37.5731</v>
      </c>
      <c r="W38" s="7005" t="n">
        <v>16.4643391478</v>
      </c>
      <c r="X38" s="7003" t="n">
        <v>1.636</v>
      </c>
      <c r="Y38" s="7003" t="n">
        <v>0.259</v>
      </c>
      <c r="Z38" s="7003" t="n">
        <v>3.46</v>
      </c>
      <c r="AA38" s="7003" t="n">
        <v>99.962</v>
      </c>
      <c r="AB38" s="7002" t="n">
        <v>2019.172</v>
      </c>
      <c r="AC38" s="7003" t="n">
        <v>358.17585</v>
      </c>
      <c r="AD38" s="7003" t="n">
        <v>-1.4637</v>
      </c>
      <c r="AE38" s="7003" t="n">
        <v>356.17676</v>
      </c>
      <c r="AF38" s="7003" t="n">
        <v>-0.46629</v>
      </c>
      <c r="AG38" s="7001" t="n">
        <v>1.518795978E8</v>
      </c>
      <c r="AH38" s="7004" t="n">
        <v>0.2586282</v>
      </c>
      <c r="AI38" s="7001" t="n">
        <v>354963.26885</v>
      </c>
      <c r="AJ38" s="7004" t="n">
        <v>-3.701E-4</v>
      </c>
      <c r="AK38" s="7003" t="n">
        <v>177.7559</v>
      </c>
      <c r="AL38" s="7001" t="s">
        <v>477</v>
      </c>
      <c r="AM38" s="7003" t="n">
        <v>2.239</v>
      </c>
    </row>
    <row r="39" spans="1:39">
      <c r="A39" s="29" t="s">
        <v>780</v>
      </c>
      <c r="B39" s="29" t="s">
        <v>761</v>
      </c>
      <c r="C39" s="43">
        <v>0.33958333333333335</v>
      </c>
      <c r="E39" s="23">
        <v>600</v>
      </c>
      <c r="F39" s="20" t="s">
        <v>775</v>
      </c>
      <c r="G39">
        <v>870</v>
      </c>
      <c r="H39">
        <v>771</v>
      </c>
      <c r="I39" s="59" t="s">
        <v>663</v>
      </c>
      <c r="J39" s="20" t="s">
        <v>711</v>
      </c>
      <c r="K39" s="38">
        <v>4</v>
      </c>
      <c r="L39" s="38">
        <v>180</v>
      </c>
      <c r="M39" s="116">
        <v>7698.9647000000004</v>
      </c>
      <c r="N39" s="29"/>
    </row>
    <row r="40" spans="1:39" ht="24">
      <c r="A40" s="29" t="s">
        <v>540</v>
      </c>
      <c r="B40" s="29" t="s">
        <v>762</v>
      </c>
      <c r="C40" s="43">
        <v>0.34930555555555554</v>
      </c>
      <c r="E40" s="23">
        <v>30</v>
      </c>
      <c r="F40" s="23" t="s">
        <v>773</v>
      </c>
      <c r="G40">
        <v>1190</v>
      </c>
      <c r="H40">
        <v>988</v>
      </c>
      <c r="I40" s="21" t="s">
        <v>548</v>
      </c>
      <c r="J40" s="70" t="s">
        <v>858</v>
      </c>
      <c r="K40" s="38">
        <v>4</v>
      </c>
      <c r="L40" s="20">
        <v>180</v>
      </c>
      <c r="M40" s="116">
        <v>5891.451</v>
      </c>
      <c r="N40" s="29" t="s">
        <v>718</v>
      </c>
      <c r="O40" s="20">
        <v>252.2</v>
      </c>
      <c r="P40" s="20">
        <v>268.3</v>
      </c>
    </row>
    <row r="41" spans="1:39">
      <c r="A41" s="29" t="s">
        <v>719</v>
      </c>
      <c r="B41" s="29" t="s">
        <v>917</v>
      </c>
      <c r="C41" s="43">
        <v>0.35486111111111113</v>
      </c>
      <c r="E41" s="23">
        <v>300</v>
      </c>
      <c r="F41" s="23" t="s">
        <v>773</v>
      </c>
      <c r="G41">
        <v>1190</v>
      </c>
      <c r="H41">
        <v>1092</v>
      </c>
      <c r="I41" s="59" t="s">
        <v>779</v>
      </c>
      <c r="J41" s="20" t="s">
        <v>711</v>
      </c>
      <c r="K41" s="38">
        <v>4</v>
      </c>
      <c r="L41" s="38">
        <v>180</v>
      </c>
      <c r="M41" s="115">
        <v>5889.9508999999998</v>
      </c>
      <c r="N41" s="29"/>
      <c r="S41" s="7006" t="n">
        <v>244.77703</v>
      </c>
      <c r="T41" s="7006" t="n">
        <v>-20.42408</v>
      </c>
      <c r="U41" s="7003" t="n">
        <v>197.3828</v>
      </c>
      <c r="V41" s="7003" t="n">
        <v>35.648</v>
      </c>
      <c r="W41" s="7005" t="n">
        <v>17.3333787347</v>
      </c>
      <c r="X41" s="7003" t="n">
        <v>1.712</v>
      </c>
      <c r="Y41" s="7003" t="n">
        <v>0.271</v>
      </c>
      <c r="Z41" s="7003" t="n">
        <v>3.47</v>
      </c>
      <c r="AA41" s="7003" t="n">
        <v>99.951</v>
      </c>
      <c r="AB41" s="7002" t="n">
        <v>2018.484</v>
      </c>
      <c r="AC41" s="7003" t="n">
        <v>358.0546</v>
      </c>
      <c r="AD41" s="7003" t="n">
        <v>-1.49744</v>
      </c>
      <c r="AE41" s="7003" t="n">
        <v>355.73685</v>
      </c>
      <c r="AF41" s="7003" t="n">
        <v>-0.46753</v>
      </c>
      <c r="AG41" s="7001" t="n">
        <v>1.518803915E8</v>
      </c>
      <c r="AH41" s="7004" t="n">
        <v>0.2501185</v>
      </c>
      <c r="AI41" s="7001" t="n">
        <v>355084.18575</v>
      </c>
      <c r="AJ41" s="7004" t="n">
        <v>0.0774301</v>
      </c>
      <c r="AK41" s="7003" t="n">
        <v>177.453</v>
      </c>
      <c r="AL41" s="7001" t="s">
        <v>477</v>
      </c>
      <c r="AM41" s="7003" t="n">
        <v>2.5412</v>
      </c>
    </row>
    <row r="42" spans="1:39">
      <c r="A42" s="29" t="s">
        <v>719</v>
      </c>
      <c r="B42" s="29" t="s">
        <v>918</v>
      </c>
      <c r="C42" s="43">
        <v>0.36041666666666666</v>
      </c>
      <c r="E42" s="23">
        <v>300</v>
      </c>
      <c r="F42" s="23" t="s">
        <v>773</v>
      </c>
      <c r="G42">
        <v>1190</v>
      </c>
      <c r="H42">
        <v>1092</v>
      </c>
      <c r="I42" s="59" t="s">
        <v>707</v>
      </c>
      <c r="J42" s="20" t="s">
        <v>711</v>
      </c>
      <c r="K42" s="38">
        <v>4</v>
      </c>
      <c r="L42" s="38">
        <v>180</v>
      </c>
      <c r="M42" s="115">
        <v>5889.9508999999998</v>
      </c>
      <c r="N42" s="29"/>
      <c r="S42" s="7006" t="n">
        <v>244.83599</v>
      </c>
      <c r="T42" s="7006" t="n">
        <v>-20.42822</v>
      </c>
      <c r="U42" s="7003" t="n">
        <v>199.5244</v>
      </c>
      <c r="V42" s="7003" t="n">
        <v>35.1213</v>
      </c>
      <c r="W42" s="7005" t="n">
        <v>17.4670771328</v>
      </c>
      <c r="X42" s="7003" t="n">
        <v>1.734</v>
      </c>
      <c r="Y42" s="7003" t="n">
        <v>0.274</v>
      </c>
      <c r="Z42" s="7003" t="n">
        <v>3.47</v>
      </c>
      <c r="AA42" s="7003" t="n">
        <v>99.949</v>
      </c>
      <c r="AB42" s="7002" t="n">
        <v>2018.257</v>
      </c>
      <c r="AC42" s="7003" t="n">
        <v>358.03644</v>
      </c>
      <c r="AD42" s="7003" t="n">
        <v>-1.50412</v>
      </c>
      <c r="AE42" s="7003" t="n">
        <v>355.66918</v>
      </c>
      <c r="AF42" s="7003" t="n">
        <v>-0.46772</v>
      </c>
      <c r="AG42" s="7001" t="n">
        <v>1.518805112E8</v>
      </c>
      <c r="AH42" s="7004" t="n">
        <v>0.2488093</v>
      </c>
      <c r="AI42" s="7001" t="n">
        <v>355124.15405</v>
      </c>
      <c r="AJ42" s="7004" t="n">
        <v>0.0890861</v>
      </c>
      <c r="AK42" s="7003" t="n">
        <v>177.405</v>
      </c>
      <c r="AL42" s="7001" t="s">
        <v>477</v>
      </c>
      <c r="AM42" s="7003" t="n">
        <v>2.5891</v>
      </c>
    </row>
    <row r="43" spans="1:39">
      <c r="A43" s="29" t="s">
        <v>719</v>
      </c>
      <c r="B43" s="29" t="s">
        <v>919</v>
      </c>
      <c r="C43" s="43">
        <v>0.375</v>
      </c>
      <c r="E43" s="23">
        <v>300</v>
      </c>
      <c r="F43" s="23" t="s">
        <v>773</v>
      </c>
      <c r="G43">
        <v>1190</v>
      </c>
      <c r="H43">
        <v>1092</v>
      </c>
      <c r="I43" s="59" t="s">
        <v>908</v>
      </c>
      <c r="J43" s="20" t="s">
        <v>711</v>
      </c>
      <c r="K43" s="38">
        <v>4</v>
      </c>
      <c r="L43" s="38">
        <v>180</v>
      </c>
      <c r="M43" s="115">
        <v>5889.9508999999998</v>
      </c>
      <c r="S43" s="7006" t="n">
        <v>244.99238</v>
      </c>
      <c r="T43" s="7006" t="n">
        <v>-20.4373</v>
      </c>
      <c r="U43" s="7003" t="n">
        <v>204.9629</v>
      </c>
      <c r="V43" s="7003" t="n">
        <v>33.4714</v>
      </c>
      <c r="W43" s="7005" t="n">
        <v>17.8180354279</v>
      </c>
      <c r="X43" s="7003" t="n">
        <v>1.808</v>
      </c>
      <c r="Y43" s="7003" t="n">
        <v>0.286</v>
      </c>
      <c r="Z43" s="7003" t="n">
        <v>3.47</v>
      </c>
      <c r="AA43" s="7003" t="n">
        <v>99.944</v>
      </c>
      <c r="AB43" s="7002" t="n">
        <v>2017.511</v>
      </c>
      <c r="AC43" s="7003" t="n">
        <v>357.9899</v>
      </c>
      <c r="AD43" s="7003" t="n">
        <v>-1.52359</v>
      </c>
      <c r="AE43" s="7003" t="n">
        <v>355.49152</v>
      </c>
      <c r="AF43" s="7003" t="n">
        <v>-0.46822</v>
      </c>
      <c r="AG43" s="7001" t="n">
        <v>1.518808225E8</v>
      </c>
      <c r="AH43" s="7004" t="n">
        <v>0.2453729</v>
      </c>
      <c r="AI43" s="7001" t="n">
        <v>355255.39204</v>
      </c>
      <c r="AJ43" s="7004" t="n">
        <v>0.1190693</v>
      </c>
      <c r="AK43" s="7003" t="n">
        <v>177.2767</v>
      </c>
      <c r="AL43" s="7001" t="s">
        <v>477</v>
      </c>
      <c r="AM43" s="7003" t="n">
        <v>2.717</v>
      </c>
    </row>
    <row r="44" spans="1:39" ht="24">
      <c r="A44" s="29" t="s">
        <v>540</v>
      </c>
      <c r="B44" s="29" t="s">
        <v>766</v>
      </c>
      <c r="C44" s="43">
        <v>0.3888888888888889</v>
      </c>
      <c r="E44" s="23">
        <v>30</v>
      </c>
      <c r="F44" s="23" t="s">
        <v>773</v>
      </c>
      <c r="G44">
        <v>1190</v>
      </c>
      <c r="H44">
        <v>988</v>
      </c>
      <c r="I44" s="21" t="s">
        <v>548</v>
      </c>
      <c r="J44" s="70" t="s">
        <v>858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>
      <c r="A45" s="29" t="s">
        <v>934</v>
      </c>
      <c r="B45" s="29" t="s">
        <v>940</v>
      </c>
      <c r="C45" s="43">
        <v>0.3923611111111111</v>
      </c>
      <c r="E45" s="23">
        <v>300</v>
      </c>
      <c r="F45" s="23" t="s">
        <v>773</v>
      </c>
      <c r="G45">
        <v>1190</v>
      </c>
      <c r="H45">
        <v>1092</v>
      </c>
      <c r="I45" s="59" t="s">
        <v>779</v>
      </c>
      <c r="J45" s="89" t="s">
        <v>711</v>
      </c>
      <c r="K45" s="38">
        <v>4</v>
      </c>
      <c r="L45" s="38">
        <v>180</v>
      </c>
      <c r="M45" s="115">
        <v>5889.9508999999998</v>
      </c>
      <c r="S45" s="7006" t="n">
        <v>245.18231</v>
      </c>
      <c r="T45" s="7006" t="n">
        <v>-20.44483</v>
      </c>
      <c r="U45" s="7003" t="n">
        <v>211.0529</v>
      </c>
      <c r="V45" s="7003" t="n">
        <v>31.0418</v>
      </c>
      <c r="W45" s="7005" t="n">
        <v>18.2358429223</v>
      </c>
      <c r="X45" s="7003" t="n">
        <v>1.933</v>
      </c>
      <c r="Y45" s="7003" t="n">
        <v>0.306</v>
      </c>
      <c r="Z45" s="7003" t="n">
        <v>3.48</v>
      </c>
      <c r="AA45" s="7003" t="n">
        <v>99.937</v>
      </c>
      <c r="AB45" s="7002" t="n">
        <v>2016.351</v>
      </c>
      <c r="AC45" s="7003" t="n">
        <v>357.93734</v>
      </c>
      <c r="AD45" s="7003" t="n">
        <v>-1.55047</v>
      </c>
      <c r="AE45" s="7003" t="n">
        <v>355.28003</v>
      </c>
      <c r="AF45" s="7003" t="n">
        <v>-0.46882</v>
      </c>
      <c r="AG45" s="7001" t="n">
        <v>1.518811875E8</v>
      </c>
      <c r="AH45" s="7004" t="n">
        <v>0.2412821</v>
      </c>
      <c r="AI45" s="7001" t="n">
        <v>355459.91421</v>
      </c>
      <c r="AJ45" s="7004" t="n">
        <v>0.153342</v>
      </c>
      <c r="AK45" s="7003" t="n">
        <v>177.1195</v>
      </c>
      <c r="AL45" s="7001" t="s">
        <v>477</v>
      </c>
      <c r="AM45" s="7003" t="n">
        <v>2.8739</v>
      </c>
    </row>
    <row r="46" spans="1:39">
      <c r="A46" s="29" t="s">
        <v>934</v>
      </c>
      <c r="B46" s="29" t="s">
        <v>921</v>
      </c>
      <c r="C46" s="43">
        <v>0.39861111111111108</v>
      </c>
      <c r="E46" s="23">
        <v>300</v>
      </c>
      <c r="F46" s="23" t="s">
        <v>773</v>
      </c>
      <c r="G46">
        <v>1190</v>
      </c>
      <c r="H46">
        <v>1092</v>
      </c>
      <c r="I46" s="59" t="s">
        <v>707</v>
      </c>
      <c r="J46" s="89" t="s">
        <v>711</v>
      </c>
      <c r="K46" s="38">
        <v>4</v>
      </c>
      <c r="L46" s="38">
        <v>180</v>
      </c>
      <c r="M46" s="115">
        <v>5889.9508999999998</v>
      </c>
      <c r="S46" s="7006" t="n">
        <v>245.25187</v>
      </c>
      <c r="T46" s="7006" t="n">
        <v>-20.4467</v>
      </c>
      <c r="U46" s="7003" t="n">
        <v>213.137</v>
      </c>
      <c r="V46" s="7003" t="n">
        <v>30.0545</v>
      </c>
      <c r="W46" s="7005" t="n">
        <v>18.3862536203</v>
      </c>
      <c r="X46" s="7003" t="n">
        <v>1.989</v>
      </c>
      <c r="Y46" s="7003" t="n">
        <v>0.315</v>
      </c>
      <c r="Z46" s="7003" t="n">
        <v>3.48</v>
      </c>
      <c r="AA46" s="7003" t="n">
        <v>99.935</v>
      </c>
      <c r="AB46" s="7002" t="n">
        <v>2015.863</v>
      </c>
      <c r="AC46" s="7003" t="n">
        <v>357.91934</v>
      </c>
      <c r="AD46" s="7003" t="n">
        <v>-1.56113</v>
      </c>
      <c r="AE46" s="7003" t="n">
        <v>355.20389</v>
      </c>
      <c r="AF46" s="7003" t="n">
        <v>-0.46904</v>
      </c>
      <c r="AG46" s="7001" t="n">
        <v>1.518813174E8</v>
      </c>
      <c r="AH46" s="7004" t="n">
        <v>0.2398095</v>
      </c>
      <c r="AI46" s="7001" t="n">
        <v>355545.94052</v>
      </c>
      <c r="AJ46" s="7004" t="n">
        <v>0.1652331</v>
      </c>
      <c r="AK46" s="7003" t="n">
        <v>177.0616</v>
      </c>
      <c r="AL46" s="7001" t="s">
        <v>477</v>
      </c>
      <c r="AM46" s="7003" t="n">
        <v>2.9317</v>
      </c>
    </row>
    <row r="47" spans="1:39">
      <c r="A47" s="29" t="s">
        <v>934</v>
      </c>
      <c r="B47" s="29" t="s">
        <v>922</v>
      </c>
      <c r="C47" s="43">
        <v>0.41388888888888892</v>
      </c>
      <c r="E47" s="23">
        <v>300</v>
      </c>
      <c r="F47" s="23" t="s">
        <v>773</v>
      </c>
      <c r="G47">
        <v>1190</v>
      </c>
      <c r="H47">
        <v>1092</v>
      </c>
      <c r="I47" s="59" t="s">
        <v>691</v>
      </c>
      <c r="J47" s="89" t="s">
        <v>711</v>
      </c>
      <c r="K47" s="38">
        <v>4</v>
      </c>
      <c r="L47" s="38">
        <v>180</v>
      </c>
      <c r="M47" s="115">
        <v>5889.9508999999998</v>
      </c>
      <c r="N47" t="s">
        <v>430</v>
      </c>
      <c r="S47" s="7006" t="n">
        <v>245.4249</v>
      </c>
      <c r="T47" s="7006" t="n">
        <v>-20.44945</v>
      </c>
      <c r="U47" s="7003" t="n">
        <v>217.9869</v>
      </c>
      <c r="V47" s="7003" t="n">
        <v>27.4154</v>
      </c>
      <c r="W47" s="7005" t="n">
        <v>18.7539242156</v>
      </c>
      <c r="X47" s="7003" t="n">
        <v>2.162</v>
      </c>
      <c r="Y47" s="7003" t="n">
        <v>0.342</v>
      </c>
      <c r="Z47" s="7003" t="n">
        <v>3.48</v>
      </c>
      <c r="AA47" s="7003" t="n">
        <v>99.928</v>
      </c>
      <c r="AB47" s="7002" t="n">
        <v>2014.521</v>
      </c>
      <c r="AC47" s="7003" t="n">
        <v>357.87781</v>
      </c>
      <c r="AD47" s="7003" t="n">
        <v>-1.58939</v>
      </c>
      <c r="AE47" s="7003" t="n">
        <v>355.01777</v>
      </c>
      <c r="AF47" s="7003" t="n">
        <v>-0.46957</v>
      </c>
      <c r="AG47" s="7001" t="n">
        <v>1.518816316E8</v>
      </c>
      <c r="AH47" s="7004" t="n">
        <v>0.2362101</v>
      </c>
      <c r="AI47" s="7001" t="n">
        <v>355782.6622</v>
      </c>
      <c r="AJ47" s="7004" t="n">
        <v>0.193155</v>
      </c>
      <c r="AK47" s="7003" t="n">
        <v>176.9167</v>
      </c>
      <c r="AL47" s="7001" t="s">
        <v>477</v>
      </c>
      <c r="AM47" s="7003" t="n">
        <v>3.0763</v>
      </c>
    </row>
    <row r="48" spans="1:39">
      <c r="A48" s="2" t="s">
        <v>776</v>
      </c>
      <c r="B48" s="29" t="s">
        <v>700</v>
      </c>
      <c r="C48" s="44">
        <v>0.4201388888888889</v>
      </c>
      <c r="D48" s="44"/>
      <c r="E48" s="1">
        <v>30</v>
      </c>
      <c r="F48" s="23" t="s">
        <v>773</v>
      </c>
      <c r="G48">
        <v>1190</v>
      </c>
      <c r="H48">
        <v>1092</v>
      </c>
      <c r="I48" s="59" t="s">
        <v>941</v>
      </c>
      <c r="J48" s="89" t="s">
        <v>711</v>
      </c>
      <c r="K48" s="38">
        <v>4</v>
      </c>
      <c r="L48" s="38">
        <v>180</v>
      </c>
      <c r="M48" s="115">
        <v>5889.9508999999998</v>
      </c>
      <c r="S48" s="7006" t="n">
        <v>245.47289</v>
      </c>
      <c r="T48" s="7006" t="n">
        <v>-20.44976</v>
      </c>
      <c r="U48" s="7003" t="n">
        <v>219.25</v>
      </c>
      <c r="V48" s="7003" t="n">
        <v>26.6441</v>
      </c>
      <c r="W48" s="7005" t="n">
        <v>18.8541980143</v>
      </c>
      <c r="X48" s="7003" t="n">
        <v>2.219</v>
      </c>
      <c r="Y48" s="7003" t="n">
        <v>0.351</v>
      </c>
      <c r="Z48" s="7003" t="n">
        <v>3.48</v>
      </c>
      <c r="AA48" s="7003" t="n">
        <v>99.926</v>
      </c>
      <c r="AB48" s="7002" t="n">
        <v>2014.12</v>
      </c>
      <c r="AC48" s="7003" t="n">
        <v>357.86714</v>
      </c>
      <c r="AD48" s="7003" t="n">
        <v>-1.59763</v>
      </c>
      <c r="AE48" s="7003" t="n">
        <v>354.96702</v>
      </c>
      <c r="AF48" s="7003" t="n">
        <v>-0.46971</v>
      </c>
      <c r="AG48" s="7001" t="n">
        <v>1.518817165E8</v>
      </c>
      <c r="AH48" s="7004" t="n">
        <v>0.2352285</v>
      </c>
      <c r="AI48" s="7001" t="n">
        <v>355853.51748</v>
      </c>
      <c r="AJ48" s="7004" t="n">
        <v>0.2004648</v>
      </c>
      <c r="AK48" s="7003" t="n">
        <v>176.8763</v>
      </c>
      <c r="AL48" s="7001" t="s">
        <v>477</v>
      </c>
      <c r="AM48" s="7003" t="n">
        <v>3.1166</v>
      </c>
    </row>
    <row r="49" spans="1:39">
      <c r="A49" s="2" t="s">
        <v>720</v>
      </c>
      <c r="B49" s="29" t="s">
        <v>701</v>
      </c>
      <c r="C49" s="44">
        <v>0.42222222222222222</v>
      </c>
      <c r="D49" s="44"/>
      <c r="E49" s="1">
        <v>300</v>
      </c>
      <c r="F49" s="23" t="s">
        <v>773</v>
      </c>
      <c r="G49">
        <v>1190</v>
      </c>
      <c r="H49">
        <v>1092</v>
      </c>
      <c r="I49" s="59" t="s">
        <v>779</v>
      </c>
      <c r="J49" s="89" t="s">
        <v>711</v>
      </c>
      <c r="K49" s="38">
        <v>4</v>
      </c>
      <c r="L49" s="38">
        <v>180</v>
      </c>
      <c r="M49" s="115">
        <v>5889.9508999999998</v>
      </c>
      <c r="S49" s="7006" t="n">
        <v>245.52125</v>
      </c>
      <c r="T49" s="7006" t="n">
        <v>-20.4499</v>
      </c>
      <c r="U49" s="7003" t="n">
        <v>220.4879</v>
      </c>
      <c r="V49" s="7003" t="n">
        <v>25.8523</v>
      </c>
      <c r="W49" s="7005" t="n">
        <v>18.954471813</v>
      </c>
      <c r="X49" s="7003" t="n">
        <v>2.281</v>
      </c>
      <c r="Y49" s="7003" t="n">
        <v>0.361</v>
      </c>
      <c r="Z49" s="7003" t="n">
        <v>3.48</v>
      </c>
      <c r="AA49" s="7003" t="n">
        <v>99.924</v>
      </c>
      <c r="AB49" s="7002" t="n">
        <v>2013.705</v>
      </c>
      <c r="AC49" s="7003" t="n">
        <v>357.85678</v>
      </c>
      <c r="AD49" s="7003" t="n">
        <v>-1.6061</v>
      </c>
      <c r="AE49" s="7003" t="n">
        <v>354.91626</v>
      </c>
      <c r="AF49" s="7003" t="n">
        <v>-0.46985</v>
      </c>
      <c r="AG49" s="7001" t="n">
        <v>1.51881801E8</v>
      </c>
      <c r="AH49" s="7004" t="n">
        <v>0.2342469</v>
      </c>
      <c r="AI49" s="7001" t="n">
        <v>355926.97926</v>
      </c>
      <c r="AJ49" s="7004" t="n">
        <v>0.207635</v>
      </c>
      <c r="AK49" s="7003" t="n">
        <v>176.8355</v>
      </c>
      <c r="AL49" s="7001" t="s">
        <v>477</v>
      </c>
      <c r="AM49" s="7003" t="n">
        <v>3.1573</v>
      </c>
    </row>
    <row r="50" spans="1:39">
      <c r="A50" s="2" t="s">
        <v>720</v>
      </c>
      <c r="B50" s="29" t="s">
        <v>923</v>
      </c>
      <c r="C50" s="44">
        <v>0.42708333333333331</v>
      </c>
      <c r="D50" s="44"/>
      <c r="E50" s="1">
        <v>300</v>
      </c>
      <c r="F50" s="23" t="s">
        <v>773</v>
      </c>
      <c r="G50">
        <v>1190</v>
      </c>
      <c r="H50">
        <v>1092</v>
      </c>
      <c r="I50" s="59" t="s">
        <v>707</v>
      </c>
      <c r="J50" s="89" t="s">
        <v>711</v>
      </c>
      <c r="K50" s="38">
        <v>4</v>
      </c>
      <c r="L50" s="38">
        <v>180</v>
      </c>
      <c r="M50" s="115">
        <v>5889.9508999999998</v>
      </c>
      <c r="S50" s="7006" t="n">
        <v>245.57816</v>
      </c>
      <c r="T50" s="7006" t="n">
        <v>-20.44984</v>
      </c>
      <c r="U50" s="7003" t="n">
        <v>221.901</v>
      </c>
      <c r="V50" s="7003" t="n">
        <v>24.9036</v>
      </c>
      <c r="W50" s="7005" t="n">
        <v>19.0714579116</v>
      </c>
      <c r="X50" s="7003" t="n">
        <v>2.361</v>
      </c>
      <c r="Y50" s="7003" t="n">
        <v>0.373</v>
      </c>
      <c r="Z50" s="7003" t="n">
        <v>3.49</v>
      </c>
      <c r="AA50" s="7003" t="n">
        <v>99.922</v>
      </c>
      <c r="AB50" s="7002" t="n">
        <v>2013.202</v>
      </c>
      <c r="AC50" s="7003" t="n">
        <v>357.8451</v>
      </c>
      <c r="AD50" s="7003" t="n">
        <v>-1.61626</v>
      </c>
      <c r="AE50" s="7003" t="n">
        <v>354.85704</v>
      </c>
      <c r="AF50" s="7003" t="n">
        <v>-0.47002</v>
      </c>
      <c r="AG50" s="7001" t="n">
        <v>1.518818991E8</v>
      </c>
      <c r="AH50" s="7004" t="n">
        <v>0.2331018</v>
      </c>
      <c r="AI50" s="7001" t="n">
        <v>356015.91077</v>
      </c>
      <c r="AJ50" s="7004" t="n">
        <v>0.2158177</v>
      </c>
      <c r="AK50" s="7003" t="n">
        <v>176.7874</v>
      </c>
      <c r="AL50" s="7001" t="s">
        <v>477</v>
      </c>
      <c r="AM50" s="7003" t="n">
        <v>3.2052</v>
      </c>
    </row>
    <row r="51" spans="1:39">
      <c r="A51" s="2" t="s">
        <v>720</v>
      </c>
      <c r="B51" s="29" t="s">
        <v>924</v>
      </c>
      <c r="C51" s="44">
        <v>0.43263888888888885</v>
      </c>
      <c r="D51" s="44"/>
      <c r="E51" s="1">
        <v>300</v>
      </c>
      <c r="F51" s="23" t="s">
        <v>773</v>
      </c>
      <c r="G51">
        <v>1190</v>
      </c>
      <c r="H51">
        <v>1092</v>
      </c>
      <c r="I51" s="59" t="s">
        <v>694</v>
      </c>
      <c r="J51" s="89" t="s">
        <v>711</v>
      </c>
      <c r="K51" s="38">
        <v>4</v>
      </c>
      <c r="L51" s="38">
        <v>180</v>
      </c>
      <c r="M51" s="115">
        <v>5889.9508999999998</v>
      </c>
      <c r="S51" s="7006" t="n">
        <v>245.64384</v>
      </c>
      <c r="T51" s="7006" t="n">
        <v>-20.44948</v>
      </c>
      <c r="U51" s="7003" t="n">
        <v>223.4755</v>
      </c>
      <c r="V51" s="7003" t="n">
        <v>23.7881</v>
      </c>
      <c r="W51" s="7005" t="n">
        <v>19.20515631</v>
      </c>
      <c r="X51" s="7003" t="n">
        <v>2.464</v>
      </c>
      <c r="Y51" s="7003" t="n">
        <v>0.39</v>
      </c>
      <c r="Z51" s="7003" t="n">
        <v>3.49</v>
      </c>
      <c r="AA51" s="7003" t="n">
        <v>99.919</v>
      </c>
      <c r="AB51" s="7002" t="n">
        <v>2012.604</v>
      </c>
      <c r="AC51" s="7003" t="n">
        <v>357.83231</v>
      </c>
      <c r="AD51" s="7003" t="n">
        <v>-1.62826</v>
      </c>
      <c r="AE51" s="7003" t="n">
        <v>354.78936</v>
      </c>
      <c r="AF51" s="7003" t="n">
        <v>-0.47021</v>
      </c>
      <c r="AG51" s="7001" t="n">
        <v>1.518820107E8</v>
      </c>
      <c r="AH51" s="7004" t="n">
        <v>0.2317931</v>
      </c>
      <c r="AI51" s="7001" t="n">
        <v>356121.698</v>
      </c>
      <c r="AJ51" s="7004" t="n">
        <v>0.2249201</v>
      </c>
      <c r="AK51" s="7003" t="n">
        <v>176.7319</v>
      </c>
      <c r="AL51" s="7001" t="s">
        <v>477</v>
      </c>
      <c r="AM51" s="7003" t="n">
        <v>3.2607</v>
      </c>
    </row>
    <row r="52" spans="1:39">
      <c r="A52" s="2" t="s">
        <v>776</v>
      </c>
      <c r="B52" s="29" t="s">
        <v>925</v>
      </c>
      <c r="C52" s="44">
        <v>0.4375</v>
      </c>
      <c r="D52" s="44"/>
      <c r="E52" s="1">
        <v>30</v>
      </c>
      <c r="F52" s="23" t="s">
        <v>773</v>
      </c>
      <c r="G52">
        <v>1190</v>
      </c>
      <c r="H52">
        <v>1092</v>
      </c>
      <c r="I52" s="59" t="s">
        <v>941</v>
      </c>
      <c r="J52" s="89" t="s">
        <v>711</v>
      </c>
      <c r="K52" s="38">
        <v>4</v>
      </c>
      <c r="L52" s="38">
        <v>180</v>
      </c>
      <c r="M52" s="115">
        <v>5889.9508999999998</v>
      </c>
      <c r="S52" s="7006" t="n">
        <v>245.67696</v>
      </c>
      <c r="T52" s="7006" t="n">
        <v>-20.44919</v>
      </c>
      <c r="U52" s="7003" t="n">
        <v>224.2469</v>
      </c>
      <c r="V52" s="7003" t="n">
        <v>23.2183</v>
      </c>
      <c r="W52" s="7005" t="n">
        <v>19.2720055092</v>
      </c>
      <c r="X52" s="7003" t="n">
        <v>2.52</v>
      </c>
      <c r="Y52" s="7003" t="n">
        <v>0.399</v>
      </c>
      <c r="Z52" s="7003" t="n">
        <v>3.49</v>
      </c>
      <c r="AA52" s="7003" t="n">
        <v>99.918</v>
      </c>
      <c r="AB52" s="7002" t="n">
        <v>2012.295</v>
      </c>
      <c r="AC52" s="7003" t="n">
        <v>357.82614</v>
      </c>
      <c r="AD52" s="7003" t="n">
        <v>-1.6344</v>
      </c>
      <c r="AE52" s="7003" t="n">
        <v>354.75552</v>
      </c>
      <c r="AF52" s="7003" t="n">
        <v>-0.47031</v>
      </c>
      <c r="AG52" s="7001" t="n">
        <v>1.518820662E8</v>
      </c>
      <c r="AH52" s="7004" t="n">
        <v>0.2311388</v>
      </c>
      <c r="AI52" s="7001" t="n">
        <v>356176.21372</v>
      </c>
      <c r="AJ52" s="7004" t="n">
        <v>0.2293687</v>
      </c>
      <c r="AK52" s="7003" t="n">
        <v>176.7038</v>
      </c>
      <c r="AL52" s="7001" t="s">
        <v>477</v>
      </c>
      <c r="AM52" s="7003" t="n">
        <v>3.2887</v>
      </c>
    </row>
    <row r="53" spans="1:39">
      <c r="A53" s="2" t="s">
        <v>780</v>
      </c>
      <c r="B53" s="29" t="s">
        <v>721</v>
      </c>
      <c r="C53" s="44">
        <v>0.44027777777777777</v>
      </c>
      <c r="D53" s="44"/>
      <c r="E53" s="1">
        <v>600</v>
      </c>
      <c r="F53" s="23" t="s">
        <v>773</v>
      </c>
      <c r="G53">
        <v>1190</v>
      </c>
      <c r="H53">
        <v>1092</v>
      </c>
      <c r="I53" s="59" t="s">
        <v>663</v>
      </c>
      <c r="J53" s="89" t="s">
        <v>711</v>
      </c>
      <c r="K53" s="38">
        <v>4</v>
      </c>
      <c r="L53" s="38">
        <v>180</v>
      </c>
      <c r="M53" s="115">
        <v>5889.9508999999998</v>
      </c>
    </row>
    <row r="54" spans="1:39" ht="24">
      <c r="A54" s="2" t="s">
        <v>927</v>
      </c>
      <c r="B54" s="29" t="s">
        <v>722</v>
      </c>
      <c r="C54" s="44">
        <v>0.45624999999999999</v>
      </c>
      <c r="D54" s="44"/>
      <c r="E54" s="1">
        <v>10</v>
      </c>
      <c r="F54" s="23" t="s">
        <v>773</v>
      </c>
      <c r="G54">
        <v>1190</v>
      </c>
      <c r="H54">
        <v>1092</v>
      </c>
      <c r="I54" s="59" t="s">
        <v>783</v>
      </c>
      <c r="J54" s="89" t="s">
        <v>858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4">
      <c r="A55" s="2" t="s">
        <v>540</v>
      </c>
      <c r="B55" s="29" t="s">
        <v>723</v>
      </c>
      <c r="C55" s="44">
        <v>0.45763888888888887</v>
      </c>
      <c r="D55" s="44"/>
      <c r="E55" s="1">
        <v>30</v>
      </c>
      <c r="F55" s="23" t="s">
        <v>773</v>
      </c>
      <c r="G55">
        <v>1190</v>
      </c>
      <c r="H55" s="1">
        <v>988</v>
      </c>
      <c r="I55" s="21" t="s">
        <v>548</v>
      </c>
      <c r="J55" s="70" t="s">
        <v>858</v>
      </c>
      <c r="K55" s="38">
        <v>4</v>
      </c>
      <c r="L55" s="20">
        <v>180</v>
      </c>
      <c r="M55" s="116">
        <v>5891.451</v>
      </c>
      <c r="N55" t="s">
        <v>724</v>
      </c>
      <c r="O55" s="20">
        <v>252.2</v>
      </c>
      <c r="P55" s="20">
        <v>268.7</v>
      </c>
    </row>
    <row r="56" spans="1:39">
      <c r="A56" s="2"/>
      <c r="B56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>
      <c r="A57" s="2"/>
      <c r="B57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>
      <c r="A58" s="2"/>
      <c r="B58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>
      <c r="A59" s="3" t="s">
        <v>860</v>
      </c>
      <c r="B59" s="24" t="s">
        <v>861</v>
      </c>
      <c r="C59" s="25">
        <v>5888.5839999999998</v>
      </c>
      <c r="D59" s="58"/>
      <c r="E59" s="26"/>
      <c r="F59" s="26" t="s">
        <v>862</v>
      </c>
      <c r="G59" s="88" t="s">
        <v>863</v>
      </c>
      <c r="H59" s="88" t="s">
        <v>864</v>
      </c>
      <c r="I59" s="26" t="s">
        <v>866</v>
      </c>
      <c r="J59" s="88" t="s">
        <v>867</v>
      </c>
      <c r="K59" s="88" t="s">
        <v>868</v>
      </c>
      <c r="M59" s="45"/>
    </row>
    <row r="60" spans="1:39">
      <c r="A60" s="2"/>
      <c r="B60" s="24" t="s">
        <v>865</v>
      </c>
      <c r="C60" s="25">
        <v>5889.9508999999998</v>
      </c>
      <c r="D60" s="58"/>
      <c r="E60" s="26"/>
      <c r="F60" s="26" t="s">
        <v>524</v>
      </c>
      <c r="G60" s="88" t="s">
        <v>526</v>
      </c>
      <c r="H60" s="88" t="s">
        <v>527</v>
      </c>
      <c r="I60" s="26" t="s">
        <v>873</v>
      </c>
      <c r="J60" s="88" t="s">
        <v>874</v>
      </c>
      <c r="K60" s="88" t="s">
        <v>521</v>
      </c>
      <c r="M60" s="45"/>
    </row>
    <row r="61" spans="1:39">
      <c r="A61" s="2"/>
      <c r="B61" s="24" t="s">
        <v>551</v>
      </c>
      <c r="C61" s="25">
        <v>5891.451</v>
      </c>
      <c r="D61" s="58"/>
      <c r="E61" s="26"/>
      <c r="F61" s="88" t="s">
        <v>537</v>
      </c>
      <c r="G61" s="88" t="s">
        <v>539</v>
      </c>
      <c r="H61" s="88" t="s">
        <v>538</v>
      </c>
      <c r="I61" s="26" t="s">
        <v>554</v>
      </c>
      <c r="J61" s="88" t="s">
        <v>522</v>
      </c>
      <c r="K61" s="88" t="s">
        <v>523</v>
      </c>
      <c r="M61" s="45"/>
    </row>
    <row r="62" spans="1:39">
      <c r="A62" s="2"/>
      <c r="B62" s="24" t="s">
        <v>552</v>
      </c>
      <c r="C62" s="114">
        <v>7647.38</v>
      </c>
      <c r="D62" s="58"/>
      <c r="E62" s="26"/>
      <c r="F62" s="26" t="s">
        <v>870</v>
      </c>
      <c r="G62" s="88" t="s">
        <v>871</v>
      </c>
      <c r="H62" s="88" t="s">
        <v>872</v>
      </c>
      <c r="I62" s="26" t="s">
        <v>555</v>
      </c>
      <c r="J62" s="88" t="s">
        <v>519</v>
      </c>
      <c r="K62" s="88" t="s">
        <v>520</v>
      </c>
      <c r="M62" s="45"/>
    </row>
    <row r="63" spans="1:39">
      <c r="A63" s="2"/>
      <c r="B63" s="24" t="s">
        <v>553</v>
      </c>
      <c r="C63" s="25">
        <v>7698.9647000000004</v>
      </c>
      <c r="D63" s="58"/>
      <c r="E63" s="26"/>
      <c r="F63" s="26" t="s">
        <v>525</v>
      </c>
      <c r="G63" s="88" t="s">
        <v>528</v>
      </c>
      <c r="H63" s="88" t="s">
        <v>529</v>
      </c>
      <c r="I63" s="26" t="s">
        <v>531</v>
      </c>
      <c r="J63" s="88" t="s">
        <v>532</v>
      </c>
      <c r="K63" s="88" t="s">
        <v>533</v>
      </c>
    </row>
    <row r="64" spans="1:39">
      <c r="A64" s="2"/>
      <c r="B64" s="27"/>
      <c r="C64" s="26"/>
      <c r="D64" s="58"/>
      <c r="E64" s="26"/>
      <c r="K64" s="113"/>
    </row>
    <row r="65" spans="1:12">
      <c r="A65" s="2"/>
      <c r="B65" s="24" t="s">
        <v>797</v>
      </c>
      <c r="C65" s="6934" t="s">
        <v>876</v>
      </c>
      <c r="D65" s="6934"/>
      <c r="E65" s="26" t="s">
        <v>534</v>
      </c>
      <c r="K65" s="113"/>
    </row>
    <row r="66" spans="1:12">
      <c r="A66" s="2"/>
      <c r="B66" s="24" t="s">
        <v>798</v>
      </c>
      <c r="C66" s="6934" t="s">
        <v>877</v>
      </c>
      <c r="D66" s="6934"/>
      <c r="E66" s="8"/>
      <c r="K66" s="113"/>
    </row>
    <row r="67" spans="1:12">
      <c r="A67" s="2"/>
      <c r="B67" s="24" t="s">
        <v>799</v>
      </c>
      <c r="C67" s="6934" t="s">
        <v>878</v>
      </c>
      <c r="D67" s="6934"/>
      <c r="E67" s="8"/>
      <c r="K67" s="113"/>
    </row>
    <row r="68" spans="1:12">
      <c r="A68" s="2"/>
      <c r="B68" s="24" t="s">
        <v>800</v>
      </c>
      <c r="C68" s="6934" t="s">
        <v>879</v>
      </c>
      <c r="D68" s="6934"/>
      <c r="E68" s="8"/>
      <c r="F68" s="113"/>
      <c r="G68" s="20"/>
      <c r="H68" s="20"/>
      <c r="L68" t="s">
        <v>795</v>
      </c>
    </row>
    <row r="69" spans="1:12">
      <c r="A69" s="2"/>
      <c r="B69" s="2"/>
      <c r="C69" s="113"/>
      <c r="D69" s="44"/>
      <c r="E69" s="8"/>
      <c r="F69" s="113"/>
      <c r="G69" s="20"/>
      <c r="H69" s="20"/>
    </row>
    <row r="70" spans="1:12">
      <c r="A70" s="2"/>
      <c r="B70" s="3" t="s">
        <v>880</v>
      </c>
      <c r="C70" s="6" t="s">
        <v>881</v>
      </c>
      <c r="D70" s="49" t="s">
        <v>882</v>
      </c>
      <c r="E70" s="8"/>
      <c r="F70" s="113"/>
      <c r="G70" s="20"/>
      <c r="H70" s="20"/>
    </row>
    <row r="71" spans="1:12">
      <c r="A71" s="2"/>
      <c r="B71" s="3"/>
      <c r="C71" s="6" t="s">
        <v>883</v>
      </c>
      <c r="D71" s="49" t="s">
        <v>884</v>
      </c>
      <c r="E71" s="8"/>
      <c r="F71" s="113"/>
      <c r="G71" s="20"/>
      <c r="H71" s="20"/>
    </row>
    <row r="72" spans="1:12">
      <c r="A72" s="2"/>
      <c r="B72" s="2"/>
      <c r="C72" s="113"/>
      <c r="D72" s="44"/>
      <c r="E72" s="8"/>
      <c r="F72" s="113"/>
      <c r="G72" s="129" t="s">
        <v>431</v>
      </c>
      <c r="H72" s="129" t="s">
        <v>432</v>
      </c>
      <c r="I72" s="128" t="s">
        <v>433</v>
      </c>
      <c r="J72" s="5" t="s">
        <v>434</v>
      </c>
      <c r="K72" s="5"/>
    </row>
    <row r="73" spans="1:12">
      <c r="A73" s="2"/>
      <c r="B73" s="3" t="s">
        <v>896</v>
      </c>
      <c r="C73" s="6">
        <v>1</v>
      </c>
      <c r="D73" s="6922" t="s">
        <v>897</v>
      </c>
      <c r="E73" s="6922"/>
      <c r="F73" s="6922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4.4095855058274055E-2</v>
      </c>
      <c r="J73" s="131">
        <f>STDEV(P12,P13,P14,P23,P31,P40,P44,P54,P55)</f>
        <v>0.15811388303602927</v>
      </c>
    </row>
    <row r="74" spans="1:12">
      <c r="A74" s="2"/>
      <c r="B74" s="28"/>
      <c r="C74" s="3"/>
      <c r="D74" s="6930" t="s">
        <v>690</v>
      </c>
      <c r="E74" s="6931"/>
      <c r="F74" s="6931"/>
      <c r="G74" s="20"/>
      <c r="H74" s="20"/>
    </row>
    <row r="75" spans="1:12">
      <c r="A75" s="2"/>
      <c r="B75" s="2"/>
      <c r="C75" s="71">
        <v>2</v>
      </c>
      <c r="D75" s="6922" t="s">
        <v>957</v>
      </c>
      <c r="E75" s="6922"/>
      <c r="F75" s="6922"/>
      <c r="G75" s="20"/>
      <c r="H75" s="20"/>
    </row>
    <row r="76" spans="1:12">
      <c r="A76" s="2"/>
      <c r="B76" s="2"/>
      <c r="C76" s="3"/>
      <c r="D76" s="6930" t="s">
        <v>958</v>
      </c>
      <c r="E76" s="6931"/>
      <c r="F76" s="6931"/>
      <c r="G76" s="20"/>
      <c r="H76" s="20"/>
    </row>
    <row r="77" spans="1:12">
      <c r="A77" s="2"/>
      <c r="B77"/>
      <c r="C77" s="6">
        <v>3</v>
      </c>
      <c r="D77" s="6932" t="s">
        <v>769</v>
      </c>
      <c r="E77" s="6932"/>
      <c r="F77" s="6932"/>
      <c r="G77" s="20"/>
      <c r="H77" s="20"/>
    </row>
    <row r="78" spans="1:12">
      <c r="A78" s="2"/>
      <c r="B78"/>
      <c r="C78" s="5"/>
      <c r="D78" s="6929" t="s">
        <v>770</v>
      </c>
      <c r="E78" s="6929"/>
      <c r="F78" s="6929"/>
      <c r="G78" s="20"/>
      <c r="H78" s="20"/>
    </row>
    <row r="79" spans="1:12">
      <c r="A79" s="2"/>
      <c r="B79"/>
      <c r="C79" s="6">
        <v>4</v>
      </c>
      <c r="D79" s="6932" t="s">
        <v>771</v>
      </c>
      <c r="E79" s="6932"/>
      <c r="F79" s="6932"/>
      <c r="G79" s="20"/>
      <c r="H79" s="20"/>
    </row>
    <row r="80" spans="1:12">
      <c r="A80" s="2"/>
      <c r="B80"/>
      <c r="D80" s="6929" t="s">
        <v>772</v>
      </c>
      <c r="E80" s="6929"/>
      <c r="F80" s="6929"/>
      <c r="G80" s="20"/>
      <c r="H80" s="20"/>
    </row>
    <row r="84" spans="1:9">
      <c r="A84" t="s">
        <v>561</v>
      </c>
      <c r="B84" t="s">
        <v>562</v>
      </c>
      <c r="C84" t="s">
        <v>558</v>
      </c>
    </row>
    <row r="85" spans="1:9">
      <c r="A85" t="s">
        <v>559</v>
      </c>
      <c r="B85">
        <v>97</v>
      </c>
      <c r="C85" s="43">
        <v>0.15625</v>
      </c>
    </row>
    <row r="86" spans="1:9">
      <c r="A86" t="s">
        <v>576</v>
      </c>
      <c r="B86">
        <v>97.4</v>
      </c>
      <c r="C86" s="43">
        <v>0.22222222222222221</v>
      </c>
    </row>
    <row r="87" spans="1:9">
      <c r="A87" t="s">
        <v>572</v>
      </c>
      <c r="B87">
        <v>97.5</v>
      </c>
      <c r="C87" s="43">
        <v>0.27569444444444446</v>
      </c>
    </row>
    <row r="88" spans="1:9">
      <c r="A88" s="2" t="s">
        <v>577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>
      <c r="A89" t="s">
        <v>578</v>
      </c>
      <c r="B89">
        <v>97.1</v>
      </c>
      <c r="C89" s="43">
        <v>0.3888888888888889</v>
      </c>
    </row>
    <row r="90" spans="1:9">
      <c r="A90" t="s">
        <v>390</v>
      </c>
      <c r="B90">
        <v>97.1</v>
      </c>
      <c r="C90" s="43">
        <v>0.45763888888888887</v>
      </c>
    </row>
  </sheetData>
  <sheetCalcPr fullCalcOnLoad="1"/>
  <mergeCells count="25"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  <mergeCell ref="A5:E5"/>
    <mergeCell ref="F5:I5"/>
    <mergeCell ref="F6:I6"/>
    <mergeCell ref="F7:I7"/>
    <mergeCell ref="A1:H1"/>
    <mergeCell ref="A3:E3"/>
    <mergeCell ref="F3:I3"/>
    <mergeCell ref="F4:I4"/>
    <mergeCell ref="D80:F80"/>
    <mergeCell ref="D75:F75"/>
    <mergeCell ref="D76:F76"/>
    <mergeCell ref="D77:F77"/>
    <mergeCell ref="D78:F78"/>
    <mergeCell ref="D79:F79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7"/>
  <sheetViews>
    <sheetView workbookViewId="0">
      <selection activeCell="B13" sqref="B13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725</v>
      </c>
      <c r="B4" s="3"/>
      <c r="C4" s="6"/>
      <c r="D4" s="49"/>
      <c r="E4" s="6"/>
      <c r="F4" s="6923" t="s">
        <v>726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727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832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72"/>
      <c r="G8" s="72"/>
      <c r="H8" s="72"/>
      <c r="I8" s="73" t="s">
        <v>449</v>
      </c>
      <c r="J8" s="7"/>
      <c r="K8" s="7"/>
      <c r="L8" s="7"/>
      <c r="N8" s="29"/>
    </row>
    <row r="9" spans="1:39" ht="12.75" customHeight="1">
      <c r="A9" s="3"/>
      <c r="B9" s="3"/>
      <c r="C9" s="6"/>
      <c r="D9" s="49"/>
      <c r="E9" s="8"/>
      <c r="F9" s="6926" t="s">
        <v>902</v>
      </c>
      <c r="G9" s="6926"/>
      <c r="H9" s="6926"/>
      <c r="I9" s="6926"/>
      <c r="J9" s="7"/>
      <c r="K9" s="7"/>
      <c r="L9" s="7"/>
      <c r="N9" s="29"/>
    </row>
    <row r="10" spans="1:39" ht="12.75" customHeight="1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>
      <c r="A12" s="10"/>
      <c r="B12" s="10"/>
      <c r="C12" s="11" t="s">
        <v>837</v>
      </c>
      <c r="D12" s="51" t="s">
        <v>838</v>
      </c>
      <c r="E12" s="6920" t="s">
        <v>49</v>
      </c>
      <c r="F12" s="11"/>
      <c r="G12" s="6939" t="s">
        <v>839</v>
      </c>
      <c r="H12" s="6939"/>
      <c r="I12" s="52"/>
      <c r="J12" s="12" t="s">
        <v>888</v>
      </c>
      <c r="K12" s="12" t="s">
        <v>840</v>
      </c>
      <c r="L12" s="6" t="s">
        <v>841</v>
      </c>
      <c r="M12" s="13" t="s">
        <v>842</v>
      </c>
      <c r="N12" s="32"/>
      <c r="O12" s="6933" t="s">
        <v>880</v>
      </c>
      <c r="P12" s="6933"/>
      <c r="Q12" s="6933" t="s">
        <v>421</v>
      </c>
      <c r="R12" s="6933"/>
      <c r="S12" s="12" t="s">
        <v>444</v>
      </c>
      <c r="T12" s="12" t="s">
        <v>445</v>
      </c>
      <c r="U12" s="12" t="s">
        <v>454</v>
      </c>
      <c r="V12" s="12" t="s">
        <v>455</v>
      </c>
      <c r="W12"/>
      <c r="X12"/>
      <c r="Y12"/>
      <c r="Z12" s="143" t="s">
        <v>460</v>
      </c>
      <c r="AA12" s="143" t="s">
        <v>461</v>
      </c>
      <c r="AB12" s="143"/>
      <c r="AC12" s="6928" t="s">
        <v>470</v>
      </c>
      <c r="AD12" s="6928"/>
      <c r="AE12" s="6928" t="s">
        <v>473</v>
      </c>
      <c r="AF12" s="6928"/>
      <c r="AG12" s="142" t="s">
        <v>451</v>
      </c>
      <c r="AH12" s="142" t="s">
        <v>452</v>
      </c>
      <c r="AI12" s="142" t="s">
        <v>453</v>
      </c>
      <c r="AJ12" s="142" t="s">
        <v>446</v>
      </c>
      <c r="AK12" s="142" t="s">
        <v>469</v>
      </c>
      <c r="AL12" s="142" t="s">
        <v>468</v>
      </c>
      <c r="AM12" s="142" t="s">
        <v>447</v>
      </c>
    </row>
    <row r="13" spans="1:39" ht="13" thickBot="1">
      <c r="A13" s="15" t="s">
        <v>850</v>
      </c>
      <c r="B13" s="15" t="s">
        <v>851</v>
      </c>
      <c r="C13" s="16" t="s">
        <v>852</v>
      </c>
      <c r="D13" s="53" t="s">
        <v>853</v>
      </c>
      <c r="E13" s="6818" t="s">
        <v>491</v>
      </c>
      <c r="F13" s="16" t="s">
        <v>854</v>
      </c>
      <c r="G13" s="16" t="s">
        <v>889</v>
      </c>
      <c r="H13" s="16" t="s">
        <v>890</v>
      </c>
      <c r="I13" s="34" t="s">
        <v>891</v>
      </c>
      <c r="J13" s="16" t="s">
        <v>892</v>
      </c>
      <c r="K13" s="17"/>
      <c r="L13" s="16" t="s">
        <v>420</v>
      </c>
      <c r="M13" s="18" t="s">
        <v>855</v>
      </c>
      <c r="N13" s="34" t="s">
        <v>894</v>
      </c>
      <c r="O13" s="16" t="s">
        <v>422</v>
      </c>
      <c r="P13" s="16" t="s">
        <v>423</v>
      </c>
      <c r="Q13" s="16" t="s">
        <v>856</v>
      </c>
      <c r="R13" s="16" t="s">
        <v>857</v>
      </c>
      <c r="S13" s="138" t="s">
        <v>464</v>
      </c>
      <c r="T13" s="138" t="s">
        <v>465</v>
      </c>
      <c r="U13" s="139" t="s">
        <v>466</v>
      </c>
      <c r="V13" s="139" t="s">
        <v>466</v>
      </c>
      <c r="W13" s="139" t="s">
        <v>456</v>
      </c>
      <c r="X13" s="139" t="s">
        <v>457</v>
      </c>
      <c r="Y13" s="139" t="s">
        <v>458</v>
      </c>
      <c r="Z13" s="139" t="s">
        <v>459</v>
      </c>
      <c r="AA13" s="139" t="s">
        <v>462</v>
      </c>
      <c r="AB13" s="139" t="s">
        <v>463</v>
      </c>
      <c r="AC13" s="154" t="s">
        <v>471</v>
      </c>
      <c r="AD13" s="154" t="s">
        <v>472</v>
      </c>
      <c r="AE13" s="154" t="s">
        <v>471</v>
      </c>
      <c r="AF13" s="154" t="s">
        <v>472</v>
      </c>
      <c r="AG13" s="139" t="s">
        <v>475</v>
      </c>
      <c r="AH13" s="139" t="s">
        <v>474</v>
      </c>
      <c r="AI13" s="139" t="s">
        <v>475</v>
      </c>
      <c r="AJ13" s="138" t="s">
        <v>474</v>
      </c>
      <c r="AK13" s="155" t="s">
        <v>476</v>
      </c>
      <c r="AL13" s="155" t="s">
        <v>795</v>
      </c>
      <c r="AM13" s="155" t="s">
        <v>476</v>
      </c>
    </row>
    <row r="14" spans="1:39" ht="48">
      <c r="A14" s="64" t="s">
        <v>927</v>
      </c>
      <c r="B14" s="68" t="s">
        <v>684</v>
      </c>
      <c r="C14" s="37">
        <v>0.16666666666666666</v>
      </c>
      <c r="D14" s="37"/>
      <c r="E14" s="38">
        <v>10</v>
      </c>
      <c r="F14" s="23" t="s">
        <v>773</v>
      </c>
      <c r="G14" s="38">
        <v>1190</v>
      </c>
      <c r="H14" s="102">
        <v>1092</v>
      </c>
      <c r="I14" s="84" t="s">
        <v>683</v>
      </c>
      <c r="J14" s="70" t="s">
        <v>858</v>
      </c>
      <c r="K14" s="38">
        <v>4</v>
      </c>
      <c r="L14" s="38">
        <v>180</v>
      </c>
      <c r="M14" s="115">
        <v>5889.9508999999998</v>
      </c>
      <c r="N14" s="65" t="s">
        <v>728</v>
      </c>
      <c r="O14" s="38">
        <v>252.2</v>
      </c>
      <c r="P14" s="38">
        <v>268.39999999999998</v>
      </c>
      <c r="Q14" s="38"/>
      <c r="R14" s="55"/>
    </row>
    <row r="15" spans="1:39" ht="24">
      <c r="A15" s="64" t="s">
        <v>540</v>
      </c>
      <c r="B15" s="29" t="s">
        <v>928</v>
      </c>
      <c r="C15" s="19">
        <v>0.1763888888888889</v>
      </c>
      <c r="D15" s="37"/>
      <c r="E15" s="23">
        <v>30</v>
      </c>
      <c r="F15" s="23" t="s">
        <v>773</v>
      </c>
      <c r="G15" s="20">
        <v>1190</v>
      </c>
      <c r="H15" s="20">
        <v>988</v>
      </c>
      <c r="I15" s="21" t="s">
        <v>548</v>
      </c>
      <c r="J15" s="70" t="s">
        <v>858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>
      <c r="A16" s="64" t="s">
        <v>748</v>
      </c>
      <c r="B16" s="68" t="s">
        <v>755</v>
      </c>
      <c r="C16" s="19">
        <v>0.19097222222222221</v>
      </c>
      <c r="D16" s="37"/>
      <c r="E16" s="23">
        <v>300</v>
      </c>
      <c r="F16" s="23" t="s">
        <v>773</v>
      </c>
      <c r="G16" s="20">
        <v>1190</v>
      </c>
      <c r="H16" s="38">
        <v>1092</v>
      </c>
      <c r="I16" s="62" t="s">
        <v>779</v>
      </c>
      <c r="J16" s="20" t="s">
        <v>711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7016" t="n">
        <v>259.2672</v>
      </c>
      <c r="T16" s="7016" t="n">
        <v>-20.83841</v>
      </c>
      <c r="U16" s="7013" t="n">
        <v>125.6692</v>
      </c>
      <c r="V16" s="7013" t="n">
        <v>13.6412</v>
      </c>
      <c r="W16" s="7015" t="n">
        <v>13.4549878526</v>
      </c>
      <c r="X16" s="7013" t="n">
        <v>4.153</v>
      </c>
      <c r="Y16" s="7013" t="n">
        <v>0.657</v>
      </c>
      <c r="Z16" s="7013" t="n">
        <v>3.78</v>
      </c>
      <c r="AA16" s="7013" t="n">
        <v>98.255</v>
      </c>
      <c r="AB16" s="7012" t="n">
        <v>2008.701</v>
      </c>
      <c r="AC16" s="7013" t="n">
        <v>0.52189</v>
      </c>
      <c r="AD16" s="7013" t="n">
        <v>-3.0696</v>
      </c>
      <c r="AE16" s="7013" t="n">
        <v>345.55093</v>
      </c>
      <c r="AF16" s="7013" t="n">
        <v>-0.49638</v>
      </c>
      <c r="AG16" s="7011" t="n">
        <v>1.518913775E8</v>
      </c>
      <c r="AH16" s="7014" t="n">
        <v>0.0549172</v>
      </c>
      <c r="AI16" s="7011" t="n">
        <v>356813.63774</v>
      </c>
      <c r="AJ16" s="7014" t="n">
        <v>-0.2954272</v>
      </c>
      <c r="AK16" s="7013" t="n">
        <v>164.7774</v>
      </c>
      <c r="AL16" s="7011" t="s">
        <v>477</v>
      </c>
      <c r="AM16" s="7013" t="n">
        <v>15.1875</v>
      </c>
    </row>
    <row r="17" spans="1:39">
      <c r="A17" s="64" t="s">
        <v>748</v>
      </c>
      <c r="B17" s="29" t="s">
        <v>756</v>
      </c>
      <c r="C17" s="19">
        <v>0.1986111111111111</v>
      </c>
      <c r="D17" s="37"/>
      <c r="E17" s="23">
        <v>300</v>
      </c>
      <c r="F17" s="23" t="s">
        <v>773</v>
      </c>
      <c r="G17" s="20">
        <v>1190</v>
      </c>
      <c r="H17" s="38">
        <v>1092</v>
      </c>
      <c r="I17" s="59" t="s">
        <v>707</v>
      </c>
      <c r="J17" s="20" t="s">
        <v>711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7016" t="n">
        <v>259.36687</v>
      </c>
      <c r="T17" s="7016" t="n">
        <v>-20.85044</v>
      </c>
      <c r="U17" s="7013" t="n">
        <v>127.4336</v>
      </c>
      <c r="V17" s="7013" t="n">
        <v>15.4446</v>
      </c>
      <c r="W17" s="7015" t="n">
        <v>13.6388231533</v>
      </c>
      <c r="X17" s="7013" t="n">
        <v>3.695</v>
      </c>
      <c r="Y17" s="7013" t="n">
        <v>0.584</v>
      </c>
      <c r="Z17" s="7013" t="n">
        <v>3.78</v>
      </c>
      <c r="AA17" s="7013" t="n">
        <v>98.236</v>
      </c>
      <c r="AB17" s="7012" t="n">
        <v>2009.782</v>
      </c>
      <c r="AC17" s="7013" t="n">
        <v>0.51525</v>
      </c>
      <c r="AD17" s="7013" t="n">
        <v>-3.06658</v>
      </c>
      <c r="AE17" s="7013" t="n">
        <v>345.45786</v>
      </c>
      <c r="AF17" s="7013" t="n">
        <v>-0.49665</v>
      </c>
      <c r="AG17" s="7011" t="n">
        <v>1.518914131E8</v>
      </c>
      <c r="AH17" s="7014" t="n">
        <v>0.0531659</v>
      </c>
      <c r="AI17" s="7011" t="n">
        <v>356621.67839</v>
      </c>
      <c r="AJ17" s="7014" t="n">
        <v>-0.2861775</v>
      </c>
      <c r="AK17" s="7013" t="n">
        <v>164.6926</v>
      </c>
      <c r="AL17" s="7011" t="s">
        <v>477</v>
      </c>
      <c r="AM17" s="7013" t="n">
        <v>15.2721</v>
      </c>
    </row>
    <row r="18" spans="1:39">
      <c r="A18" s="64" t="s">
        <v>749</v>
      </c>
      <c r="B18" s="29" t="s">
        <v>930</v>
      </c>
      <c r="C18" s="19">
        <v>0.20416666666666669</v>
      </c>
      <c r="D18" s="19"/>
      <c r="E18" s="23">
        <v>300</v>
      </c>
      <c r="F18" s="23" t="s">
        <v>773</v>
      </c>
      <c r="G18" s="20">
        <v>1190</v>
      </c>
      <c r="H18" s="38">
        <v>1092</v>
      </c>
      <c r="I18" s="59" t="s">
        <v>779</v>
      </c>
      <c r="J18" s="20" t="s">
        <v>711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7016" t="n">
        <v>259.43833</v>
      </c>
      <c r="T18" s="7016" t="n">
        <v>-20.85891</v>
      </c>
      <c r="U18" s="7013" t="n">
        <v>128.7555</v>
      </c>
      <c r="V18" s="7013" t="n">
        <v>16.7301</v>
      </c>
      <c r="W18" s="7015" t="n">
        <v>13.7725215538</v>
      </c>
      <c r="X18" s="7013" t="n">
        <v>3.427</v>
      </c>
      <c r="Y18" s="7013" t="n">
        <v>0.542</v>
      </c>
      <c r="Z18" s="7013" t="n">
        <v>3.78</v>
      </c>
      <c r="AA18" s="7013" t="n">
        <v>98.222</v>
      </c>
      <c r="AB18" s="7012" t="n">
        <v>2010.547</v>
      </c>
      <c r="AC18" s="7013" t="n">
        <v>0.50943</v>
      </c>
      <c r="AD18" s="7013" t="n">
        <v>-3.06453</v>
      </c>
      <c r="AE18" s="7013" t="n">
        <v>345.39018</v>
      </c>
      <c r="AF18" s="7013" t="n">
        <v>-0.49684</v>
      </c>
      <c r="AG18" s="7011" t="n">
        <v>1.518914383E8</v>
      </c>
      <c r="AH18" s="7014" t="n">
        <v>0.0518927</v>
      </c>
      <c r="AI18" s="7011" t="n">
        <v>356486.01267</v>
      </c>
      <c r="AJ18" s="7014" t="n">
        <v>-0.2790569</v>
      </c>
      <c r="AK18" s="7013" t="n">
        <v>164.6319</v>
      </c>
      <c r="AL18" s="7011" t="s">
        <v>477</v>
      </c>
      <c r="AM18" s="7013" t="n">
        <v>15.3326</v>
      </c>
    </row>
    <row r="19" spans="1:39">
      <c r="A19" s="64" t="s">
        <v>934</v>
      </c>
      <c r="B19" s="29" t="s">
        <v>931</v>
      </c>
      <c r="C19" s="19">
        <v>0.21041666666666667</v>
      </c>
      <c r="D19" s="19"/>
      <c r="E19" s="23">
        <v>300</v>
      </c>
      <c r="F19" s="23" t="s">
        <v>773</v>
      </c>
      <c r="G19" s="20">
        <v>1190</v>
      </c>
      <c r="H19" s="38">
        <v>1092</v>
      </c>
      <c r="I19" s="59" t="s">
        <v>779</v>
      </c>
      <c r="J19" s="20" t="s">
        <v>711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7016" t="n">
        <v>259.5177</v>
      </c>
      <c r="T19" s="7016" t="n">
        <v>-20.86813</v>
      </c>
      <c r="U19" s="7013" t="n">
        <v>130.2837</v>
      </c>
      <c r="V19" s="7013" t="n">
        <v>18.1483</v>
      </c>
      <c r="W19" s="7015" t="n">
        <v>13.9229322543</v>
      </c>
      <c r="X19" s="7013" t="n">
        <v>3.174</v>
      </c>
      <c r="Y19" s="7013" t="n">
        <v>0.502</v>
      </c>
      <c r="Z19" s="7013" t="n">
        <v>3.78</v>
      </c>
      <c r="AA19" s="7013" t="n">
        <v>98.206</v>
      </c>
      <c r="AB19" s="7012" t="n">
        <v>2011.384</v>
      </c>
      <c r="AC19" s="7013" t="n">
        <v>0.5019</v>
      </c>
      <c r="AD19" s="7013" t="n">
        <v>-3.06239</v>
      </c>
      <c r="AE19" s="7013" t="n">
        <v>345.31403</v>
      </c>
      <c r="AF19" s="7013" t="n">
        <v>-0.49705</v>
      </c>
      <c r="AG19" s="7011" t="n">
        <v>1.51891466E8</v>
      </c>
      <c r="AH19" s="7014" t="n">
        <v>0.050461</v>
      </c>
      <c r="AI19" s="7011" t="n">
        <v>356337.57479</v>
      </c>
      <c r="AJ19" s="7014" t="n">
        <v>-0.2706606</v>
      </c>
      <c r="AK19" s="7013" t="n">
        <v>164.5645</v>
      </c>
      <c r="AL19" s="7011" t="s">
        <v>477</v>
      </c>
      <c r="AM19" s="7013" t="n">
        <v>15.3999</v>
      </c>
    </row>
    <row r="20" spans="1:39">
      <c r="A20" s="64" t="s">
        <v>777</v>
      </c>
      <c r="B20" s="29" t="s">
        <v>932</v>
      </c>
      <c r="C20" s="19">
        <v>0.21736111111111112</v>
      </c>
      <c r="D20" s="37"/>
      <c r="E20" s="23">
        <v>300</v>
      </c>
      <c r="F20" s="23" t="s">
        <v>773</v>
      </c>
      <c r="G20" s="20">
        <v>1190</v>
      </c>
      <c r="H20" s="38">
        <v>1092</v>
      </c>
      <c r="I20" s="29" t="s">
        <v>779</v>
      </c>
      <c r="J20" s="20" t="s">
        <v>711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7016" t="n">
        <v>259.60466</v>
      </c>
      <c r="T20" s="7016" t="n">
        <v>-20.87798</v>
      </c>
      <c r="U20" s="7013" t="n">
        <v>132.0349</v>
      </c>
      <c r="V20" s="7013" t="n">
        <v>19.6869</v>
      </c>
      <c r="W20" s="7015" t="n">
        <v>14.090055255</v>
      </c>
      <c r="X20" s="7013" t="n">
        <v>2.94</v>
      </c>
      <c r="Y20" s="7013" t="n">
        <v>0.465</v>
      </c>
      <c r="Z20" s="7013" t="n">
        <v>3.79</v>
      </c>
      <c r="AA20" s="7013" t="n">
        <v>98.189</v>
      </c>
      <c r="AB20" s="7012" t="n">
        <v>2012.285</v>
      </c>
      <c r="AC20" s="7013" t="n">
        <v>0.49235</v>
      </c>
      <c r="AD20" s="7013" t="n">
        <v>-3.06025</v>
      </c>
      <c r="AE20" s="7013" t="n">
        <v>345.22943</v>
      </c>
      <c r="AF20" s="7013" t="n">
        <v>-0.49729</v>
      </c>
      <c r="AG20" s="7011" t="n">
        <v>1.518914958E8</v>
      </c>
      <c r="AH20" s="7014" t="n">
        <v>0.0488708</v>
      </c>
      <c r="AI20" s="7011" t="n">
        <v>356178.09699</v>
      </c>
      <c r="AJ20" s="7014" t="n">
        <v>-0.260866</v>
      </c>
      <c r="AK20" s="7013" t="n">
        <v>164.4908</v>
      </c>
      <c r="AL20" s="7011" t="s">
        <v>477</v>
      </c>
      <c r="AM20" s="7013" t="n">
        <v>15.4734</v>
      </c>
    </row>
    <row r="21" spans="1:39">
      <c r="A21" s="64" t="s">
        <v>935</v>
      </c>
      <c r="B21" s="29" t="s">
        <v>689</v>
      </c>
      <c r="C21" s="19">
        <v>0.22291666666666665</v>
      </c>
      <c r="D21" s="19"/>
      <c r="E21" s="23">
        <v>300</v>
      </c>
      <c r="F21" s="23" t="s">
        <v>773</v>
      </c>
      <c r="G21" s="20">
        <v>1190</v>
      </c>
      <c r="H21" s="38">
        <v>1092</v>
      </c>
      <c r="I21" s="29" t="s">
        <v>779</v>
      </c>
      <c r="J21" s="20" t="s">
        <v>711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7016" t="n">
        <v>259.67333</v>
      </c>
      <c r="T21" s="7016" t="n">
        <v>-20.88556</v>
      </c>
      <c r="U21" s="7013" t="n">
        <v>133.4778</v>
      </c>
      <c r="V21" s="7013" t="n">
        <v>20.8879</v>
      </c>
      <c r="W21" s="7015" t="n">
        <v>14.2237536555</v>
      </c>
      <c r="X21" s="7013" t="n">
        <v>2.781</v>
      </c>
      <c r="Y21" s="7013" t="n">
        <v>0.44</v>
      </c>
      <c r="Z21" s="7013" t="n">
        <v>3.79</v>
      </c>
      <c r="AA21" s="7013" t="n">
        <v>98.175</v>
      </c>
      <c r="AB21" s="7012" t="n">
        <v>2012.981</v>
      </c>
      <c r="AC21" s="7013" t="n">
        <v>0.48384</v>
      </c>
      <c r="AD21" s="7013" t="n">
        <v>-3.05873</v>
      </c>
      <c r="AE21" s="7013" t="n">
        <v>345.16174</v>
      </c>
      <c r="AF21" s="7013" t="n">
        <v>-0.49748</v>
      </c>
      <c r="AG21" s="7011" t="n">
        <v>1.518915189E8</v>
      </c>
      <c r="AH21" s="7014" t="n">
        <v>0.0475993</v>
      </c>
      <c r="AI21" s="7011" t="n">
        <v>356054.8353</v>
      </c>
      <c r="AJ21" s="7014" t="n">
        <v>-0.2526884</v>
      </c>
      <c r="AK21" s="7013" t="n">
        <v>164.4326</v>
      </c>
      <c r="AL21" s="7011" t="s">
        <v>477</v>
      </c>
      <c r="AM21" s="7013" t="n">
        <v>15.5315</v>
      </c>
    </row>
    <row r="22" spans="1:39">
      <c r="A22" s="64" t="s">
        <v>954</v>
      </c>
      <c r="B22" s="29" t="s">
        <v>778</v>
      </c>
      <c r="C22" s="19">
        <v>0.22847222222222222</v>
      </c>
      <c r="D22" s="19"/>
      <c r="E22" s="23">
        <v>30</v>
      </c>
      <c r="F22" s="23" t="s">
        <v>773</v>
      </c>
      <c r="G22" s="20">
        <v>1190</v>
      </c>
      <c r="H22" s="38">
        <v>1092</v>
      </c>
      <c r="I22" s="29" t="s">
        <v>941</v>
      </c>
      <c r="J22" s="20" t="s">
        <v>711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7016" t="n">
        <v>259.71586</v>
      </c>
      <c r="T22" s="7016" t="n">
        <v>-20.89015</v>
      </c>
      <c r="U22" s="7013" t="n">
        <v>134.3992</v>
      </c>
      <c r="V22" s="7013" t="n">
        <v>21.6243</v>
      </c>
      <c r="W22" s="7015" t="n">
        <v>14.3073151558</v>
      </c>
      <c r="X22" s="7013" t="n">
        <v>2.693</v>
      </c>
      <c r="Y22" s="7013" t="n">
        <v>0.426</v>
      </c>
      <c r="Z22" s="7013" t="n">
        <v>3.79</v>
      </c>
      <c r="AA22" s="7013" t="n">
        <v>98.167</v>
      </c>
      <c r="AB22" s="7012" t="n">
        <v>2013.406</v>
      </c>
      <c r="AC22" s="7013" t="n">
        <v>0.47813</v>
      </c>
      <c r="AD22" s="7013" t="n">
        <v>-3.05787</v>
      </c>
      <c r="AE22" s="7013" t="n">
        <v>345.11944</v>
      </c>
      <c r="AF22" s="7013" t="n">
        <v>-0.4976</v>
      </c>
      <c r="AG22" s="7011" t="n">
        <v>1.518915331E8</v>
      </c>
      <c r="AH22" s="7014" t="n">
        <v>0.0468047</v>
      </c>
      <c r="AI22" s="7011" t="n">
        <v>355979.81711</v>
      </c>
      <c r="AJ22" s="7014" t="n">
        <v>-0.2474274</v>
      </c>
      <c r="AK22" s="7013" t="n">
        <v>164.3966</v>
      </c>
      <c r="AL22" s="7011" t="s">
        <v>477</v>
      </c>
      <c r="AM22" s="7013" t="n">
        <v>15.5674</v>
      </c>
    </row>
    <row r="23" spans="1:39">
      <c r="A23" s="64" t="s">
        <v>748</v>
      </c>
      <c r="B23" s="29" t="s">
        <v>709</v>
      </c>
      <c r="C23" s="19">
        <v>0.23124999999999998</v>
      </c>
      <c r="D23" s="19"/>
      <c r="E23" s="23">
        <v>300</v>
      </c>
      <c r="F23" s="23" t="s">
        <v>773</v>
      </c>
      <c r="G23" s="20">
        <v>1190</v>
      </c>
      <c r="H23" s="38">
        <v>1092</v>
      </c>
      <c r="I23" s="59" t="s">
        <v>779</v>
      </c>
      <c r="J23" s="20" t="s">
        <v>711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7016" t="n">
        <v>259.77489</v>
      </c>
      <c r="T23" s="7016" t="n">
        <v>-20.89639</v>
      </c>
      <c r="U23" s="7013" t="n">
        <v>135.7153</v>
      </c>
      <c r="V23" s="7013" t="n">
        <v>22.6359</v>
      </c>
      <c r="W23" s="7015" t="n">
        <v>14.4243012563</v>
      </c>
      <c r="X23" s="7013" t="n">
        <v>2.58</v>
      </c>
      <c r="Y23" s="7013" t="n">
        <v>0.408</v>
      </c>
      <c r="Z23" s="7013" t="n">
        <v>3.79</v>
      </c>
      <c r="AA23" s="7013" t="n">
        <v>98.155</v>
      </c>
      <c r="AB23" s="7012" t="n">
        <v>2013.985</v>
      </c>
      <c r="AC23" s="7013" t="n">
        <v>0.46966</v>
      </c>
      <c r="AD23" s="7013" t="n">
        <v>-3.0568</v>
      </c>
      <c r="AE23" s="7013" t="n">
        <v>345.06022</v>
      </c>
      <c r="AF23" s="7013" t="n">
        <v>-0.49777</v>
      </c>
      <c r="AG23" s="7011" t="n">
        <v>1.518915525E8</v>
      </c>
      <c r="AH23" s="7014" t="n">
        <v>0.0456927</v>
      </c>
      <c r="AI23" s="7011" t="n">
        <v>355877.47914</v>
      </c>
      <c r="AJ23" s="7014" t="n">
        <v>-0.2398732</v>
      </c>
      <c r="AK23" s="7013" t="n">
        <v>164.3467</v>
      </c>
      <c r="AL23" s="7011" t="s">
        <v>477</v>
      </c>
      <c r="AM23" s="7013" t="n">
        <v>15.6173</v>
      </c>
    </row>
    <row r="24" spans="1:39">
      <c r="A24" s="64" t="s">
        <v>749</v>
      </c>
      <c r="B24" s="29" t="s">
        <v>710</v>
      </c>
      <c r="C24" s="19">
        <v>0.23680555555555557</v>
      </c>
      <c r="D24" s="19"/>
      <c r="E24" s="23">
        <v>300</v>
      </c>
      <c r="F24" s="23" t="s">
        <v>773</v>
      </c>
      <c r="G24" s="20">
        <v>1190</v>
      </c>
      <c r="H24" s="38">
        <v>1092</v>
      </c>
      <c r="I24" s="59" t="s">
        <v>779</v>
      </c>
      <c r="J24" s="20" t="s">
        <v>711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7016" t="n">
        <v>259.84167</v>
      </c>
      <c r="T24" s="7016" t="n">
        <v>-20.90324</v>
      </c>
      <c r="U24" s="7013" t="n">
        <v>137.2574</v>
      </c>
      <c r="V24" s="7013" t="n">
        <v>23.7632</v>
      </c>
      <c r="W24" s="7015" t="n">
        <v>14.5579996568</v>
      </c>
      <c r="X24" s="7013" t="n">
        <v>2.466</v>
      </c>
      <c r="Y24" s="7013" t="n">
        <v>0.39</v>
      </c>
      <c r="Z24" s="7013" t="n">
        <v>3.79</v>
      </c>
      <c r="AA24" s="7013" t="n">
        <v>98.142</v>
      </c>
      <c r="AB24" s="7012" t="n">
        <v>2014.624</v>
      </c>
      <c r="AC24" s="7013" t="n">
        <v>0.45931</v>
      </c>
      <c r="AD24" s="7013" t="n">
        <v>-3.05576</v>
      </c>
      <c r="AE24" s="7013" t="n">
        <v>344.99253</v>
      </c>
      <c r="AF24" s="7013" t="n">
        <v>-0.49796</v>
      </c>
      <c r="AG24" s="7011" t="n">
        <v>1.518915741E8</v>
      </c>
      <c r="AH24" s="7014" t="n">
        <v>0.0444223</v>
      </c>
      <c r="AI24" s="7011" t="n">
        <v>355764.46703</v>
      </c>
      <c r="AJ24" s="7014" t="n">
        <v>-0.2309775</v>
      </c>
      <c r="AK24" s="7013" t="n">
        <v>164.2902</v>
      </c>
      <c r="AL24" s="7011" t="s">
        <v>477</v>
      </c>
      <c r="AM24" s="7013" t="n">
        <v>15.6736</v>
      </c>
    </row>
    <row r="25" spans="1:39">
      <c r="A25" s="64" t="s">
        <v>934</v>
      </c>
      <c r="B25" s="29" t="s">
        <v>712</v>
      </c>
      <c r="C25" s="19">
        <v>0.24236111111111111</v>
      </c>
      <c r="D25" s="19"/>
      <c r="E25" s="23">
        <v>300</v>
      </c>
      <c r="F25" s="23" t="s">
        <v>773</v>
      </c>
      <c r="G25" s="20">
        <v>1190</v>
      </c>
      <c r="H25" s="38">
        <v>1092</v>
      </c>
      <c r="I25" s="59" t="s">
        <v>779</v>
      </c>
      <c r="J25" s="20" t="s">
        <v>711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7016" t="n">
        <v>259.90774</v>
      </c>
      <c r="T25" s="7016" t="n">
        <v>-20.90978</v>
      </c>
      <c r="U25" s="7013" t="n">
        <v>138.8411</v>
      </c>
      <c r="V25" s="7013" t="n">
        <v>24.8581</v>
      </c>
      <c r="W25" s="7015" t="n">
        <v>14.6916980574</v>
      </c>
      <c r="X25" s="7013" t="n">
        <v>2.365</v>
      </c>
      <c r="Y25" s="7013" t="n">
        <v>0.374</v>
      </c>
      <c r="Z25" s="7013" t="n">
        <v>3.79</v>
      </c>
      <c r="AA25" s="7013" t="n">
        <v>98.129</v>
      </c>
      <c r="AB25" s="7012" t="n">
        <v>2015.24</v>
      </c>
      <c r="AC25" s="7013" t="n">
        <v>0.44826</v>
      </c>
      <c r="AD25" s="7013" t="n">
        <v>-3.05493</v>
      </c>
      <c r="AE25" s="7013" t="n">
        <v>344.92485</v>
      </c>
      <c r="AF25" s="7013" t="n">
        <v>-0.49815</v>
      </c>
      <c r="AG25" s="7011" t="n">
        <v>1.518915952E8</v>
      </c>
      <c r="AH25" s="7014" t="n">
        <v>0.0431524</v>
      </c>
      <c r="AI25" s="7011" t="n">
        <v>355655.79</v>
      </c>
      <c r="AJ25" s="7014" t="n">
        <v>-0.2218116</v>
      </c>
      <c r="AK25" s="7013" t="n">
        <v>164.2344</v>
      </c>
      <c r="AL25" s="7011" t="s">
        <v>477</v>
      </c>
      <c r="AM25" s="7013" t="n">
        <v>15.7293</v>
      </c>
    </row>
    <row r="26" spans="1:39">
      <c r="A26" s="64" t="s">
        <v>777</v>
      </c>
      <c r="B26" s="29" t="s">
        <v>713</v>
      </c>
      <c r="C26" s="19">
        <v>0.25</v>
      </c>
      <c r="D26" s="19"/>
      <c r="E26" s="23">
        <v>300</v>
      </c>
      <c r="F26" s="23" t="s">
        <v>773</v>
      </c>
      <c r="G26" s="20">
        <v>1190</v>
      </c>
      <c r="H26" s="38">
        <v>1092</v>
      </c>
      <c r="I26" s="59" t="s">
        <v>779</v>
      </c>
      <c r="J26" s="20" t="s">
        <v>711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7016" t="n">
        <v>259.99747</v>
      </c>
      <c r="T26" s="7016" t="n">
        <v>-20.91827</v>
      </c>
      <c r="U26" s="7013" t="n">
        <v>141.0885</v>
      </c>
      <c r="V26" s="7013" t="n">
        <v>26.3074</v>
      </c>
      <c r="W26" s="7015" t="n">
        <v>14.8755333581</v>
      </c>
      <c r="X26" s="7013" t="n">
        <v>2.245</v>
      </c>
      <c r="Y26" s="7013" t="n">
        <v>0.355</v>
      </c>
      <c r="Z26" s="7013" t="n">
        <v>3.79</v>
      </c>
      <c r="AA26" s="7013" t="n">
        <v>98.111</v>
      </c>
      <c r="AB26" s="7012" t="n">
        <v>2016.046</v>
      </c>
      <c r="AC26" s="7013" t="n">
        <v>0.43198</v>
      </c>
      <c r="AD26" s="7013" t="n">
        <v>-3.05417</v>
      </c>
      <c r="AE26" s="7013" t="n">
        <v>344.83178</v>
      </c>
      <c r="AF26" s="7013" t="n">
        <v>-0.49842</v>
      </c>
      <c r="AG26" s="7011" t="n">
        <v>1.518916231E8</v>
      </c>
      <c r="AH26" s="7014" t="n">
        <v>0.041407</v>
      </c>
      <c r="AI26" s="7011" t="n">
        <v>355513.67049</v>
      </c>
      <c r="AJ26" s="7014" t="n">
        <v>-0.2087857</v>
      </c>
      <c r="AK26" s="7013" t="n">
        <v>164.1587</v>
      </c>
      <c r="AL26" s="7011" t="s">
        <v>477</v>
      </c>
      <c r="AM26" s="7013" t="n">
        <v>15.8048</v>
      </c>
    </row>
    <row r="27" spans="1:39">
      <c r="A27" s="64" t="s">
        <v>935</v>
      </c>
      <c r="B27" s="29" t="s">
        <v>714</v>
      </c>
      <c r="C27" s="19">
        <v>0.25625000000000003</v>
      </c>
      <c r="D27" s="19"/>
      <c r="E27" s="23">
        <v>300</v>
      </c>
      <c r="F27" s="23" t="s">
        <v>773</v>
      </c>
      <c r="G27" s="20">
        <v>1190</v>
      </c>
      <c r="H27" s="38">
        <v>1092</v>
      </c>
      <c r="I27" s="59" t="s">
        <v>779</v>
      </c>
      <c r="J27" s="20" t="s">
        <v>711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7016" t="n">
        <v>260.06997</v>
      </c>
      <c r="T27" s="7016" t="n">
        <v>-20.92475</v>
      </c>
      <c r="U27" s="7013" t="n">
        <v>142.9888</v>
      </c>
      <c r="V27" s="7013" t="n">
        <v>27.4418</v>
      </c>
      <c r="W27" s="7015" t="n">
        <v>15.0259440588</v>
      </c>
      <c r="X27" s="7013" t="n">
        <v>2.16</v>
      </c>
      <c r="Y27" s="7013" t="n">
        <v>0.342</v>
      </c>
      <c r="Z27" s="7013" t="n">
        <v>3.79</v>
      </c>
      <c r="AA27" s="7013" t="n">
        <v>98.097</v>
      </c>
      <c r="AB27" s="7012" t="n">
        <v>2016.668</v>
      </c>
      <c r="AC27" s="7013" t="n">
        <v>0.41777</v>
      </c>
      <c r="AD27" s="7013" t="n">
        <v>-3.05388</v>
      </c>
      <c r="AE27" s="7013" t="n">
        <v>344.75563</v>
      </c>
      <c r="AF27" s="7013" t="n">
        <v>-0.49863</v>
      </c>
      <c r="AG27" s="7011" t="n">
        <v>1.51891645E8</v>
      </c>
      <c r="AH27" s="7014" t="n">
        <v>0.0399796</v>
      </c>
      <c r="AI27" s="7011" t="n">
        <v>355403.88668</v>
      </c>
      <c r="AJ27" s="7014" t="n">
        <v>-0.1977816</v>
      </c>
      <c r="AK27" s="7013" t="n">
        <v>164.0976</v>
      </c>
      <c r="AL27" s="7011" t="s">
        <v>477</v>
      </c>
      <c r="AM27" s="7013" t="n">
        <v>15.8658</v>
      </c>
    </row>
    <row r="28" spans="1:39">
      <c r="A28" s="64" t="s">
        <v>954</v>
      </c>
      <c r="B28" s="29" t="s">
        <v>715</v>
      </c>
      <c r="C28" s="19">
        <v>0.26458333333333334</v>
      </c>
      <c r="D28" s="19"/>
      <c r="E28" s="23">
        <v>30</v>
      </c>
      <c r="F28" s="23" t="s">
        <v>773</v>
      </c>
      <c r="G28" s="20">
        <v>1190</v>
      </c>
      <c r="H28" s="38">
        <v>1092</v>
      </c>
      <c r="I28" s="59" t="s">
        <v>941</v>
      </c>
      <c r="J28" s="20" t="s">
        <v>711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7016" t="n">
        <v>260.14169</v>
      </c>
      <c r="T28" s="7016" t="n">
        <v>-20.93081</v>
      </c>
      <c r="U28" s="7013" t="n">
        <v>144.9451</v>
      </c>
      <c r="V28" s="7013" t="n">
        <v>28.527</v>
      </c>
      <c r="W28" s="7015" t="n">
        <v>15.1763547594</v>
      </c>
      <c r="X28" s="7013" t="n">
        <v>2.085</v>
      </c>
      <c r="Y28" s="7013" t="n">
        <v>0.33</v>
      </c>
      <c r="Z28" s="7013" t="n">
        <v>3.8</v>
      </c>
      <c r="AA28" s="7013" t="n">
        <v>98.082</v>
      </c>
      <c r="AB28" s="7012" t="n">
        <v>2017.257</v>
      </c>
      <c r="AC28" s="7013" t="n">
        <v>0.40278</v>
      </c>
      <c r="AD28" s="7013" t="n">
        <v>-3.05391</v>
      </c>
      <c r="AE28" s="7013" t="n">
        <v>344.67949</v>
      </c>
      <c r="AF28" s="7013" t="n">
        <v>-0.49885</v>
      </c>
      <c r="AG28" s="7011" t="n">
        <v>1.518916662E8</v>
      </c>
      <c r="AH28" s="7014" t="n">
        <v>0.0385528</v>
      </c>
      <c r="AI28" s="7011" t="n">
        <v>355300.12534</v>
      </c>
      <c r="AJ28" s="7014" t="n">
        <v>-0.1864823</v>
      </c>
      <c r="AK28" s="7013" t="n">
        <v>164.0372</v>
      </c>
      <c r="AL28" s="7011" t="s">
        <v>477</v>
      </c>
      <c r="AM28" s="7013" t="n">
        <v>15.9261</v>
      </c>
    </row>
    <row r="29" spans="1:39" ht="24">
      <c r="A29" s="64" t="s">
        <v>540</v>
      </c>
      <c r="B29" s="29" t="s">
        <v>626</v>
      </c>
      <c r="C29" s="19">
        <v>0.26805555555555555</v>
      </c>
      <c r="D29" s="19"/>
      <c r="E29" s="23">
        <v>30</v>
      </c>
      <c r="F29" s="23" t="s">
        <v>773</v>
      </c>
      <c r="G29" s="20">
        <v>1190</v>
      </c>
      <c r="H29" s="20">
        <v>988</v>
      </c>
      <c r="I29" s="21" t="s">
        <v>548</v>
      </c>
      <c r="J29" s="70" t="s">
        <v>858</v>
      </c>
      <c r="K29" s="38">
        <v>4</v>
      </c>
      <c r="L29" s="38">
        <v>180</v>
      </c>
      <c r="M29" s="116">
        <v>5891.451</v>
      </c>
      <c r="N29" s="29" t="s">
        <v>729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64" t="s">
        <v>780</v>
      </c>
      <c r="B30" s="29" t="s">
        <v>662</v>
      </c>
      <c r="C30" s="19">
        <v>0.27430555555555552</v>
      </c>
      <c r="D30" s="19"/>
      <c r="E30" s="23">
        <v>600</v>
      </c>
      <c r="F30" s="23" t="s">
        <v>773</v>
      </c>
      <c r="G30" s="20">
        <v>1190</v>
      </c>
      <c r="H30" s="20">
        <v>1092</v>
      </c>
      <c r="I30" s="59" t="s">
        <v>663</v>
      </c>
      <c r="J30" s="20" t="s">
        <v>711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>
      <c r="A31" s="64" t="s">
        <v>748</v>
      </c>
      <c r="B31" s="29" t="s">
        <v>905</v>
      </c>
      <c r="C31" s="19">
        <v>0.28819444444444448</v>
      </c>
      <c r="D31" s="19"/>
      <c r="E31" s="23">
        <v>300</v>
      </c>
      <c r="F31" s="23" t="s">
        <v>773</v>
      </c>
      <c r="G31" s="20">
        <v>1190</v>
      </c>
      <c r="H31" s="20">
        <v>1092</v>
      </c>
      <c r="I31" s="59" t="s">
        <v>779</v>
      </c>
      <c r="J31" s="20" t="s">
        <v>711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7016" t="n">
        <v>260.4293</v>
      </c>
      <c r="T31" s="7016" t="n">
        <v>-20.95108</v>
      </c>
      <c r="U31" s="7013" t="n">
        <v>153.5815</v>
      </c>
      <c r="V31" s="7013" t="n">
        <v>32.412</v>
      </c>
      <c r="W31" s="7015" t="n">
        <v>15.7947098621</v>
      </c>
      <c r="X31" s="7013" t="n">
        <v>1.86</v>
      </c>
      <c r="Y31" s="7013" t="n">
        <v>0.294</v>
      </c>
      <c r="Z31" s="7013" t="n">
        <v>3.8</v>
      </c>
      <c r="AA31" s="7013" t="n">
        <v>98.024</v>
      </c>
      <c r="AB31" s="7012" t="n">
        <v>2019.304</v>
      </c>
      <c r="AC31" s="7013" t="n">
        <v>0.33399</v>
      </c>
      <c r="AD31" s="7013" t="n">
        <v>-3.05771</v>
      </c>
      <c r="AE31" s="7013" t="n">
        <v>344.36644</v>
      </c>
      <c r="AF31" s="7013" t="n">
        <v>-0.49973</v>
      </c>
      <c r="AG31" s="7011" t="n">
        <v>1.518917453E8</v>
      </c>
      <c r="AH31" s="7014" t="n">
        <v>0.0326937</v>
      </c>
      <c r="AI31" s="7011" t="n">
        <v>354939.99481</v>
      </c>
      <c r="AJ31" s="7014" t="n">
        <v>-0.1372798</v>
      </c>
      <c r="AK31" s="7013" t="n">
        <v>163.7952</v>
      </c>
      <c r="AL31" s="7011" t="s">
        <v>477</v>
      </c>
      <c r="AM31" s="7013" t="n">
        <v>16.1676</v>
      </c>
    </row>
    <row r="32" spans="1:39">
      <c r="A32" s="64" t="s">
        <v>749</v>
      </c>
      <c r="B32" s="29" t="s">
        <v>906</v>
      </c>
      <c r="C32" s="19">
        <v>0.2951388888888889</v>
      </c>
      <c r="D32" s="19"/>
      <c r="E32" s="23">
        <v>300</v>
      </c>
      <c r="F32" s="23" t="s">
        <v>773</v>
      </c>
      <c r="G32" s="20">
        <v>1190</v>
      </c>
      <c r="H32" s="20">
        <v>1092</v>
      </c>
      <c r="I32" s="59" t="s">
        <v>779</v>
      </c>
      <c r="J32" s="20" t="s">
        <v>711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7016" t="n">
        <v>260.50529</v>
      </c>
      <c r="T32" s="7016" t="n">
        <v>-20.95522</v>
      </c>
      <c r="U32" s="7013" t="n">
        <v>156.0754</v>
      </c>
      <c r="V32" s="7013" t="n">
        <v>33.2856</v>
      </c>
      <c r="W32" s="7015" t="n">
        <v>15.9618328629</v>
      </c>
      <c r="X32" s="7013" t="n">
        <v>1.817</v>
      </c>
      <c r="Y32" s="7013" t="n">
        <v>0.287</v>
      </c>
      <c r="Z32" s="7013" t="n">
        <v>3.8</v>
      </c>
      <c r="AA32" s="7013" t="n">
        <v>98.008</v>
      </c>
      <c r="AB32" s="7012" t="n">
        <v>2019.749</v>
      </c>
      <c r="AC32" s="7013" t="n">
        <v>0.31366</v>
      </c>
      <c r="AD32" s="7013" t="n">
        <v>-3.05984</v>
      </c>
      <c r="AE32" s="7013" t="n">
        <v>344.28183</v>
      </c>
      <c r="AF32" s="7013" t="n">
        <v>-0.49997</v>
      </c>
      <c r="AG32" s="7011" t="n">
        <v>1.518917645E8</v>
      </c>
      <c r="AH32" s="7014" t="n">
        <v>0.031112</v>
      </c>
      <c r="AI32" s="7011" t="n">
        <v>354861.80303</v>
      </c>
      <c r="AJ32" s="7014" t="n">
        <v>-0.1233259</v>
      </c>
      <c r="AK32" s="7013" t="n">
        <v>163.7314</v>
      </c>
      <c r="AL32" s="7011" t="s">
        <v>477</v>
      </c>
      <c r="AM32" s="7013" t="n">
        <v>16.2313</v>
      </c>
    </row>
    <row r="33" spans="1:39">
      <c r="A33" s="64" t="s">
        <v>934</v>
      </c>
      <c r="B33" s="29" t="s">
        <v>907</v>
      </c>
      <c r="C33" s="19">
        <v>0.30208333333333331</v>
      </c>
      <c r="D33" s="19"/>
      <c r="E33" s="23">
        <v>300</v>
      </c>
      <c r="F33" s="23" t="s">
        <v>773</v>
      </c>
      <c r="G33" s="20">
        <v>1190</v>
      </c>
      <c r="H33" s="20">
        <v>1092</v>
      </c>
      <c r="I33" s="59" t="s">
        <v>779</v>
      </c>
      <c r="J33" s="20" t="s">
        <v>711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7016" t="n">
        <v>260.58068</v>
      </c>
      <c r="T33" s="7016" t="n">
        <v>-20.95878</v>
      </c>
      <c r="U33" s="7013" t="n">
        <v>158.6329</v>
      </c>
      <c r="V33" s="7013" t="n">
        <v>34.0768</v>
      </c>
      <c r="W33" s="7015" t="n">
        <v>16.1289558637</v>
      </c>
      <c r="X33" s="7013" t="n">
        <v>1.78</v>
      </c>
      <c r="Y33" s="7013" t="n">
        <v>0.281</v>
      </c>
      <c r="Z33" s="7013" t="n">
        <v>3.8</v>
      </c>
      <c r="AA33" s="7013" t="n">
        <v>97.993</v>
      </c>
      <c r="AB33" s="7012" t="n">
        <v>2020.146</v>
      </c>
      <c r="AC33" s="7013" t="n">
        <v>0.29271</v>
      </c>
      <c r="AD33" s="7013" t="n">
        <v>-3.06246</v>
      </c>
      <c r="AE33" s="7013" t="n">
        <v>344.19723</v>
      </c>
      <c r="AF33" s="7013" t="n">
        <v>-0.50021</v>
      </c>
      <c r="AG33" s="7011" t="n">
        <v>1.518917827E8</v>
      </c>
      <c r="AH33" s="7014" t="n">
        <v>0.029531</v>
      </c>
      <c r="AI33" s="7011" t="n">
        <v>354792.05438</v>
      </c>
      <c r="AJ33" s="7014" t="n">
        <v>-0.1091395</v>
      </c>
      <c r="AK33" s="7013" t="n">
        <v>163.668</v>
      </c>
      <c r="AL33" s="7011" t="s">
        <v>477</v>
      </c>
      <c r="AM33" s="7013" t="n">
        <v>16.2945</v>
      </c>
    </row>
    <row r="34" spans="1:39">
      <c r="A34" s="64" t="s">
        <v>777</v>
      </c>
      <c r="B34" s="29" t="s">
        <v>909</v>
      </c>
      <c r="C34" s="19">
        <v>0.30972222222222223</v>
      </c>
      <c r="D34" s="37"/>
      <c r="E34" s="23">
        <v>300</v>
      </c>
      <c r="F34" s="23" t="s">
        <v>773</v>
      </c>
      <c r="G34" s="20">
        <v>1190</v>
      </c>
      <c r="H34" s="20">
        <v>1092</v>
      </c>
      <c r="I34" s="59" t="s">
        <v>779</v>
      </c>
      <c r="J34" s="20" t="s">
        <v>711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7016" t="n">
        <v>260.66297</v>
      </c>
      <c r="T34" s="7016" t="n">
        <v>-20.962</v>
      </c>
      <c r="U34" s="7013" t="n">
        <v>161.515</v>
      </c>
      <c r="V34" s="7013" t="n">
        <v>34.8475</v>
      </c>
      <c r="W34" s="7015" t="n">
        <v>16.3127911646</v>
      </c>
      <c r="X34" s="7013" t="n">
        <v>1.745</v>
      </c>
      <c r="Y34" s="7013" t="n">
        <v>0.276</v>
      </c>
      <c r="Z34" s="7013" t="n">
        <v>3.81</v>
      </c>
      <c r="AA34" s="7013" t="n">
        <v>97.976</v>
      </c>
      <c r="AB34" s="7012" t="n">
        <v>2020.527</v>
      </c>
      <c r="AC34" s="7013" t="n">
        <v>0.26902</v>
      </c>
      <c r="AD34" s="7013" t="n">
        <v>-3.06593</v>
      </c>
      <c r="AE34" s="7013" t="n">
        <v>344.10416</v>
      </c>
      <c r="AF34" s="7013" t="n">
        <v>-0.50047</v>
      </c>
      <c r="AG34" s="7011" t="n">
        <v>1.518918016E8</v>
      </c>
      <c r="AH34" s="7014" t="n">
        <v>0.0277929</v>
      </c>
      <c r="AI34" s="7011" t="n">
        <v>354725.23968</v>
      </c>
      <c r="AJ34" s="7014" t="n">
        <v>-0.0932961</v>
      </c>
      <c r="AK34" s="7013" t="n">
        <v>163.5989</v>
      </c>
      <c r="AL34" s="7011" t="s">
        <v>477</v>
      </c>
      <c r="AM34" s="7013" t="n">
        <v>16.3634</v>
      </c>
    </row>
    <row r="35" spans="1:39">
      <c r="A35" s="64" t="s">
        <v>935</v>
      </c>
      <c r="B35" s="29" t="s">
        <v>910</v>
      </c>
      <c r="C35" s="19">
        <v>0.31597222222222221</v>
      </c>
      <c r="D35" s="37"/>
      <c r="E35" s="23">
        <v>300</v>
      </c>
      <c r="F35" s="23" t="s">
        <v>773</v>
      </c>
      <c r="G35" s="20">
        <v>1190</v>
      </c>
      <c r="H35" s="20">
        <v>1092</v>
      </c>
      <c r="I35" s="59" t="s">
        <v>779</v>
      </c>
      <c r="J35" s="20" t="s">
        <v>711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7016" t="n">
        <v>260.72987</v>
      </c>
      <c r="T35" s="7016" t="n">
        <v>-20.96409</v>
      </c>
      <c r="U35" s="7013" t="n">
        <v>163.9222</v>
      </c>
      <c r="V35" s="7013" t="n">
        <v>35.3974</v>
      </c>
      <c r="W35" s="7015" t="n">
        <v>16.4632018653</v>
      </c>
      <c r="X35" s="7013" t="n">
        <v>1.722</v>
      </c>
      <c r="Y35" s="7013" t="n">
        <v>0.272</v>
      </c>
      <c r="Z35" s="7013" t="n">
        <v>3.81</v>
      </c>
      <c r="AA35" s="7013" t="n">
        <v>97.962</v>
      </c>
      <c r="AB35" s="7012" t="n">
        <v>2020.794</v>
      </c>
      <c r="AC35" s="7013" t="n">
        <v>0.24919</v>
      </c>
      <c r="AD35" s="7013" t="n">
        <v>-3.06925</v>
      </c>
      <c r="AE35" s="7013" t="n">
        <v>344.02801</v>
      </c>
      <c r="AF35" s="7013" t="n">
        <v>-0.50069</v>
      </c>
      <c r="AG35" s="7011" t="n">
        <v>1.518918162E8</v>
      </c>
      <c r="AH35" s="7014" t="n">
        <v>0.0263715</v>
      </c>
      <c r="AI35" s="7011" t="n">
        <v>354678.39885</v>
      </c>
      <c r="AJ35" s="7014" t="n">
        <v>-0.0801709</v>
      </c>
      <c r="AK35" s="7013" t="n">
        <v>163.5427</v>
      </c>
      <c r="AL35" s="7011" t="s">
        <v>477</v>
      </c>
      <c r="AM35" s="7013" t="n">
        <v>16.4195</v>
      </c>
    </row>
    <row r="36" spans="1:39">
      <c r="A36" s="64" t="s">
        <v>954</v>
      </c>
      <c r="B36" s="29" t="s">
        <v>911</v>
      </c>
      <c r="C36" s="19">
        <v>0.32361111111111113</v>
      </c>
      <c r="D36" s="37"/>
      <c r="E36" s="23">
        <v>300</v>
      </c>
      <c r="F36" s="23" t="s">
        <v>773</v>
      </c>
      <c r="G36" s="20">
        <v>1190</v>
      </c>
      <c r="H36" s="20">
        <v>1092</v>
      </c>
      <c r="I36" s="59" t="s">
        <v>941</v>
      </c>
      <c r="J36" s="20" t="s">
        <v>711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7016" t="n">
        <v>260.8112</v>
      </c>
      <c r="T36" s="7016" t="n">
        <v>-20.96597</v>
      </c>
      <c r="U36" s="7013" t="n">
        <v>166.9176</v>
      </c>
      <c r="V36" s="7013" t="n">
        <v>35.9674</v>
      </c>
      <c r="W36" s="7015" t="n">
        <v>16.6470371662</v>
      </c>
      <c r="X36" s="7013" t="n">
        <v>1.698</v>
      </c>
      <c r="Y36" s="7013" t="n">
        <v>0.269</v>
      </c>
      <c r="Z36" s="7013" t="n">
        <v>3.81</v>
      </c>
      <c r="AA36" s="7013" t="n">
        <v>97.945</v>
      </c>
      <c r="AB36" s="7012" t="n">
        <v>2021.065</v>
      </c>
      <c r="AC36" s="7013" t="n">
        <v>0.22448</v>
      </c>
      <c r="AD36" s="7013" t="n">
        <v>-3.0739</v>
      </c>
      <c r="AE36" s="7013" t="n">
        <v>343.93494</v>
      </c>
      <c r="AF36" s="7013" t="n">
        <v>-0.50095</v>
      </c>
      <c r="AG36" s="7011" t="n">
        <v>1.51891833E8</v>
      </c>
      <c r="AH36" s="7014" t="n">
        <v>0.0246351</v>
      </c>
      <c r="AI36" s="7011" t="n">
        <v>354630.82765</v>
      </c>
      <c r="AJ36" s="7014" t="n">
        <v>-0.06396</v>
      </c>
      <c r="AK36" s="7013" t="n">
        <v>163.4745</v>
      </c>
      <c r="AL36" s="7011" t="s">
        <v>477</v>
      </c>
      <c r="AM36" s="7013" t="n">
        <v>16.4876</v>
      </c>
    </row>
    <row r="37" spans="1:39">
      <c r="A37" s="64" t="s">
        <v>748</v>
      </c>
      <c r="B37" s="29" t="s">
        <v>912</v>
      </c>
      <c r="C37" s="19">
        <v>0.32847222222222222</v>
      </c>
      <c r="D37" s="37"/>
      <c r="E37" s="23">
        <v>300</v>
      </c>
      <c r="F37" s="23" t="s">
        <v>773</v>
      </c>
      <c r="G37" s="20">
        <v>1190</v>
      </c>
      <c r="H37" s="20">
        <v>1092</v>
      </c>
      <c r="I37" s="59" t="s">
        <v>779</v>
      </c>
      <c r="J37" s="20" t="s">
        <v>711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7016" t="n">
        <v>260.86273</v>
      </c>
      <c r="T37" s="7016" t="n">
        <v>-20.96677</v>
      </c>
      <c r="U37" s="7013" t="n">
        <v>168.8504</v>
      </c>
      <c r="V37" s="7013" t="n">
        <v>36.27</v>
      </c>
      <c r="W37" s="7015" t="n">
        <v>16.7640232667</v>
      </c>
      <c r="X37" s="7013" t="n">
        <v>1.686</v>
      </c>
      <c r="Y37" s="7013" t="n">
        <v>0.267</v>
      </c>
      <c r="Z37" s="7013" t="n">
        <v>3.81</v>
      </c>
      <c r="AA37" s="7013" t="n">
        <v>97.935</v>
      </c>
      <c r="AB37" s="7012" t="n">
        <v>2021.205</v>
      </c>
      <c r="AC37" s="7013" t="n">
        <v>0.20852</v>
      </c>
      <c r="AD37" s="7013" t="n">
        <v>-3.07721</v>
      </c>
      <c r="AE37" s="7013" t="n">
        <v>343.87572</v>
      </c>
      <c r="AF37" s="7013" t="n">
        <v>-0.50112</v>
      </c>
      <c r="AG37" s="7011" t="n">
        <v>1.518918431E8</v>
      </c>
      <c r="AH37" s="7014" t="n">
        <v>0.0235307</v>
      </c>
      <c r="AI37" s="7011" t="n">
        <v>354606.14665</v>
      </c>
      <c r="AJ37" s="7014" t="n">
        <v>-0.0535623</v>
      </c>
      <c r="AK37" s="7013" t="n">
        <v>163.4312</v>
      </c>
      <c r="AL37" s="7011" t="s">
        <v>477</v>
      </c>
      <c r="AM37" s="7013" t="n">
        <v>16.5308</v>
      </c>
    </row>
    <row r="38" spans="1:39">
      <c r="A38" s="64" t="s">
        <v>749</v>
      </c>
      <c r="B38" s="29" t="s">
        <v>936</v>
      </c>
      <c r="C38" s="19">
        <v>0.3354166666666667</v>
      </c>
      <c r="D38" s="37"/>
      <c r="E38" s="23">
        <v>300</v>
      </c>
      <c r="F38" s="23" t="s">
        <v>773</v>
      </c>
      <c r="G38" s="20">
        <v>1190</v>
      </c>
      <c r="H38" s="20">
        <v>1092</v>
      </c>
      <c r="I38" s="59" t="s">
        <v>779</v>
      </c>
      <c r="J38" s="20" t="s">
        <v>711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7016" t="n">
        <v>260.93611</v>
      </c>
      <c r="T38" s="7016" t="n">
        <v>-20.9674</v>
      </c>
      <c r="U38" s="7013" t="n">
        <v>171.6415</v>
      </c>
      <c r="V38" s="7013" t="n">
        <v>36.6193</v>
      </c>
      <c r="W38" s="7015" t="n">
        <v>16.9311462675</v>
      </c>
      <c r="X38" s="7013" t="n">
        <v>1.673</v>
      </c>
      <c r="Y38" s="7013" t="n">
        <v>0.265</v>
      </c>
      <c r="Z38" s="7013" t="n">
        <v>3.81</v>
      </c>
      <c r="AA38" s="7013" t="n">
        <v>97.919</v>
      </c>
      <c r="AB38" s="7012" t="n">
        <v>2021.363</v>
      </c>
      <c r="AC38" s="7013" t="n">
        <v>0.18546</v>
      </c>
      <c r="AD38" s="7013" t="n">
        <v>-3.08241</v>
      </c>
      <c r="AE38" s="7013" t="n">
        <v>343.79111</v>
      </c>
      <c r="AF38" s="7013" t="n">
        <v>-0.50136</v>
      </c>
      <c r="AG38" s="7011" t="n">
        <v>1.518918568E8</v>
      </c>
      <c r="AH38" s="7014" t="n">
        <v>0.0219536</v>
      </c>
      <c r="AI38" s="7011" t="n">
        <v>354578.4882</v>
      </c>
      <c r="AJ38" s="7014" t="n">
        <v>-0.0386195</v>
      </c>
      <c r="AK38" s="7013" t="n">
        <v>163.3695</v>
      </c>
      <c r="AL38" s="7011" t="s">
        <v>477</v>
      </c>
      <c r="AM38" s="7013" t="n">
        <v>16.5923</v>
      </c>
    </row>
    <row r="39" spans="1:39">
      <c r="A39" s="64" t="s">
        <v>934</v>
      </c>
      <c r="B39" s="29" t="s">
        <v>938</v>
      </c>
      <c r="C39" s="19">
        <v>0.34236111111111112</v>
      </c>
      <c r="D39" s="37"/>
      <c r="E39" s="23">
        <v>300</v>
      </c>
      <c r="F39" s="23" t="s">
        <v>773</v>
      </c>
      <c r="G39" s="20">
        <v>1190</v>
      </c>
      <c r="H39" s="20">
        <v>1092</v>
      </c>
      <c r="I39" s="59" t="s">
        <v>779</v>
      </c>
      <c r="J39" s="20" t="s">
        <v>711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7016" t="n">
        <v>261.00928</v>
      </c>
      <c r="T39" s="7016" t="n">
        <v>-20.9674</v>
      </c>
      <c r="U39" s="7013" t="n">
        <v>174.4602</v>
      </c>
      <c r="V39" s="7013" t="n">
        <v>36.8693</v>
      </c>
      <c r="W39" s="7015" t="n">
        <v>17.0982692684</v>
      </c>
      <c r="X39" s="7013" t="n">
        <v>1.663</v>
      </c>
      <c r="Y39" s="7013" t="n">
        <v>0.263</v>
      </c>
      <c r="Z39" s="7013" t="n">
        <v>3.81</v>
      </c>
      <c r="AA39" s="7013" t="n">
        <v>97.904</v>
      </c>
      <c r="AB39" s="7012" t="n">
        <v>2021.469</v>
      </c>
      <c r="AC39" s="7013" t="n">
        <v>0.16215</v>
      </c>
      <c r="AD39" s="7013" t="n">
        <v>-3.08818</v>
      </c>
      <c r="AE39" s="7013" t="n">
        <v>343.7065</v>
      </c>
      <c r="AF39" s="7013" t="n">
        <v>-0.5016</v>
      </c>
      <c r="AG39" s="7011" t="n">
        <v>1.518918695E8</v>
      </c>
      <c r="AH39" s="7014" t="n">
        <v>0.0203773</v>
      </c>
      <c r="AI39" s="7011" t="n">
        <v>354559.82073</v>
      </c>
      <c r="AJ39" s="7014" t="n">
        <v>-0.0235961</v>
      </c>
      <c r="AK39" s="7013" t="n">
        <v>163.3081</v>
      </c>
      <c r="AL39" s="7011" t="s">
        <v>477</v>
      </c>
      <c r="AM39" s="7013" t="n">
        <v>16.6537</v>
      </c>
    </row>
    <row r="40" spans="1:39">
      <c r="A40" s="64" t="s">
        <v>777</v>
      </c>
      <c r="B40" s="29" t="s">
        <v>914</v>
      </c>
      <c r="C40" s="19">
        <v>0.34861111111111115</v>
      </c>
      <c r="D40" s="37"/>
      <c r="E40" s="23">
        <v>300</v>
      </c>
      <c r="F40" s="23" t="s">
        <v>773</v>
      </c>
      <c r="G40" s="20">
        <v>1190</v>
      </c>
      <c r="H40" s="20">
        <v>1092</v>
      </c>
      <c r="I40" s="59" t="s">
        <v>779</v>
      </c>
      <c r="J40" s="20" t="s">
        <v>711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7016" t="n">
        <v>261.07501</v>
      </c>
      <c r="T40" s="7016" t="n">
        <v>-20.96687</v>
      </c>
      <c r="U40" s="7013" t="n">
        <v>177.0132</v>
      </c>
      <c r="V40" s="7013" t="n">
        <v>37.0081</v>
      </c>
      <c r="W40" s="7015" t="n">
        <v>17.2486799691</v>
      </c>
      <c r="X40" s="7013" t="n">
        <v>1.658</v>
      </c>
      <c r="Y40" s="7013" t="n">
        <v>0.262</v>
      </c>
      <c r="Z40" s="7013" t="n">
        <v>3.81</v>
      </c>
      <c r="AA40" s="7013" t="n">
        <v>97.89</v>
      </c>
      <c r="AB40" s="7012" t="n">
        <v>2021.521</v>
      </c>
      <c r="AC40" s="7013" t="n">
        <v>0.14102</v>
      </c>
      <c r="AD40" s="7013" t="n">
        <v>-3.09386</v>
      </c>
      <c r="AE40" s="7013" t="n">
        <v>343.63036</v>
      </c>
      <c r="AF40" s="7013" t="n">
        <v>-0.50181</v>
      </c>
      <c r="AG40" s="7011" t="n">
        <v>1.518918801E8</v>
      </c>
      <c r="AH40" s="7014" t="n">
        <v>0.0189593</v>
      </c>
      <c r="AI40" s="7011" t="n">
        <v>354550.74084</v>
      </c>
      <c r="AJ40" s="7014" t="n">
        <v>-0.0100285</v>
      </c>
      <c r="AK40" s="7013" t="n">
        <v>163.2528</v>
      </c>
      <c r="AL40" s="7011" t="s">
        <v>477</v>
      </c>
      <c r="AM40" s="7013" t="n">
        <v>16.7088</v>
      </c>
    </row>
    <row r="41" spans="1:39">
      <c r="A41" s="64" t="s">
        <v>935</v>
      </c>
      <c r="B41" s="29" t="s">
        <v>915</v>
      </c>
      <c r="C41" s="19">
        <v>0.35486111111111113</v>
      </c>
      <c r="D41" s="37"/>
      <c r="E41" s="23">
        <v>300</v>
      </c>
      <c r="F41" s="23" t="s">
        <v>773</v>
      </c>
      <c r="G41" s="20">
        <v>1190</v>
      </c>
      <c r="H41" s="20">
        <v>1092</v>
      </c>
      <c r="I41" s="59" t="s">
        <v>779</v>
      </c>
      <c r="J41" s="20" t="s">
        <v>711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7016" t="n">
        <v>261.14068</v>
      </c>
      <c r="T41" s="7016" t="n">
        <v>-20.96583</v>
      </c>
      <c r="U41" s="7013" t="n">
        <v>179.5745</v>
      </c>
      <c r="V41" s="7013" t="n">
        <v>37.0645</v>
      </c>
      <c r="W41" s="7015" t="n">
        <v>17.3990906699</v>
      </c>
      <c r="X41" s="7013" t="n">
        <v>1.655</v>
      </c>
      <c r="Y41" s="7013" t="n">
        <v>0.262</v>
      </c>
      <c r="Z41" s="7013" t="n">
        <v>3.82</v>
      </c>
      <c r="AA41" s="7013" t="n">
        <v>97.876</v>
      </c>
      <c r="AB41" s="7012" t="n">
        <v>2021.531</v>
      </c>
      <c r="AC41" s="7013" t="n">
        <v>0.11978</v>
      </c>
      <c r="AD41" s="7013" t="n">
        <v>-3.10002</v>
      </c>
      <c r="AE41" s="7013" t="n">
        <v>343.55421</v>
      </c>
      <c r="AF41" s="7013" t="n">
        <v>-0.50203</v>
      </c>
      <c r="AG41" s="7011" t="n">
        <v>1.5189189E8</v>
      </c>
      <c r="AH41" s="7014" t="n">
        <v>0.017542</v>
      </c>
      <c r="AI41" s="7011" t="n">
        <v>354548.99447</v>
      </c>
      <c r="AJ41" s="7014" t="n">
        <v>0.0035625</v>
      </c>
      <c r="AK41" s="7013" t="n">
        <v>163.1976</v>
      </c>
      <c r="AL41" s="7011" t="s">
        <v>477</v>
      </c>
      <c r="AM41" s="7013" t="n">
        <v>16.7639</v>
      </c>
    </row>
    <row r="42" spans="1:39">
      <c r="A42" s="64" t="s">
        <v>954</v>
      </c>
      <c r="B42" s="29" t="s">
        <v>916</v>
      </c>
      <c r="C42" s="19">
        <v>0.3611111111111111</v>
      </c>
      <c r="D42" s="37"/>
      <c r="E42" s="23">
        <v>30</v>
      </c>
      <c r="F42" s="23" t="s">
        <v>773</v>
      </c>
      <c r="G42" s="20">
        <v>1190</v>
      </c>
      <c r="H42" s="20">
        <v>1092</v>
      </c>
      <c r="I42" s="59" t="s">
        <v>941</v>
      </c>
      <c r="J42" s="20" t="s">
        <v>711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7016" t="n">
        <v>261.18445</v>
      </c>
      <c r="T42" s="7016" t="n">
        <v>-20.96485</v>
      </c>
      <c r="U42" s="7013" t="n">
        <v>181.2833</v>
      </c>
      <c r="V42" s="7013" t="n">
        <v>37.0563</v>
      </c>
      <c r="W42" s="7015" t="n">
        <v>17.4993644704</v>
      </c>
      <c r="X42" s="7013" t="n">
        <v>1.656</v>
      </c>
      <c r="Y42" s="7013" t="n">
        <v>0.262</v>
      </c>
      <c r="Z42" s="7013" t="n">
        <v>3.82</v>
      </c>
      <c r="AA42" s="7013" t="n">
        <v>97.867</v>
      </c>
      <c r="AB42" s="7012" t="n">
        <v>2021.514</v>
      </c>
      <c r="AC42" s="7013" t="n">
        <v>0.1056</v>
      </c>
      <c r="AD42" s="7013" t="n">
        <v>-3.10439</v>
      </c>
      <c r="AE42" s="7013" t="n">
        <v>343.50344</v>
      </c>
      <c r="AF42" s="7013" t="n">
        <v>-0.50217</v>
      </c>
      <c r="AG42" s="7011" t="n">
        <v>1.518918961E8</v>
      </c>
      <c r="AH42" s="7014" t="n">
        <v>0.0165975</v>
      </c>
      <c r="AI42" s="7011" t="n">
        <v>354551.90844</v>
      </c>
      <c r="AJ42" s="7014" t="n">
        <v>0.0126265</v>
      </c>
      <c r="AK42" s="7013" t="n">
        <v>163.1608</v>
      </c>
      <c r="AL42" s="7011" t="s">
        <v>477</v>
      </c>
      <c r="AM42" s="7013" t="n">
        <v>16.8006</v>
      </c>
    </row>
    <row r="43" spans="1:39">
      <c r="A43" s="64" t="s">
        <v>780</v>
      </c>
      <c r="B43" s="29" t="s">
        <v>730</v>
      </c>
      <c r="C43" s="19">
        <v>0.36249999999999999</v>
      </c>
      <c r="D43" s="37"/>
      <c r="E43" s="23">
        <v>600</v>
      </c>
      <c r="F43" s="23" t="s">
        <v>773</v>
      </c>
      <c r="G43" s="20">
        <v>1190</v>
      </c>
      <c r="H43" s="20">
        <v>1092</v>
      </c>
      <c r="I43" s="59" t="s">
        <v>663</v>
      </c>
      <c r="J43" s="20" t="s">
        <v>711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4">
      <c r="A44" s="64" t="s">
        <v>540</v>
      </c>
      <c r="B44" s="29" t="s">
        <v>731</v>
      </c>
      <c r="C44" s="19">
        <v>0.375</v>
      </c>
      <c r="D44" s="37"/>
      <c r="E44" s="23">
        <v>30</v>
      </c>
      <c r="F44" s="23" t="s">
        <v>773</v>
      </c>
      <c r="G44" s="20">
        <v>1190</v>
      </c>
      <c r="H44" s="20">
        <v>988</v>
      </c>
      <c r="I44" s="21" t="s">
        <v>548</v>
      </c>
      <c r="J44" s="70" t="s">
        <v>858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>
      <c r="A45" s="64" t="s">
        <v>748</v>
      </c>
      <c r="B45" s="29" t="s">
        <v>919</v>
      </c>
      <c r="C45" s="19">
        <v>0.37847222222222227</v>
      </c>
      <c r="D45" s="19"/>
      <c r="E45" s="23">
        <v>300</v>
      </c>
      <c r="F45" s="23" t="s">
        <v>773</v>
      </c>
      <c r="G45" s="20">
        <v>1190</v>
      </c>
      <c r="H45" s="20">
        <v>1092</v>
      </c>
      <c r="I45" s="59" t="s">
        <v>779</v>
      </c>
      <c r="J45" s="20" t="s">
        <v>711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7016" t="n">
        <v>261.38909</v>
      </c>
      <c r="T45" s="7016" t="n">
        <v>-20.95731</v>
      </c>
      <c r="U45" s="7013" t="n">
        <v>189.2045</v>
      </c>
      <c r="V45" s="7013" t="n">
        <v>36.5349</v>
      </c>
      <c r="W45" s="7015" t="n">
        <v>17.9673088728</v>
      </c>
      <c r="X45" s="7013" t="n">
        <v>1.676</v>
      </c>
      <c r="Y45" s="7013" t="n">
        <v>0.265</v>
      </c>
      <c r="Z45" s="7013" t="n">
        <v>3.82</v>
      </c>
      <c r="AA45" s="7013" t="n">
        <v>97.824</v>
      </c>
      <c r="AB45" s="7012" t="n">
        <v>2021.191</v>
      </c>
      <c r="AC45" s="7013" t="n">
        <v>0.03955</v>
      </c>
      <c r="AD45" s="7013" t="n">
        <v>-3.12763</v>
      </c>
      <c r="AE45" s="7013" t="n">
        <v>343.26654</v>
      </c>
      <c r="AF45" s="7013" t="n">
        <v>-0.50284</v>
      </c>
      <c r="AG45" s="7011" t="n">
        <v>1.518919203E8</v>
      </c>
      <c r="AH45" s="7014" t="n">
        <v>0.0121939</v>
      </c>
      <c r="AI45" s="7011" t="n">
        <v>354608.57767</v>
      </c>
      <c r="AJ45" s="7014" t="n">
        <v>0.0547736</v>
      </c>
      <c r="AK45" s="7013" t="n">
        <v>162.9883</v>
      </c>
      <c r="AL45" s="7011" t="s">
        <v>477</v>
      </c>
      <c r="AM45" s="7013" t="n">
        <v>16.9727</v>
      </c>
    </row>
    <row r="46" spans="1:39">
      <c r="A46" s="64" t="s">
        <v>749</v>
      </c>
      <c r="B46" s="29" t="s">
        <v>939</v>
      </c>
      <c r="C46" s="19">
        <v>0.42222222222222222</v>
      </c>
      <c r="D46" s="19"/>
      <c r="E46" s="23">
        <v>300</v>
      </c>
      <c r="F46" s="23" t="s">
        <v>773</v>
      </c>
      <c r="G46" s="20">
        <v>1190</v>
      </c>
      <c r="H46" s="20">
        <v>1092</v>
      </c>
      <c r="I46" s="59" t="s">
        <v>779</v>
      </c>
      <c r="J46" s="20" t="s">
        <v>711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7016" t="n">
        <v>261.85844</v>
      </c>
      <c r="T46" s="7016" t="n">
        <v>-20.92272</v>
      </c>
      <c r="U46" s="7013" t="n">
        <v>205.943</v>
      </c>
      <c r="V46" s="7013" t="n">
        <v>32.6205</v>
      </c>
      <c r="W46" s="7015" t="n">
        <v>19.0201837784</v>
      </c>
      <c r="X46" s="7013" t="n">
        <v>1.849</v>
      </c>
      <c r="Y46" s="7013" t="n">
        <v>0.292</v>
      </c>
      <c r="Z46" s="7013" t="n">
        <v>3.83</v>
      </c>
      <c r="AA46" s="7013" t="n">
        <v>97.721</v>
      </c>
      <c r="AB46" s="7012" t="n">
        <v>2019.017</v>
      </c>
      <c r="AC46" s="7013" t="n">
        <v>359.89805</v>
      </c>
      <c r="AD46" s="7013" t="n">
        <v>-3.19711</v>
      </c>
      <c r="AE46" s="7013" t="n">
        <v>342.73351</v>
      </c>
      <c r="AF46" s="7013" t="n">
        <v>-0.50435</v>
      </c>
      <c r="AG46" s="7011" t="n">
        <v>1.518919477E8</v>
      </c>
      <c r="AH46" s="7014" t="n">
        <v>0.0023102</v>
      </c>
      <c r="AI46" s="7011" t="n">
        <v>354990.55306</v>
      </c>
      <c r="AJ46" s="7014" t="n">
        <v>0.1462032</v>
      </c>
      <c r="AK46" s="7013" t="n">
        <v>162.5907</v>
      </c>
      <c r="AL46" s="7011" t="s">
        <v>477</v>
      </c>
      <c r="AM46" s="7013" t="n">
        <v>17.3694</v>
      </c>
    </row>
    <row r="47" spans="1:39">
      <c r="A47" s="64" t="s">
        <v>934</v>
      </c>
      <c r="B47" s="2" t="s">
        <v>940</v>
      </c>
      <c r="C47" s="44">
        <v>0.43055555555555558</v>
      </c>
      <c r="D47" s="44"/>
      <c r="E47" s="8">
        <v>300</v>
      </c>
      <c r="F47" s="23" t="s">
        <v>773</v>
      </c>
      <c r="G47" s="20">
        <v>1190</v>
      </c>
      <c r="H47" s="20">
        <v>1092</v>
      </c>
      <c r="I47" s="59" t="s">
        <v>779</v>
      </c>
      <c r="J47" s="20" t="s">
        <v>711</v>
      </c>
      <c r="K47" s="38">
        <v>4</v>
      </c>
      <c r="L47" s="38">
        <v>180</v>
      </c>
      <c r="M47" s="115">
        <v>5889.9508999999998</v>
      </c>
      <c r="N47" s="29"/>
      <c r="S47" s="7016" t="n">
        <v>261.95031</v>
      </c>
      <c r="T47" s="7016" t="n">
        <v>-20.91347</v>
      </c>
      <c r="U47" s="7013" t="n">
        <v>208.8673</v>
      </c>
      <c r="V47" s="7013" t="n">
        <v>31.4899</v>
      </c>
      <c r="W47" s="7015" t="n">
        <v>19.2207313795</v>
      </c>
      <c r="X47" s="7013" t="n">
        <v>1.908</v>
      </c>
      <c r="Y47" s="7013" t="n">
        <v>0.302</v>
      </c>
      <c r="Z47" s="7013" t="n">
        <v>3.83</v>
      </c>
      <c r="AA47" s="7013" t="n">
        <v>97.701</v>
      </c>
      <c r="AB47" s="7012" t="n">
        <v>2018.384</v>
      </c>
      <c r="AC47" s="7013" t="n">
        <v>359.87323</v>
      </c>
      <c r="AD47" s="7013" t="n">
        <v>-3.21301</v>
      </c>
      <c r="AE47" s="7013" t="n">
        <v>342.63198</v>
      </c>
      <c r="AF47" s="7013" t="n">
        <v>-0.50463</v>
      </c>
      <c r="AG47" s="7011" t="n">
        <v>1.518919487E8</v>
      </c>
      <c r="AH47" s="7014" t="n">
        <v>4.315E-4</v>
      </c>
      <c r="AI47" s="7011" t="n">
        <v>355101.77075</v>
      </c>
      <c r="AJ47" s="7014" t="n">
        <v>0.1626802</v>
      </c>
      <c r="AK47" s="7013" t="n">
        <v>162.5125</v>
      </c>
      <c r="AL47" s="7011" t="s">
        <v>477</v>
      </c>
      <c r="AM47" s="7013" t="n">
        <v>17.4474</v>
      </c>
    </row>
    <row r="48" spans="1:39">
      <c r="A48" s="64" t="s">
        <v>777</v>
      </c>
      <c r="B48" s="29" t="s">
        <v>921</v>
      </c>
      <c r="C48" s="44">
        <v>0.4368055555555555</v>
      </c>
      <c r="E48" s="23">
        <v>300</v>
      </c>
      <c r="F48" s="23" t="s">
        <v>773</v>
      </c>
      <c r="G48" s="20">
        <v>1190</v>
      </c>
      <c r="H48" s="20">
        <v>1092</v>
      </c>
      <c r="I48" s="59" t="s">
        <v>779</v>
      </c>
      <c r="J48" s="20" t="s">
        <v>711</v>
      </c>
      <c r="K48" s="38">
        <v>4</v>
      </c>
      <c r="L48" s="38">
        <v>180</v>
      </c>
      <c r="M48" s="115">
        <v>5889.9508999999998</v>
      </c>
      <c r="N48" s="29"/>
      <c r="S48" s="7016" t="n">
        <v>262.01989</v>
      </c>
      <c r="T48" s="7016" t="n">
        <v>-20.906</v>
      </c>
      <c r="U48" s="7013" t="n">
        <v>210.9961</v>
      </c>
      <c r="V48" s="7013" t="n">
        <v>30.5709</v>
      </c>
      <c r="W48" s="7015" t="n">
        <v>19.3711420804</v>
      </c>
      <c r="X48" s="7013" t="n">
        <v>1.959</v>
      </c>
      <c r="Y48" s="7013" t="n">
        <v>0.31</v>
      </c>
      <c r="Z48" s="7013" t="n">
        <v>3.83</v>
      </c>
      <c r="AA48" s="7013" t="n">
        <v>97.686</v>
      </c>
      <c r="AB48" s="7012" t="n">
        <v>2017.866</v>
      </c>
      <c r="AC48" s="7013" t="n">
        <v>359.85523</v>
      </c>
      <c r="AD48" s="7013" t="n">
        <v>-3.22548</v>
      </c>
      <c r="AE48" s="7013" t="n">
        <v>342.55583</v>
      </c>
      <c r="AF48" s="7013" t="n">
        <v>-0.50485</v>
      </c>
      <c r="AG48" s="7011" t="n">
        <v>1.518919485E8</v>
      </c>
      <c r="AH48" s="7014" t="n">
        <v>-9.766E-4</v>
      </c>
      <c r="AI48" s="7011" t="n">
        <v>355192.89139</v>
      </c>
      <c r="AJ48" s="7014" t="n">
        <v>0.1747745</v>
      </c>
      <c r="AK48" s="7013" t="n">
        <v>162.4531</v>
      </c>
      <c r="AL48" s="7011" t="s">
        <v>477</v>
      </c>
      <c r="AM48" s="7013" t="n">
        <v>17.5066</v>
      </c>
    </row>
    <row r="49" spans="1:39">
      <c r="A49" s="64" t="s">
        <v>935</v>
      </c>
      <c r="B49" s="29" t="s">
        <v>922</v>
      </c>
      <c r="C49" s="44">
        <v>0.44305555555555554</v>
      </c>
      <c r="E49" s="23">
        <v>300</v>
      </c>
      <c r="F49" s="23" t="s">
        <v>773</v>
      </c>
      <c r="G49" s="20">
        <v>1190</v>
      </c>
      <c r="H49" s="20">
        <v>1092</v>
      </c>
      <c r="I49" s="59" t="s">
        <v>779</v>
      </c>
      <c r="J49" s="20" t="s">
        <v>711</v>
      </c>
      <c r="K49" s="38">
        <v>4</v>
      </c>
      <c r="L49" s="38">
        <v>180</v>
      </c>
      <c r="M49" s="115">
        <v>5889.9508999999998</v>
      </c>
      <c r="N49" s="29"/>
      <c r="S49" s="7016" t="n">
        <v>262.09012</v>
      </c>
      <c r="T49" s="7016" t="n">
        <v>-20.89808</v>
      </c>
      <c r="U49" s="7013" t="n">
        <v>213.0685</v>
      </c>
      <c r="V49" s="7013" t="n">
        <v>29.5942</v>
      </c>
      <c r="W49" s="7015" t="n">
        <v>19.5215527812</v>
      </c>
      <c r="X49" s="7013" t="n">
        <v>2.017</v>
      </c>
      <c r="Y49" s="7013" t="n">
        <v>0.319</v>
      </c>
      <c r="Z49" s="7013" t="n">
        <v>3.83</v>
      </c>
      <c r="AA49" s="7013" t="n">
        <v>97.67</v>
      </c>
      <c r="AB49" s="7012" t="n">
        <v>2017.312</v>
      </c>
      <c r="AC49" s="7013" t="n">
        <v>359.8378</v>
      </c>
      <c r="AD49" s="7013" t="n">
        <v>-3.23841</v>
      </c>
      <c r="AE49" s="7013" t="n">
        <v>342.47968</v>
      </c>
      <c r="AF49" s="7013" t="n">
        <v>-0.50506</v>
      </c>
      <c r="AG49" s="7011" t="n">
        <v>1.518919476E8</v>
      </c>
      <c r="AH49" s="7014" t="n">
        <v>-0.0023841</v>
      </c>
      <c r="AI49" s="7011" t="n">
        <v>355290.47735</v>
      </c>
      <c r="AJ49" s="7014" t="n">
        <v>0.1866237</v>
      </c>
      <c r="AK49" s="7013" t="n">
        <v>162.3931</v>
      </c>
      <c r="AL49" s="7011" t="s">
        <v>477</v>
      </c>
      <c r="AM49" s="7013" t="n">
        <v>17.5665</v>
      </c>
    </row>
    <row r="50" spans="1:39">
      <c r="A50" s="64" t="s">
        <v>954</v>
      </c>
      <c r="B50" s="29" t="s">
        <v>700</v>
      </c>
      <c r="C50" s="44">
        <v>0.4548611111111111</v>
      </c>
      <c r="E50" s="23">
        <v>30</v>
      </c>
      <c r="F50" s="23" t="s">
        <v>773</v>
      </c>
      <c r="G50" s="20">
        <v>1190</v>
      </c>
      <c r="H50" s="20">
        <v>1092</v>
      </c>
      <c r="I50" t="s">
        <v>941</v>
      </c>
      <c r="J50" s="20" t="s">
        <v>711</v>
      </c>
      <c r="K50" s="38">
        <v>4</v>
      </c>
      <c r="L50" s="38">
        <v>180</v>
      </c>
      <c r="M50" s="115">
        <v>5889.9508999999998</v>
      </c>
      <c r="N50" s="29"/>
      <c r="S50" s="7016" t="n">
        <v>262.20076</v>
      </c>
      <c r="T50" s="7016" t="n">
        <v>-20.8849</v>
      </c>
      <c r="U50" s="7013" t="n">
        <v>216.1796</v>
      </c>
      <c r="V50" s="7013" t="n">
        <v>27.9668</v>
      </c>
      <c r="W50" s="7015" t="n">
        <v>19.7555249825</v>
      </c>
      <c r="X50" s="7013" t="n">
        <v>2.123</v>
      </c>
      <c r="Y50" s="7013" t="n">
        <v>0.336</v>
      </c>
      <c r="Z50" s="7013" t="n">
        <v>3.84</v>
      </c>
      <c r="AA50" s="7013" t="n">
        <v>97.645</v>
      </c>
      <c r="AB50" s="7012" t="n">
        <v>2016.38</v>
      </c>
      <c r="AC50" s="7013" t="n">
        <v>359.81194</v>
      </c>
      <c r="AD50" s="7013" t="n">
        <v>-3.25942</v>
      </c>
      <c r="AE50" s="7013" t="n">
        <v>342.36122</v>
      </c>
      <c r="AF50" s="7013" t="n">
        <v>-0.5054</v>
      </c>
      <c r="AG50" s="7011" t="n">
        <v>1.518919447E8</v>
      </c>
      <c r="AH50" s="7014" t="n">
        <v>-0.004572</v>
      </c>
      <c r="AI50" s="7011" t="n">
        <v>355454.80289</v>
      </c>
      <c r="AJ50" s="7014" t="n">
        <v>0.2045286</v>
      </c>
      <c r="AK50" s="7013" t="n">
        <v>162.2984</v>
      </c>
      <c r="AL50" s="7011" t="s">
        <v>477</v>
      </c>
      <c r="AM50" s="7013" t="n">
        <v>17.661</v>
      </c>
    </row>
    <row r="51" spans="1:39">
      <c r="A51" s="64" t="s">
        <v>954</v>
      </c>
      <c r="B51" s="29" t="s">
        <v>701</v>
      </c>
      <c r="C51" s="44">
        <v>0.45624999999999999</v>
      </c>
      <c r="E51" s="23">
        <v>30</v>
      </c>
      <c r="F51" s="20" t="s">
        <v>775</v>
      </c>
      <c r="G51" s="20">
        <v>870</v>
      </c>
      <c r="H51" s="20">
        <v>771</v>
      </c>
      <c r="I51" t="s">
        <v>941</v>
      </c>
      <c r="J51" s="20" t="s">
        <v>711</v>
      </c>
      <c r="K51" s="38">
        <v>4</v>
      </c>
      <c r="L51" s="38">
        <v>180</v>
      </c>
      <c r="M51" s="116">
        <v>7698.9647000000004</v>
      </c>
      <c r="N51" s="29"/>
      <c r="S51" s="7016" t="n">
        <v>262.21671</v>
      </c>
      <c r="T51" s="7016" t="n">
        <v>-20.88293</v>
      </c>
      <c r="U51" s="7013" t="n">
        <v>216.6129</v>
      </c>
      <c r="V51" s="7013" t="n">
        <v>27.7241</v>
      </c>
      <c r="W51" s="7015" t="n">
        <v>19.7889495827</v>
      </c>
      <c r="X51" s="7013" t="n">
        <v>2.14</v>
      </c>
      <c r="Y51" s="7013" t="n">
        <v>0.338</v>
      </c>
      <c r="Z51" s="7013" t="n">
        <v>3.84</v>
      </c>
      <c r="AA51" s="7013" t="n">
        <v>97.641</v>
      </c>
      <c r="AB51" s="7012" t="n">
        <v>2016.24</v>
      </c>
      <c r="AC51" s="7013" t="n">
        <v>359.80838</v>
      </c>
      <c r="AD51" s="7013" t="n">
        <v>-3.26251</v>
      </c>
      <c r="AE51" s="7013" t="n">
        <v>342.3443</v>
      </c>
      <c r="AF51" s="7013" t="n">
        <v>-0.50545</v>
      </c>
      <c r="AG51" s="7011" t="n">
        <v>1.518919441E8</v>
      </c>
      <c r="AH51" s="7014" t="n">
        <v>-0.0048844</v>
      </c>
      <c r="AI51" s="7011" t="n">
        <v>355479.49586</v>
      </c>
      <c r="AJ51" s="7014" t="n">
        <v>0.207031</v>
      </c>
      <c r="AK51" s="7013" t="n">
        <v>162.2847</v>
      </c>
      <c r="AL51" s="7011" t="s">
        <v>477</v>
      </c>
      <c r="AM51" s="7013" t="n">
        <v>17.6746</v>
      </c>
    </row>
    <row r="52" spans="1:39">
      <c r="A52" s="64" t="s">
        <v>748</v>
      </c>
      <c r="B52" s="29" t="s">
        <v>923</v>
      </c>
      <c r="C52" s="44">
        <v>0.45833333333333331</v>
      </c>
      <c r="E52" s="23">
        <v>300</v>
      </c>
      <c r="F52" s="20" t="s">
        <v>775</v>
      </c>
      <c r="G52" s="20">
        <v>870</v>
      </c>
      <c r="H52" s="20">
        <v>771</v>
      </c>
      <c r="I52" s="59" t="s">
        <v>779</v>
      </c>
      <c r="J52" s="20" t="s">
        <v>711</v>
      </c>
      <c r="K52" s="38">
        <v>4</v>
      </c>
      <c r="L52" s="38">
        <v>180</v>
      </c>
      <c r="M52" s="116">
        <v>7698.9647000000004</v>
      </c>
      <c r="N52" s="29"/>
      <c r="S52" s="7016" t="n">
        <v>262.26478</v>
      </c>
      <c r="T52" s="7016" t="n">
        <v>-20.87691</v>
      </c>
      <c r="U52" s="7013" t="n">
        <v>217.896</v>
      </c>
      <c r="V52" s="7013" t="n">
        <v>26.9813</v>
      </c>
      <c r="W52" s="7015" t="n">
        <v>19.8892233833</v>
      </c>
      <c r="X52" s="7013" t="n">
        <v>2.194</v>
      </c>
      <c r="Y52" s="7013" t="n">
        <v>0.347</v>
      </c>
      <c r="Z52" s="7013" t="n">
        <v>3.84</v>
      </c>
      <c r="AA52" s="7013" t="n">
        <v>97.63</v>
      </c>
      <c r="AB52" s="7012" t="n">
        <v>2015.809</v>
      </c>
      <c r="AC52" s="7013" t="n">
        <v>359.7979</v>
      </c>
      <c r="AD52" s="7013" t="n">
        <v>-3.2719</v>
      </c>
      <c r="AE52" s="7013" t="n">
        <v>342.29354</v>
      </c>
      <c r="AF52" s="7013" t="n">
        <v>-0.50559</v>
      </c>
      <c r="AG52" s="7011" t="n">
        <v>1.518919422E8</v>
      </c>
      <c r="AH52" s="7014" t="n">
        <v>-0.0058214</v>
      </c>
      <c r="AI52" s="7011" t="n">
        <v>355555.36432</v>
      </c>
      <c r="AJ52" s="7014" t="n">
        <v>0.2144513</v>
      </c>
      <c r="AK52" s="7013" t="n">
        <v>162.2435</v>
      </c>
      <c r="AL52" s="7011" t="s">
        <v>477</v>
      </c>
      <c r="AM52" s="7013" t="n">
        <v>17.7158</v>
      </c>
    </row>
    <row r="53" spans="1:39">
      <c r="A53" s="64" t="s">
        <v>780</v>
      </c>
      <c r="B53" s="29" t="s">
        <v>732</v>
      </c>
      <c r="C53" s="44"/>
      <c r="E53" s="23">
        <v>600</v>
      </c>
      <c r="F53" s="23" t="s">
        <v>773</v>
      </c>
      <c r="G53" s="20">
        <v>1190</v>
      </c>
      <c r="H53" s="20">
        <v>1092</v>
      </c>
      <c r="I53" s="59" t="s">
        <v>663</v>
      </c>
      <c r="J53" s="20" t="s">
        <v>711</v>
      </c>
      <c r="K53" s="38">
        <v>4</v>
      </c>
      <c r="L53" s="38">
        <v>180</v>
      </c>
      <c r="M53" s="115">
        <v>5889.9508999999998</v>
      </c>
      <c r="N53" s="29"/>
    </row>
    <row r="54" spans="1:39" ht="24">
      <c r="A54" s="64" t="s">
        <v>927</v>
      </c>
      <c r="B54" s="29" t="s">
        <v>733</v>
      </c>
      <c r="C54" s="44">
        <v>0.49652777777777773</v>
      </c>
      <c r="E54" s="23">
        <v>10</v>
      </c>
      <c r="F54" s="23" t="s">
        <v>773</v>
      </c>
      <c r="G54" s="20">
        <v>1190</v>
      </c>
      <c r="H54" s="20">
        <v>1092</v>
      </c>
      <c r="I54" s="59" t="s">
        <v>783</v>
      </c>
      <c r="J54" s="20" t="s">
        <v>858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4">
      <c r="A55" s="64" t="s">
        <v>540</v>
      </c>
      <c r="B55" s="29" t="s">
        <v>734</v>
      </c>
      <c r="C55" s="44">
        <v>0.48402777777777778</v>
      </c>
      <c r="E55" s="23">
        <v>30</v>
      </c>
      <c r="F55" s="23" t="s">
        <v>773</v>
      </c>
      <c r="G55" s="20">
        <v>1190</v>
      </c>
      <c r="H55" s="20">
        <v>988</v>
      </c>
      <c r="I55" s="21" t="s">
        <v>548</v>
      </c>
      <c r="J55" s="70" t="s">
        <v>858</v>
      </c>
      <c r="K55" s="38">
        <v>4</v>
      </c>
      <c r="L55" s="38">
        <v>180</v>
      </c>
      <c r="M55" s="116">
        <v>5891.451</v>
      </c>
      <c r="N55" s="29" t="s">
        <v>735</v>
      </c>
      <c r="O55" s="102">
        <v>252.2</v>
      </c>
      <c r="P55" s="102">
        <v>268.5</v>
      </c>
    </row>
    <row r="56" spans="1:39">
      <c r="A56" s="64"/>
      <c r="B56" s="29"/>
      <c r="C56" s="43"/>
      <c r="E56" s="23"/>
      <c r="G56" s="20"/>
      <c r="H56" s="20"/>
      <c r="I56" s="21"/>
      <c r="N56" s="29"/>
    </row>
    <row r="57" spans="1:39" ht="24">
      <c r="A57" s="64"/>
      <c r="B57" s="29"/>
      <c r="C57" s="43"/>
      <c r="E57" s="23"/>
      <c r="G57" s="20"/>
      <c r="H57" s="20"/>
      <c r="I57" s="21"/>
      <c r="N57" s="29" t="s">
        <v>736</v>
      </c>
    </row>
    <row r="58" spans="1:39">
      <c r="A58" s="64"/>
      <c r="B58" s="29"/>
      <c r="C58" s="43"/>
      <c r="E58" s="23"/>
      <c r="G58" s="20"/>
      <c r="H58" s="20"/>
      <c r="I58" s="21"/>
      <c r="N58" s="29"/>
    </row>
    <row r="59" spans="1:39">
      <c r="A59" s="3" t="s">
        <v>860</v>
      </c>
      <c r="B59" s="24" t="s">
        <v>861</v>
      </c>
      <c r="C59" s="25">
        <v>5888.5839999999998</v>
      </c>
      <c r="D59" s="58"/>
      <c r="E59" s="26"/>
      <c r="F59" s="26" t="s">
        <v>862</v>
      </c>
      <c r="G59" s="88" t="s">
        <v>863</v>
      </c>
      <c r="H59" s="88" t="s">
        <v>864</v>
      </c>
      <c r="I59" s="26" t="s">
        <v>866</v>
      </c>
      <c r="J59" s="88" t="s">
        <v>867</v>
      </c>
      <c r="K59" s="88" t="s">
        <v>868</v>
      </c>
      <c r="N59" s="29"/>
    </row>
    <row r="60" spans="1:39">
      <c r="A60" s="2"/>
      <c r="B60" s="24" t="s">
        <v>865</v>
      </c>
      <c r="C60" s="25">
        <v>5889.9508999999998</v>
      </c>
      <c r="D60" s="58"/>
      <c r="E60" s="26"/>
      <c r="F60" s="26" t="s">
        <v>524</v>
      </c>
      <c r="G60" s="88" t="s">
        <v>526</v>
      </c>
      <c r="H60" s="88" t="s">
        <v>527</v>
      </c>
      <c r="I60" s="26" t="s">
        <v>873</v>
      </c>
      <c r="J60" s="88" t="s">
        <v>874</v>
      </c>
      <c r="K60" s="88" t="s">
        <v>521</v>
      </c>
      <c r="N60" s="29"/>
    </row>
    <row r="61" spans="1:39">
      <c r="A61" s="2"/>
      <c r="B61" s="24" t="s">
        <v>551</v>
      </c>
      <c r="C61" s="25">
        <v>5891.451</v>
      </c>
      <c r="D61" s="58"/>
      <c r="E61" s="26"/>
      <c r="F61" s="88" t="s">
        <v>537</v>
      </c>
      <c r="G61" s="88" t="s">
        <v>539</v>
      </c>
      <c r="H61" s="88" t="s">
        <v>538</v>
      </c>
      <c r="I61" s="26" t="s">
        <v>554</v>
      </c>
      <c r="J61" s="88" t="s">
        <v>522</v>
      </c>
      <c r="K61" s="88" t="s">
        <v>523</v>
      </c>
      <c r="N61" s="29"/>
    </row>
    <row r="62" spans="1:39">
      <c r="A62" s="2"/>
      <c r="B62" s="24" t="s">
        <v>552</v>
      </c>
      <c r="C62" s="114">
        <v>7647.38</v>
      </c>
      <c r="D62" s="58"/>
      <c r="E62" s="26"/>
      <c r="F62" s="26" t="s">
        <v>870</v>
      </c>
      <c r="G62" s="88" t="s">
        <v>871</v>
      </c>
      <c r="H62" s="88" t="s">
        <v>872</v>
      </c>
      <c r="I62" s="26" t="s">
        <v>555</v>
      </c>
      <c r="J62" s="88" t="s">
        <v>519</v>
      </c>
      <c r="K62" s="88" t="s">
        <v>520</v>
      </c>
      <c r="N62" s="29"/>
    </row>
    <row r="63" spans="1:39">
      <c r="A63" s="2"/>
      <c r="B63" s="24" t="s">
        <v>553</v>
      </c>
      <c r="C63" s="25">
        <v>7698.9647000000004</v>
      </c>
      <c r="D63" s="58"/>
      <c r="E63" s="26"/>
      <c r="F63" s="26" t="s">
        <v>525</v>
      </c>
      <c r="G63" s="88" t="s">
        <v>528</v>
      </c>
      <c r="H63" s="88" t="s">
        <v>529</v>
      </c>
      <c r="I63" s="26" t="s">
        <v>531</v>
      </c>
      <c r="J63" s="88" t="s">
        <v>532</v>
      </c>
      <c r="K63" s="88" t="s">
        <v>533</v>
      </c>
      <c r="M63" s="45"/>
    </row>
    <row r="64" spans="1:39">
      <c r="A64" s="2"/>
      <c r="B64" s="27"/>
      <c r="C64" s="26"/>
      <c r="D64" s="58"/>
      <c r="E64" s="26"/>
      <c r="K64" s="113"/>
      <c r="M64" s="45"/>
    </row>
    <row r="65" spans="1:13">
      <c r="A65" s="2"/>
      <c r="B65" s="24" t="s">
        <v>797</v>
      </c>
      <c r="C65" s="6934" t="s">
        <v>876</v>
      </c>
      <c r="D65" s="6934"/>
      <c r="E65" s="26" t="s">
        <v>534</v>
      </c>
      <c r="K65" s="113"/>
      <c r="M65" s="45"/>
    </row>
    <row r="66" spans="1:13">
      <c r="A66" s="2"/>
      <c r="B66" s="24" t="s">
        <v>798</v>
      </c>
      <c r="C66" s="6934" t="s">
        <v>877</v>
      </c>
      <c r="D66" s="6934"/>
      <c r="E66" s="8"/>
      <c r="K66" s="113"/>
      <c r="M66" s="45"/>
    </row>
    <row r="67" spans="1:13">
      <c r="A67" s="2"/>
      <c r="B67" s="24" t="s">
        <v>799</v>
      </c>
      <c r="C67" s="6934" t="s">
        <v>878</v>
      </c>
      <c r="D67" s="6934"/>
      <c r="E67" s="8"/>
      <c r="K67" s="113"/>
      <c r="M67" s="45"/>
    </row>
    <row r="68" spans="1:13">
      <c r="A68" s="2"/>
      <c r="B68" s="24" t="s">
        <v>800</v>
      </c>
      <c r="C68" s="6934" t="s">
        <v>879</v>
      </c>
      <c r="D68" s="6934"/>
      <c r="E68" s="8"/>
      <c r="F68" s="113"/>
      <c r="G68" s="20"/>
      <c r="H68" s="20"/>
      <c r="L68" t="s">
        <v>795</v>
      </c>
      <c r="M68" s="45"/>
    </row>
    <row r="69" spans="1:13">
      <c r="A69" s="2"/>
      <c r="B69" s="2"/>
      <c r="C69" s="113"/>
      <c r="D69" s="44"/>
      <c r="E69" s="8"/>
      <c r="F69" s="113"/>
      <c r="G69" s="20"/>
      <c r="H69" s="20"/>
      <c r="M69" s="45"/>
    </row>
    <row r="70" spans="1:13">
      <c r="A70" s="2"/>
      <c r="B70" s="3" t="s">
        <v>880</v>
      </c>
      <c r="C70" s="6" t="s">
        <v>881</v>
      </c>
      <c r="D70" s="49" t="s">
        <v>882</v>
      </c>
      <c r="E70" s="8"/>
      <c r="F70" s="113"/>
      <c r="G70" s="20"/>
      <c r="H70" s="20"/>
      <c r="M70" s="45"/>
    </row>
    <row r="71" spans="1:13">
      <c r="A71" s="2"/>
      <c r="B71" s="3"/>
      <c r="C71" s="6" t="s">
        <v>883</v>
      </c>
      <c r="D71" s="49" t="s">
        <v>884</v>
      </c>
      <c r="E71" s="8"/>
      <c r="F71" s="113"/>
      <c r="G71" s="20"/>
      <c r="H71" s="20"/>
      <c r="M71" s="45"/>
    </row>
    <row r="72" spans="1:13">
      <c r="A72" s="2"/>
      <c r="B72" s="2"/>
      <c r="C72" s="113"/>
      <c r="D72" s="44"/>
      <c r="E72" s="8"/>
      <c r="F72" s="113"/>
      <c r="G72" s="129" t="s">
        <v>431</v>
      </c>
      <c r="H72" s="129" t="s">
        <v>432</v>
      </c>
      <c r="I72" s="128" t="s">
        <v>433</v>
      </c>
      <c r="J72" s="5" t="s">
        <v>434</v>
      </c>
      <c r="K72" s="5"/>
      <c r="M72" s="45"/>
    </row>
    <row r="73" spans="1:13">
      <c r="A73" s="2"/>
      <c r="B73" s="3" t="s">
        <v>896</v>
      </c>
      <c r="C73" s="6">
        <v>1</v>
      </c>
      <c r="D73" s="6922" t="s">
        <v>897</v>
      </c>
      <c r="E73" s="6922"/>
      <c r="F73" s="6922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8.366600262279611E-2</v>
      </c>
      <c r="J73" s="131">
        <f>STDEV(P14,P15,P29,P44,P54,P55)</f>
        <v>0.15055453050882447</v>
      </c>
      <c r="M73" s="45"/>
    </row>
    <row r="74" spans="1:13">
      <c r="A74" s="2"/>
      <c r="B74" s="28"/>
      <c r="C74" s="3"/>
      <c r="D74" s="6930" t="s">
        <v>690</v>
      </c>
      <c r="E74" s="6931"/>
      <c r="F74" s="6931"/>
      <c r="G74" s="20"/>
      <c r="H74" s="20"/>
      <c r="M74" s="45"/>
    </row>
    <row r="75" spans="1:13">
      <c r="A75" s="2"/>
      <c r="B75" s="2"/>
      <c r="C75" s="71">
        <v>2</v>
      </c>
      <c r="D75" s="6922" t="s">
        <v>957</v>
      </c>
      <c r="E75" s="6922"/>
      <c r="F75" s="6922"/>
      <c r="G75" s="20"/>
      <c r="H75" s="20"/>
      <c r="M75" s="45"/>
    </row>
    <row r="76" spans="1:13">
      <c r="A76" s="2"/>
      <c r="B76" s="2"/>
      <c r="C76" s="3"/>
      <c r="D76" s="6930" t="s">
        <v>958</v>
      </c>
      <c r="E76" s="6931"/>
      <c r="F76" s="6931"/>
      <c r="G76" s="20"/>
      <c r="H76" s="20"/>
      <c r="M76" s="45"/>
    </row>
    <row r="77" spans="1:13">
      <c r="A77" s="2"/>
      <c r="B77"/>
      <c r="C77" s="6">
        <v>3</v>
      </c>
      <c r="D77" s="6932" t="s">
        <v>769</v>
      </c>
      <c r="E77" s="6932"/>
      <c r="F77" s="6932"/>
      <c r="G77" s="20"/>
      <c r="H77" s="20"/>
      <c r="M77" s="45"/>
    </row>
    <row r="78" spans="1:13">
      <c r="A78" s="2"/>
      <c r="B78"/>
      <c r="C78" s="5"/>
      <c r="D78" s="6929" t="s">
        <v>770</v>
      </c>
      <c r="E78" s="6929"/>
      <c r="F78" s="6929"/>
      <c r="G78" s="20"/>
      <c r="H78" s="20"/>
      <c r="M78" s="45"/>
    </row>
    <row r="79" spans="1:13">
      <c r="A79" s="2"/>
      <c r="B79"/>
      <c r="C79" s="6">
        <v>4</v>
      </c>
      <c r="D79" s="6932" t="s">
        <v>771</v>
      </c>
      <c r="E79" s="6932"/>
      <c r="F79" s="6932"/>
      <c r="G79" s="20"/>
      <c r="H79" s="20"/>
      <c r="M79" s="45"/>
    </row>
    <row r="80" spans="1:13">
      <c r="A80" s="2"/>
      <c r="B80"/>
      <c r="D80" s="6929" t="s">
        <v>772</v>
      </c>
      <c r="E80" s="6929"/>
      <c r="F80" s="6929"/>
      <c r="G80" s="20"/>
      <c r="H80" s="20"/>
      <c r="M80" s="45"/>
    </row>
    <row r="81" spans="1:13">
      <c r="A81" s="2"/>
      <c r="B81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B8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561</v>
      </c>
      <c r="B83" t="s">
        <v>562</v>
      </c>
      <c r="C83" s="135" t="s">
        <v>558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565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 t="s">
        <v>391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 t="s">
        <v>392</v>
      </c>
      <c r="B86">
        <v>97.4</v>
      </c>
      <c r="C86" s="43">
        <v>0.375</v>
      </c>
    </row>
    <row r="87" spans="1:13">
      <c r="A87" s="2" t="s">
        <v>393</v>
      </c>
      <c r="B87">
        <v>97.2</v>
      </c>
      <c r="C87" s="43">
        <v>0.48402777777777778</v>
      </c>
    </row>
  </sheetData>
  <mergeCells count="26"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workbookViewId="0">
      <selection activeCell="A8" sqref="A8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764</v>
      </c>
      <c r="B4" s="3"/>
      <c r="C4" s="6"/>
      <c r="D4" s="49"/>
      <c r="E4" s="6"/>
      <c r="F4" s="6923" t="s">
        <v>737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738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/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/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859</v>
      </c>
      <c r="B12" s="61" t="s">
        <v>684</v>
      </c>
      <c r="C12" s="103">
        <v>9.3055555555555558E-2</v>
      </c>
      <c r="D12" s="54"/>
      <c r="E12" s="55">
        <v>10</v>
      </c>
      <c r="F12" s="23" t="s">
        <v>773</v>
      </c>
      <c r="G12" s="55">
        <v>1190</v>
      </c>
      <c r="H12" s="55">
        <v>1093</v>
      </c>
      <c r="I12" s="84" t="s">
        <v>683</v>
      </c>
      <c r="J12" s="94" t="s">
        <v>858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540</v>
      </c>
      <c r="B13" s="29" t="s">
        <v>928</v>
      </c>
      <c r="C13" s="19">
        <v>0.10902777777777778</v>
      </c>
      <c r="D13" s="54"/>
      <c r="E13" s="23">
        <v>30</v>
      </c>
      <c r="F13" s="23" t="s">
        <v>773</v>
      </c>
      <c r="G13" s="20">
        <v>1190</v>
      </c>
      <c r="H13" s="55">
        <v>988</v>
      </c>
      <c r="I13" s="21" t="s">
        <v>548</v>
      </c>
      <c r="J13" s="70" t="s">
        <v>858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>
      <c r="A14" s="64" t="s">
        <v>739</v>
      </c>
      <c r="B14" s="29" t="s">
        <v>740</v>
      </c>
      <c r="C14" s="19">
        <v>0.16250000000000001</v>
      </c>
      <c r="D14" s="54"/>
      <c r="E14" s="23">
        <v>30</v>
      </c>
      <c r="F14" s="20" t="s">
        <v>429</v>
      </c>
      <c r="G14" s="20">
        <v>1250</v>
      </c>
      <c r="H14" s="55">
        <v>985</v>
      </c>
      <c r="I14" s="62"/>
      <c r="J14" s="20" t="s">
        <v>711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>
      <c r="A15" s="64" t="s">
        <v>741</v>
      </c>
      <c r="B15" s="61" t="s">
        <v>756</v>
      </c>
      <c r="C15" s="19">
        <v>0.23055555555555554</v>
      </c>
      <c r="D15" s="54"/>
      <c r="E15" s="23">
        <v>300</v>
      </c>
      <c r="F15" s="23" t="s">
        <v>773</v>
      </c>
      <c r="G15" s="20">
        <v>1190</v>
      </c>
      <c r="H15" s="55">
        <v>1093</v>
      </c>
      <c r="I15" s="62" t="s">
        <v>779</v>
      </c>
      <c r="J15" s="20" t="s">
        <v>711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7026" t="n">
        <v>275.96908</v>
      </c>
      <c r="T15" s="7026" t="n">
        <v>-20.07571</v>
      </c>
      <c r="U15" s="7023" t="n">
        <v>124.1501</v>
      </c>
      <c r="V15" s="7023" t="n">
        <v>13.1752</v>
      </c>
      <c r="W15" s="7025" t="n">
        <v>14.4733010671</v>
      </c>
      <c r="X15" s="7023" t="n">
        <v>4.29</v>
      </c>
      <c r="Y15" s="7023" t="n">
        <v>0.679</v>
      </c>
      <c r="Z15" s="7023" t="n">
        <v>4.11</v>
      </c>
      <c r="AA15" s="7023" t="n">
        <v>93.389</v>
      </c>
      <c r="AB15" s="7022" t="n">
        <v>2001.702</v>
      </c>
      <c r="AC15" s="7023" t="n">
        <v>2.46336</v>
      </c>
      <c r="AD15" s="7023" t="n">
        <v>-4.40105</v>
      </c>
      <c r="AE15" s="7023" t="n">
        <v>332.88399</v>
      </c>
      <c r="AF15" s="7023" t="n">
        <v>-0.53199</v>
      </c>
      <c r="AG15" s="7021" t="n">
        <v>1.518859061E8</v>
      </c>
      <c r="AH15" s="7024" t="n">
        <v>-0.1726648</v>
      </c>
      <c r="AI15" s="7021" t="n">
        <v>358061.1022</v>
      </c>
      <c r="AJ15" s="7024" t="n">
        <v>-0.2818604</v>
      </c>
      <c r="AK15" s="7023" t="n">
        <v>150.1301</v>
      </c>
      <c r="AL15" s="7021" t="s">
        <v>477</v>
      </c>
      <c r="AM15" s="7023" t="n">
        <v>29.8028</v>
      </c>
    </row>
    <row r="16" spans="1:39">
      <c r="A16" s="29" t="s">
        <v>741</v>
      </c>
      <c r="B16" s="29" t="s">
        <v>931</v>
      </c>
      <c r="C16" s="19">
        <v>0.28750000000000003</v>
      </c>
      <c r="D16" s="54"/>
      <c r="E16" s="23">
        <v>300</v>
      </c>
      <c r="F16" s="23" t="s">
        <v>773</v>
      </c>
      <c r="G16" s="20">
        <v>1190</v>
      </c>
      <c r="H16" s="95">
        <v>1093</v>
      </c>
      <c r="I16" s="59" t="s">
        <v>779</v>
      </c>
      <c r="J16" s="20" t="s">
        <v>711</v>
      </c>
      <c r="K16" s="95">
        <v>4</v>
      </c>
      <c r="L16" s="95">
        <v>180</v>
      </c>
      <c r="M16" s="115">
        <v>5889.9508999999998</v>
      </c>
      <c r="N16" s="62" t="s">
        <v>742</v>
      </c>
      <c r="O16" s="20"/>
      <c r="P16" s="20"/>
      <c r="Q16" s="20"/>
      <c r="R16" s="20"/>
      <c r="S16" s="7026" t="n">
        <v>276.66552</v>
      </c>
      <c r="T16" s="7026" t="n">
        <v>-20.06637</v>
      </c>
      <c r="U16" s="7023" t="n">
        <v>138.705</v>
      </c>
      <c r="V16" s="7023" t="n">
        <v>25.846</v>
      </c>
      <c r="W16" s="7025" t="n">
        <v>15.8437096676</v>
      </c>
      <c r="X16" s="7023" t="n">
        <v>2.282</v>
      </c>
      <c r="Y16" s="7023" t="n">
        <v>0.361</v>
      </c>
      <c r="Z16" s="7023" t="n">
        <v>4.12</v>
      </c>
      <c r="AA16" s="7023" t="n">
        <v>93.13</v>
      </c>
      <c r="AB16" s="7022" t="n">
        <v>2008.439</v>
      </c>
      <c r="AC16" s="7023" t="n">
        <v>2.36922</v>
      </c>
      <c r="AD16" s="7023" t="n">
        <v>-4.39308</v>
      </c>
      <c r="AE16" s="7023" t="n">
        <v>332.19004</v>
      </c>
      <c r="AF16" s="7023" t="n">
        <v>-0.53392</v>
      </c>
      <c r="AG16" s="7021" t="n">
        <v>1.518850278E8</v>
      </c>
      <c r="AH16" s="7024" t="n">
        <v>-0.1843358</v>
      </c>
      <c r="AI16" s="7021" t="n">
        <v>356860.05925</v>
      </c>
      <c r="AJ16" s="7024" t="n">
        <v>-0.2009788</v>
      </c>
      <c r="AK16" s="7023" t="n">
        <v>149.5361</v>
      </c>
      <c r="AL16" s="7021" t="s">
        <v>477</v>
      </c>
      <c r="AM16" s="7023" t="n">
        <v>30.3957</v>
      </c>
    </row>
    <row r="17" spans="1:39">
      <c r="A17" s="29" t="s">
        <v>741</v>
      </c>
      <c r="B17" s="29" t="s">
        <v>932</v>
      </c>
      <c r="C17" s="19">
        <v>0.29236111111111113</v>
      </c>
      <c r="D17" s="54"/>
      <c r="E17" s="23">
        <v>300</v>
      </c>
      <c r="F17" s="23" t="s">
        <v>773</v>
      </c>
      <c r="G17" s="20">
        <v>1190</v>
      </c>
      <c r="H17" s="95">
        <v>1093</v>
      </c>
      <c r="I17" s="59" t="s">
        <v>707</v>
      </c>
      <c r="J17" s="20" t="s">
        <v>711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7026" t="n">
        <v>276.72126</v>
      </c>
      <c r="T17" s="7026" t="n">
        <v>-20.06421</v>
      </c>
      <c r="U17" s="7023" t="n">
        <v>140.1444</v>
      </c>
      <c r="V17" s="7023" t="n">
        <v>26.7855</v>
      </c>
      <c r="W17" s="7025" t="n">
        <v>15.9606957675</v>
      </c>
      <c r="X17" s="7023" t="n">
        <v>2.208</v>
      </c>
      <c r="Y17" s="7023" t="n">
        <v>0.349</v>
      </c>
      <c r="Z17" s="7023" t="n">
        <v>4.12</v>
      </c>
      <c r="AA17" s="7023" t="n">
        <v>93.109</v>
      </c>
      <c r="AB17" s="7022" t="n">
        <v>2008.905</v>
      </c>
      <c r="AC17" s="7023" t="n">
        <v>2.35773</v>
      </c>
      <c r="AD17" s="7023" t="n">
        <v>-4.39371</v>
      </c>
      <c r="AE17" s="7023" t="n">
        <v>332.1308</v>
      </c>
      <c r="AF17" s="7023" t="n">
        <v>-0.53408</v>
      </c>
      <c r="AG17" s="7021" t="n">
        <v>1.518849502E8</v>
      </c>
      <c r="AH17" s="7024" t="n">
        <v>-0.1853275</v>
      </c>
      <c r="AI17" s="7021" t="n">
        <v>356777.39282</v>
      </c>
      <c r="AJ17" s="7024" t="n">
        <v>-0.1926579</v>
      </c>
      <c r="AK17" s="7023" t="n">
        <v>149.4887</v>
      </c>
      <c r="AL17" s="7021" t="s">
        <v>477</v>
      </c>
      <c r="AM17" s="7023" t="n">
        <v>30.4431</v>
      </c>
    </row>
    <row r="18" spans="1:39">
      <c r="A18" s="29" t="s">
        <v>743</v>
      </c>
      <c r="B18" s="29" t="s">
        <v>689</v>
      </c>
      <c r="C18" s="19">
        <v>0.29930555555555555</v>
      </c>
      <c r="D18" s="19"/>
      <c r="E18" s="23">
        <v>300</v>
      </c>
      <c r="F18" s="23" t="s">
        <v>773</v>
      </c>
      <c r="G18" s="20">
        <v>1190</v>
      </c>
      <c r="H18" s="95">
        <v>1093</v>
      </c>
      <c r="I18" s="59" t="s">
        <v>779</v>
      </c>
      <c r="J18" s="20" t="s">
        <v>711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7026" t="n">
        <v>276.80002</v>
      </c>
      <c r="T18" s="7026" t="n">
        <v>-20.0607</v>
      </c>
      <c r="U18" s="7023" t="n">
        <v>142.2609</v>
      </c>
      <c r="V18" s="7023" t="n">
        <v>28.0793</v>
      </c>
      <c r="W18" s="7025" t="n">
        <v>16.1278187675</v>
      </c>
      <c r="X18" s="7023" t="n">
        <v>2.115</v>
      </c>
      <c r="Y18" s="7023" t="n">
        <v>0.335</v>
      </c>
      <c r="Z18" s="7023" t="n">
        <v>4.12</v>
      </c>
      <c r="AA18" s="7023" t="n">
        <v>93.079</v>
      </c>
      <c r="AB18" s="7022" t="n">
        <v>2009.535</v>
      </c>
      <c r="AC18" s="7023" t="n">
        <v>2.34052</v>
      </c>
      <c r="AD18" s="7023" t="n">
        <v>-4.39503</v>
      </c>
      <c r="AE18" s="7023" t="n">
        <v>332.04617</v>
      </c>
      <c r="AF18" s="7023" t="n">
        <v>-0.53432</v>
      </c>
      <c r="AG18" s="7021" t="n">
        <v>1.518848386E8</v>
      </c>
      <c r="AH18" s="7024" t="n">
        <v>-0.186743</v>
      </c>
      <c r="AI18" s="7021" t="n">
        <v>356665.45051</v>
      </c>
      <c r="AJ18" s="7024" t="n">
        <v>-0.1804382</v>
      </c>
      <c r="AK18" s="7023" t="n">
        <v>149.4217</v>
      </c>
      <c r="AL18" s="7021" t="s">
        <v>477</v>
      </c>
      <c r="AM18" s="7023" t="n">
        <v>30.51</v>
      </c>
    </row>
    <row r="19" spans="1:39">
      <c r="A19" s="29" t="s">
        <v>743</v>
      </c>
      <c r="B19" s="29" t="s">
        <v>778</v>
      </c>
      <c r="C19" s="19">
        <v>0.3034722222222222</v>
      </c>
      <c r="D19" s="19"/>
      <c r="E19" s="23">
        <v>300</v>
      </c>
      <c r="F19" s="23" t="s">
        <v>773</v>
      </c>
      <c r="G19" s="20">
        <v>1190</v>
      </c>
      <c r="H19" s="95">
        <v>1093</v>
      </c>
      <c r="I19" s="59" t="s">
        <v>707</v>
      </c>
      <c r="J19" s="20" t="s">
        <v>711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7026" t="n">
        <v>276.84681</v>
      </c>
      <c r="T19" s="7026" t="n">
        <v>-20.05835</v>
      </c>
      <c r="U19" s="7023" t="n">
        <v>143.5654</v>
      </c>
      <c r="V19" s="7023" t="n">
        <v>28.827</v>
      </c>
      <c r="W19" s="7025" t="n">
        <v>16.2280925675</v>
      </c>
      <c r="X19" s="7023" t="n">
        <v>2.066</v>
      </c>
      <c r="Y19" s="7023" t="n">
        <v>0.327</v>
      </c>
      <c r="Z19" s="7023" t="n">
        <v>4.12</v>
      </c>
      <c r="AA19" s="7023" t="n">
        <v>93.062</v>
      </c>
      <c r="AB19" s="7022" t="n">
        <v>2009.894</v>
      </c>
      <c r="AC19" s="7023" t="n">
        <v>2.32975</v>
      </c>
      <c r="AD19" s="7023" t="n">
        <v>-4.39605</v>
      </c>
      <c r="AE19" s="7023" t="n">
        <v>331.99539</v>
      </c>
      <c r="AF19" s="7023" t="n">
        <v>-0.53446</v>
      </c>
      <c r="AG19" s="7021" t="n">
        <v>1.518847712E8</v>
      </c>
      <c r="AH19" s="7024" t="n">
        <v>-0.1875915</v>
      </c>
      <c r="AI19" s="7021" t="n">
        <v>356601.84417</v>
      </c>
      <c r="AJ19" s="7024" t="n">
        <v>-0.1729263</v>
      </c>
      <c r="AK19" s="7023" t="n">
        <v>149.3819</v>
      </c>
      <c r="AL19" s="7021" t="s">
        <v>477</v>
      </c>
      <c r="AM19" s="7023" t="n">
        <v>30.5497</v>
      </c>
    </row>
    <row r="20" spans="1:39">
      <c r="A20" s="29" t="s">
        <v>744</v>
      </c>
      <c r="B20" s="29" t="s">
        <v>709</v>
      </c>
      <c r="C20" s="19">
        <v>0.31388888888888888</v>
      </c>
      <c r="D20" s="19"/>
      <c r="E20" s="23">
        <v>300</v>
      </c>
      <c r="F20" s="23" t="s">
        <v>773</v>
      </c>
      <c r="G20" s="20">
        <v>1190</v>
      </c>
      <c r="H20" s="95">
        <v>1093</v>
      </c>
      <c r="I20" s="59" t="s">
        <v>745</v>
      </c>
      <c r="J20" s="20" t="s">
        <v>711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7026" t="n">
        <v>276.96232</v>
      </c>
      <c r="T20" s="7026" t="n">
        <v>-20.05167</v>
      </c>
      <c r="U20" s="7023" t="n">
        <v>146.9413</v>
      </c>
      <c r="V20" s="7023" t="n">
        <v>30.5956</v>
      </c>
      <c r="W20" s="7025" t="n">
        <v>16.4787770673</v>
      </c>
      <c r="X20" s="7023" t="n">
        <v>1.958</v>
      </c>
      <c r="Y20" s="7023" t="n">
        <v>0.31</v>
      </c>
      <c r="Z20" s="7023" t="n">
        <v>4.12</v>
      </c>
      <c r="AA20" s="7023" t="n">
        <v>93.018</v>
      </c>
      <c r="AB20" s="7022" t="n">
        <v>2010.722</v>
      </c>
      <c r="AC20" s="7023" t="n">
        <v>2.3015</v>
      </c>
      <c r="AD20" s="7023" t="n">
        <v>-4.3994</v>
      </c>
      <c r="AE20" s="7023" t="n">
        <v>331.86845</v>
      </c>
      <c r="AF20" s="7023" t="n">
        <v>-0.53481</v>
      </c>
      <c r="AG20" s="7021" t="n">
        <v>1.518846014E8</v>
      </c>
      <c r="AH20" s="7024" t="n">
        <v>-0.1897106</v>
      </c>
      <c r="AI20" s="7021" t="n">
        <v>356454.86068</v>
      </c>
      <c r="AJ20" s="7024" t="n">
        <v>-0.153592</v>
      </c>
      <c r="AK20" s="7023" t="n">
        <v>149.2836</v>
      </c>
      <c r="AL20" s="7021" t="s">
        <v>477</v>
      </c>
      <c r="AM20" s="7023" t="n">
        <v>30.6478</v>
      </c>
    </row>
    <row r="21" spans="1:39">
      <c r="A21" s="29" t="s">
        <v>744</v>
      </c>
      <c r="B21" s="29" t="s">
        <v>710</v>
      </c>
      <c r="C21" s="19">
        <v>0.31875000000000003</v>
      </c>
      <c r="D21" s="19"/>
      <c r="E21" s="23">
        <v>300</v>
      </c>
      <c r="F21" s="23" t="s">
        <v>773</v>
      </c>
      <c r="G21" s="20">
        <v>1190</v>
      </c>
      <c r="H21" s="95">
        <v>1093</v>
      </c>
      <c r="I21" s="59" t="s">
        <v>746</v>
      </c>
      <c r="J21" s="20" t="s">
        <v>711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7026" t="n">
        <v>277.01556</v>
      </c>
      <c r="T21" s="7026" t="n">
        <v>-20.04815</v>
      </c>
      <c r="U21" s="7023" t="n">
        <v>148.5731</v>
      </c>
      <c r="V21" s="7023" t="n">
        <v>31.369</v>
      </c>
      <c r="W21" s="7025" t="n">
        <v>16.5957631673</v>
      </c>
      <c r="X21" s="7023" t="n">
        <v>1.915</v>
      </c>
      <c r="Y21" s="7023" t="n">
        <v>0.303</v>
      </c>
      <c r="Z21" s="7023" t="n">
        <v>4.13</v>
      </c>
      <c r="AA21" s="7023" t="n">
        <v>92.998</v>
      </c>
      <c r="AB21" s="7022" t="n">
        <v>2011.075</v>
      </c>
      <c r="AC21" s="7023" t="n">
        <v>2.2877</v>
      </c>
      <c r="AD21" s="7023" t="n">
        <v>-4.40136</v>
      </c>
      <c r="AE21" s="7023" t="n">
        <v>331.8092</v>
      </c>
      <c r="AF21" s="7023" t="n">
        <v>-0.53498</v>
      </c>
      <c r="AG21" s="7021" t="n">
        <v>1.518845215E8</v>
      </c>
      <c r="AH21" s="7024" t="n">
        <v>-0.1906983</v>
      </c>
      <c r="AI21" s="7021" t="n">
        <v>356392.29808</v>
      </c>
      <c r="AJ21" s="7024" t="n">
        <v>-0.1443145</v>
      </c>
      <c r="AK21" s="7023" t="n">
        <v>149.2383</v>
      </c>
      <c r="AL21" s="7021" t="s">
        <v>477</v>
      </c>
      <c r="AM21" s="7023" t="n">
        <v>30.6931</v>
      </c>
    </row>
    <row r="22" spans="1:39">
      <c r="A22" s="29" t="s">
        <v>934</v>
      </c>
      <c r="B22" s="29" t="s">
        <v>712</v>
      </c>
      <c r="C22" s="19">
        <v>0.32430555555555557</v>
      </c>
      <c r="D22" s="19"/>
      <c r="E22" s="23">
        <v>300</v>
      </c>
      <c r="F22" s="23" t="s">
        <v>773</v>
      </c>
      <c r="G22" s="20">
        <v>1190</v>
      </c>
      <c r="H22" s="95">
        <v>1093</v>
      </c>
      <c r="I22" s="59" t="s">
        <v>779</v>
      </c>
      <c r="J22" s="20" t="s">
        <v>711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7026" t="n">
        <v>277.07592</v>
      </c>
      <c r="T22" s="7026" t="n">
        <v>-20.0438</v>
      </c>
      <c r="U22" s="7023" t="n">
        <v>150.482</v>
      </c>
      <c r="V22" s="7023" t="n">
        <v>32.2099</v>
      </c>
      <c r="W22" s="7025" t="n">
        <v>16.7294615671</v>
      </c>
      <c r="X22" s="7023" t="n">
        <v>1.87</v>
      </c>
      <c r="Y22" s="7023" t="n">
        <v>0.296</v>
      </c>
      <c r="Z22" s="7023" t="n">
        <v>4.13</v>
      </c>
      <c r="AA22" s="7023" t="n">
        <v>92.975</v>
      </c>
      <c r="AB22" s="7022" t="n">
        <v>2011.452</v>
      </c>
      <c r="AC22" s="7023" t="n">
        <v>2.27149</v>
      </c>
      <c r="AD22" s="7023" t="n">
        <v>-4.4039</v>
      </c>
      <c r="AE22" s="7023" t="n">
        <v>331.7415</v>
      </c>
      <c r="AF22" s="7023" t="n">
        <v>-0.53516</v>
      </c>
      <c r="AG22" s="7021" t="n">
        <v>1.518844297E8</v>
      </c>
      <c r="AH22" s="7024" t="n">
        <v>-0.1918262</v>
      </c>
      <c r="AI22" s="7021" t="n">
        <v>356325.61186</v>
      </c>
      <c r="AJ22" s="7024" t="n">
        <v>-0.133527</v>
      </c>
      <c r="AK22" s="7023" t="n">
        <v>149.1869</v>
      </c>
      <c r="AL22" s="7021" t="s">
        <v>477</v>
      </c>
      <c r="AM22" s="7023" t="n">
        <v>30.7444</v>
      </c>
    </row>
    <row r="23" spans="1:39">
      <c r="A23" s="29" t="s">
        <v>934</v>
      </c>
      <c r="B23" s="29" t="s">
        <v>713</v>
      </c>
      <c r="C23" s="19">
        <v>0.32916666666666666</v>
      </c>
      <c r="D23" s="19"/>
      <c r="E23" s="23">
        <v>300</v>
      </c>
      <c r="F23" s="23" t="s">
        <v>773</v>
      </c>
      <c r="G23" s="20">
        <v>1190</v>
      </c>
      <c r="H23" s="95">
        <v>1093</v>
      </c>
      <c r="I23" s="59" t="s">
        <v>707</v>
      </c>
      <c r="J23" s="20" t="s">
        <v>711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7026" t="n">
        <v>277.12834</v>
      </c>
      <c r="T23" s="7026" t="n">
        <v>-20.03971</v>
      </c>
      <c r="U23" s="7023" t="n">
        <v>152.1902</v>
      </c>
      <c r="V23" s="7023" t="n">
        <v>32.9065</v>
      </c>
      <c r="W23" s="7025" t="n">
        <v>16.846447667</v>
      </c>
      <c r="X23" s="7023" t="n">
        <v>1.835</v>
      </c>
      <c r="Y23" s="7023" t="n">
        <v>0.29</v>
      </c>
      <c r="Z23" s="7023" t="n">
        <v>4.13</v>
      </c>
      <c r="AA23" s="7023" t="n">
        <v>92.955</v>
      </c>
      <c r="AB23" s="7022" t="n">
        <v>2011.757</v>
      </c>
      <c r="AC23" s="7023" t="n">
        <v>2.25694</v>
      </c>
      <c r="AD23" s="7023" t="n">
        <v>-4.40641</v>
      </c>
      <c r="AE23" s="7023" t="n">
        <v>331.68226</v>
      </c>
      <c r="AF23" s="7023" t="n">
        <v>-0.53533</v>
      </c>
      <c r="AG23" s="7021" t="n">
        <v>1.518843489E8</v>
      </c>
      <c r="AH23" s="7024" t="n">
        <v>-0.1928124</v>
      </c>
      <c r="AI23" s="7021" t="n">
        <v>356271.5426</v>
      </c>
      <c r="AJ23" s="7024" t="n">
        <v>-0.1239358</v>
      </c>
      <c r="AK23" s="7023" t="n">
        <v>149.1423</v>
      </c>
      <c r="AL23" s="7021" t="s">
        <v>477</v>
      </c>
      <c r="AM23" s="7023" t="n">
        <v>30.7889</v>
      </c>
    </row>
    <row r="24" spans="1:39">
      <c r="A24" s="29" t="s">
        <v>935</v>
      </c>
      <c r="B24" s="29" t="s">
        <v>714</v>
      </c>
      <c r="C24" s="19">
        <v>0.3347222222222222</v>
      </c>
      <c r="D24" s="19"/>
      <c r="E24" s="23">
        <v>300</v>
      </c>
      <c r="F24" s="23" t="s">
        <v>773</v>
      </c>
      <c r="G24" s="20">
        <v>1190</v>
      </c>
      <c r="H24" s="95">
        <v>1093</v>
      </c>
      <c r="I24" s="59" t="s">
        <v>779</v>
      </c>
      <c r="J24" s="20" t="s">
        <v>711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7026" t="n">
        <v>277.18781</v>
      </c>
      <c r="T24" s="7026" t="n">
        <v>-20.03471</v>
      </c>
      <c r="U24" s="7023" t="n">
        <v>154.1852</v>
      </c>
      <c r="V24" s="7023" t="n">
        <v>33.656</v>
      </c>
      <c r="W24" s="7025" t="n">
        <v>16.9801460669</v>
      </c>
      <c r="X24" s="7023" t="n">
        <v>1.799</v>
      </c>
      <c r="Y24" s="7023" t="n">
        <v>0.285</v>
      </c>
      <c r="Z24" s="7023" t="n">
        <v>4.13</v>
      </c>
      <c r="AA24" s="7023" t="n">
        <v>92.933</v>
      </c>
      <c r="AB24" s="7022" t="n">
        <v>2012.078</v>
      </c>
      <c r="AC24" s="7023" t="n">
        <v>2.23993</v>
      </c>
      <c r="AD24" s="7023" t="n">
        <v>-4.4096</v>
      </c>
      <c r="AE24" s="7023" t="n">
        <v>331.61455</v>
      </c>
      <c r="AF24" s="7023" t="n">
        <v>-0.53552</v>
      </c>
      <c r="AG24" s="7021" t="n">
        <v>1.518842561E8</v>
      </c>
      <c r="AH24" s="7024" t="n">
        <v>-0.1939385</v>
      </c>
      <c r="AI24" s="7021" t="n">
        <v>356214.71941</v>
      </c>
      <c r="AJ24" s="7024" t="n">
        <v>-0.1128116</v>
      </c>
      <c r="AK24" s="7023" t="n">
        <v>149.0917</v>
      </c>
      <c r="AL24" s="7021" t="s">
        <v>477</v>
      </c>
      <c r="AM24" s="7023" t="n">
        <v>30.8394</v>
      </c>
    </row>
    <row r="25" spans="1:39">
      <c r="A25" s="29" t="s">
        <v>935</v>
      </c>
      <c r="B25" s="29" t="s">
        <v>715</v>
      </c>
      <c r="C25" s="19">
        <v>0.34027777777777773</v>
      </c>
      <c r="D25" s="19"/>
      <c r="E25" s="23">
        <v>300</v>
      </c>
      <c r="F25" s="23" t="s">
        <v>773</v>
      </c>
      <c r="G25" s="20">
        <v>1190</v>
      </c>
      <c r="H25" s="95">
        <v>1093</v>
      </c>
      <c r="I25" s="59" t="s">
        <v>707</v>
      </c>
      <c r="J25" s="20" t="s">
        <v>711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7026" t="n">
        <v>277.24687</v>
      </c>
      <c r="T25" s="7026" t="n">
        <v>-20.02934</v>
      </c>
      <c r="U25" s="7023" t="n">
        <v>156.2245</v>
      </c>
      <c r="V25" s="7023" t="n">
        <v>34.3536</v>
      </c>
      <c r="W25" s="7025" t="n">
        <v>17.1138444668</v>
      </c>
      <c r="X25" s="7023" t="n">
        <v>1.767</v>
      </c>
      <c r="Y25" s="7023" t="n">
        <v>0.28</v>
      </c>
      <c r="Z25" s="7023" t="n">
        <v>4.13</v>
      </c>
      <c r="AA25" s="7023" t="n">
        <v>92.91</v>
      </c>
      <c r="AB25" s="7022" t="n">
        <v>2012.369</v>
      </c>
      <c r="AC25" s="7023" t="n">
        <v>2.22253</v>
      </c>
      <c r="AD25" s="7023" t="n">
        <v>-4.41313</v>
      </c>
      <c r="AE25" s="7023" t="n">
        <v>331.54685</v>
      </c>
      <c r="AF25" s="7023" t="n">
        <v>-0.53571</v>
      </c>
      <c r="AG25" s="7021" t="n">
        <v>1.518841628E8</v>
      </c>
      <c r="AH25" s="7024" t="n">
        <v>-0.1950636</v>
      </c>
      <c r="AI25" s="7021" t="n">
        <v>356163.27484</v>
      </c>
      <c r="AJ25" s="7024" t="n">
        <v>-0.1015259</v>
      </c>
      <c r="AK25" s="7023" t="n">
        <v>149.0414</v>
      </c>
      <c r="AL25" s="7021" t="s">
        <v>477</v>
      </c>
      <c r="AM25" s="7023" t="n">
        <v>30.8897</v>
      </c>
    </row>
    <row r="26" spans="1:39" ht="24">
      <c r="A26" s="29" t="s">
        <v>540</v>
      </c>
      <c r="B26" s="29" t="s">
        <v>626</v>
      </c>
      <c r="C26" s="19">
        <v>0.35138888888888892</v>
      </c>
      <c r="D26" s="54"/>
      <c r="E26" s="23">
        <v>30</v>
      </c>
      <c r="F26" s="23" t="s">
        <v>773</v>
      </c>
      <c r="G26" s="20">
        <v>1190</v>
      </c>
      <c r="H26" s="95">
        <v>1093</v>
      </c>
      <c r="I26" s="21" t="s">
        <v>548</v>
      </c>
      <c r="J26" s="70" t="s">
        <v>858</v>
      </c>
      <c r="K26" s="38">
        <v>4</v>
      </c>
      <c r="L26" s="38">
        <v>180</v>
      </c>
      <c r="M26" s="116">
        <v>5891.451</v>
      </c>
      <c r="N26" s="29" t="s">
        <v>579</v>
      </c>
      <c r="O26" s="20">
        <v>252.2</v>
      </c>
      <c r="P26" s="20">
        <v>268.5</v>
      </c>
      <c r="Q26" s="20"/>
      <c r="R26" s="20"/>
    </row>
    <row r="27" spans="1:39">
      <c r="A27" s="29" t="s">
        <v>935</v>
      </c>
      <c r="B27" s="29" t="s">
        <v>904</v>
      </c>
      <c r="C27" s="19">
        <v>0.38541666666666669</v>
      </c>
      <c r="D27" s="19"/>
      <c r="E27" s="23">
        <v>300</v>
      </c>
      <c r="F27" s="23" t="s">
        <v>773</v>
      </c>
      <c r="G27" s="20">
        <v>1190</v>
      </c>
      <c r="H27" s="95">
        <v>1093</v>
      </c>
      <c r="I27" s="59" t="s">
        <v>779</v>
      </c>
      <c r="J27" s="20" t="s">
        <v>711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7026" t="n">
        <v>277.71526</v>
      </c>
      <c r="T27" s="7026" t="n">
        <v>-19.9721</v>
      </c>
      <c r="U27" s="7023" t="n">
        <v>174.1387</v>
      </c>
      <c r="V27" s="7023" t="n">
        <v>37.8682</v>
      </c>
      <c r="W27" s="7025" t="n">
        <v>18.2001439651</v>
      </c>
      <c r="X27" s="7023" t="n">
        <v>1.626</v>
      </c>
      <c r="Y27" s="7023" t="n">
        <v>0.257</v>
      </c>
      <c r="Z27" s="7023" t="n">
        <v>4.14</v>
      </c>
      <c r="AA27" s="7023" t="n">
        <v>92.73</v>
      </c>
      <c r="AB27" s="7022" t="n">
        <v>2013.56</v>
      </c>
      <c r="AC27" s="7023" t="n">
        <v>2.07106</v>
      </c>
      <c r="AD27" s="7023" t="n">
        <v>-4.45501</v>
      </c>
      <c r="AE27" s="7023" t="n">
        <v>330.99675</v>
      </c>
      <c r="AF27" s="7023" t="n">
        <v>-0.53723</v>
      </c>
      <c r="AG27" s="7021" t="n">
        <v>1.518833842E8</v>
      </c>
      <c r="AH27" s="7024" t="n">
        <v>-0.2041692</v>
      </c>
      <c r="AI27" s="7021" t="n">
        <v>355952.5687</v>
      </c>
      <c r="AJ27" s="7024" t="n">
        <v>-0.0054993</v>
      </c>
      <c r="AK27" s="7023" t="n">
        <v>148.6412</v>
      </c>
      <c r="AL27" s="7021" t="s">
        <v>477</v>
      </c>
      <c r="AM27" s="7023" t="n">
        <v>31.2891</v>
      </c>
    </row>
    <row r="28" spans="1:39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580</v>
      </c>
      <c r="O28" s="20"/>
      <c r="P28" s="20"/>
      <c r="Q28" s="20"/>
      <c r="R28" s="20"/>
    </row>
    <row r="29" spans="1:39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>
      <c r="A31" s="3" t="s">
        <v>860</v>
      </c>
      <c r="B31" s="24" t="s">
        <v>861</v>
      </c>
      <c r="C31" s="25">
        <v>5888.5839999999998</v>
      </c>
      <c r="D31" s="58"/>
      <c r="E31" s="26"/>
      <c r="F31" s="26" t="s">
        <v>862</v>
      </c>
      <c r="G31" s="88" t="s">
        <v>863</v>
      </c>
      <c r="H31" s="88" t="s">
        <v>864</v>
      </c>
      <c r="I31" s="26" t="s">
        <v>866</v>
      </c>
      <c r="J31" s="88" t="s">
        <v>867</v>
      </c>
      <c r="K31" s="88" t="s">
        <v>868</v>
      </c>
      <c r="M31" s="22"/>
      <c r="N31" s="29"/>
      <c r="O31" s="20"/>
      <c r="P31" s="20"/>
      <c r="Q31" s="20"/>
      <c r="R31" s="20"/>
    </row>
    <row r="32" spans="1:39">
      <c r="A32" s="2"/>
      <c r="B32" s="24" t="s">
        <v>865</v>
      </c>
      <c r="C32" s="25">
        <v>5889.9508999999998</v>
      </c>
      <c r="D32" s="58"/>
      <c r="E32" s="26"/>
      <c r="F32" s="26" t="s">
        <v>524</v>
      </c>
      <c r="G32" s="88" t="s">
        <v>526</v>
      </c>
      <c r="H32" s="88" t="s">
        <v>527</v>
      </c>
      <c r="I32" s="26" t="s">
        <v>873</v>
      </c>
      <c r="J32" s="88" t="s">
        <v>874</v>
      </c>
      <c r="K32" s="88" t="s">
        <v>521</v>
      </c>
      <c r="M32" s="22"/>
      <c r="N32" s="29"/>
      <c r="O32" s="20"/>
      <c r="P32" s="20"/>
      <c r="Q32" s="20"/>
      <c r="R32" s="20"/>
    </row>
    <row r="33" spans="1:18">
      <c r="A33" s="2"/>
      <c r="B33" s="24" t="s">
        <v>551</v>
      </c>
      <c r="C33" s="25">
        <v>5891.451</v>
      </c>
      <c r="D33" s="58"/>
      <c r="E33" s="26"/>
      <c r="F33" s="88" t="s">
        <v>537</v>
      </c>
      <c r="G33" s="88" t="s">
        <v>539</v>
      </c>
      <c r="H33" s="88" t="s">
        <v>538</v>
      </c>
      <c r="I33" s="26" t="s">
        <v>554</v>
      </c>
      <c r="J33" s="88" t="s">
        <v>522</v>
      </c>
      <c r="K33" s="88" t="s">
        <v>523</v>
      </c>
      <c r="M33" s="22"/>
      <c r="N33" s="29"/>
      <c r="O33" s="20"/>
      <c r="P33" s="20"/>
      <c r="Q33" s="20"/>
      <c r="R33" s="20"/>
    </row>
    <row r="34" spans="1:18">
      <c r="A34" s="2"/>
      <c r="B34" s="24" t="s">
        <v>552</v>
      </c>
      <c r="C34" s="114">
        <v>7647.38</v>
      </c>
      <c r="D34" s="58"/>
      <c r="E34" s="26"/>
      <c r="F34" s="26" t="s">
        <v>870</v>
      </c>
      <c r="G34" s="88" t="s">
        <v>871</v>
      </c>
      <c r="H34" s="88" t="s">
        <v>872</v>
      </c>
      <c r="I34" s="26" t="s">
        <v>555</v>
      </c>
      <c r="J34" s="88" t="s">
        <v>519</v>
      </c>
      <c r="K34" s="88" t="s">
        <v>520</v>
      </c>
      <c r="M34" s="22"/>
      <c r="N34" s="29"/>
      <c r="O34" s="20"/>
      <c r="P34" s="20"/>
      <c r="Q34" s="20"/>
      <c r="R34" s="20"/>
    </row>
    <row r="35" spans="1:18">
      <c r="A35" s="2"/>
      <c r="B35" s="24" t="s">
        <v>553</v>
      </c>
      <c r="C35" s="25">
        <v>7698.9647000000004</v>
      </c>
      <c r="D35" s="58"/>
      <c r="E35" s="26"/>
      <c r="F35" s="26" t="s">
        <v>525</v>
      </c>
      <c r="G35" s="88" t="s">
        <v>528</v>
      </c>
      <c r="H35" s="88" t="s">
        <v>529</v>
      </c>
      <c r="I35" s="26" t="s">
        <v>531</v>
      </c>
      <c r="J35" s="88" t="s">
        <v>532</v>
      </c>
      <c r="K35" s="88" t="s">
        <v>533</v>
      </c>
      <c r="M35" s="22"/>
      <c r="N35" s="29"/>
      <c r="O35" s="20"/>
      <c r="P35" s="20"/>
      <c r="Q35" s="20"/>
      <c r="R35" s="20"/>
    </row>
    <row r="36" spans="1:18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>
      <c r="A37" s="2"/>
      <c r="B37" s="24" t="s">
        <v>797</v>
      </c>
      <c r="C37" s="6934" t="s">
        <v>876</v>
      </c>
      <c r="D37" s="6934"/>
      <c r="E37" s="26" t="s">
        <v>534</v>
      </c>
      <c r="K37" s="113"/>
      <c r="M37" s="22"/>
      <c r="N37" s="29"/>
      <c r="O37" s="20"/>
      <c r="P37" s="20"/>
      <c r="Q37" s="20"/>
      <c r="R37" s="20"/>
    </row>
    <row r="38" spans="1:18">
      <c r="A38" s="2"/>
      <c r="B38" s="24" t="s">
        <v>798</v>
      </c>
      <c r="C38" s="6934" t="s">
        <v>877</v>
      </c>
      <c r="D38" s="6934"/>
      <c r="E38" s="8"/>
      <c r="K38" s="113"/>
      <c r="M38" s="22"/>
      <c r="N38" s="29"/>
      <c r="O38" s="20"/>
      <c r="P38" s="20"/>
      <c r="Q38" s="20"/>
      <c r="R38" s="20"/>
    </row>
    <row r="39" spans="1:18">
      <c r="A39" s="2"/>
      <c r="B39" s="24" t="s">
        <v>799</v>
      </c>
      <c r="C39" s="6934" t="s">
        <v>878</v>
      </c>
      <c r="D39" s="6934"/>
      <c r="E39" s="8"/>
      <c r="K39" s="113"/>
      <c r="M39" s="82"/>
      <c r="N39" s="29"/>
      <c r="O39" s="20"/>
      <c r="P39" s="20"/>
      <c r="Q39" s="20"/>
      <c r="R39" s="20"/>
    </row>
    <row r="40" spans="1:18">
      <c r="A40" s="2"/>
      <c r="B40" s="24" t="s">
        <v>800</v>
      </c>
      <c r="C40" s="6934" t="s">
        <v>879</v>
      </c>
      <c r="D40" s="6934"/>
      <c r="E40" s="8"/>
      <c r="F40" s="113"/>
      <c r="G40" s="20"/>
      <c r="H40" s="20"/>
      <c r="L40" t="s">
        <v>795</v>
      </c>
      <c r="M40" s="82"/>
      <c r="N40" s="29"/>
      <c r="O40" s="20"/>
      <c r="P40" s="20"/>
      <c r="Q40" s="20"/>
      <c r="R40" s="20"/>
    </row>
    <row r="41" spans="1:18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>
      <c r="A42" s="2"/>
      <c r="B42" s="3" t="s">
        <v>880</v>
      </c>
      <c r="C42" s="6" t="s">
        <v>881</v>
      </c>
      <c r="D42" s="49" t="s">
        <v>882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>
      <c r="A43" s="2"/>
      <c r="B43" s="3"/>
      <c r="C43" s="6" t="s">
        <v>883</v>
      </c>
      <c r="D43" s="49" t="s">
        <v>884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>
      <c r="A44" s="2"/>
      <c r="B44" s="2"/>
      <c r="C44" s="113"/>
      <c r="D44" s="44"/>
      <c r="E44" s="8"/>
      <c r="F44" s="113"/>
      <c r="G44" s="129" t="s">
        <v>431</v>
      </c>
      <c r="H44" s="129" t="s">
        <v>432</v>
      </c>
      <c r="I44" s="128" t="s">
        <v>433</v>
      </c>
      <c r="J44" s="5" t="s">
        <v>434</v>
      </c>
      <c r="K44" s="5"/>
      <c r="M44" s="82"/>
      <c r="N44" s="29"/>
      <c r="O44" s="20"/>
      <c r="P44" s="20"/>
      <c r="Q44" s="20"/>
      <c r="R44" s="20"/>
    </row>
    <row r="45" spans="1:18">
      <c r="A45" s="2"/>
      <c r="B45" s="3" t="s">
        <v>896</v>
      </c>
      <c r="C45" s="6">
        <v>1</v>
      </c>
      <c r="D45" s="6922" t="s">
        <v>897</v>
      </c>
      <c r="E45" s="6922"/>
      <c r="F45" s="6922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0.11547005391269896</v>
      </c>
      <c r="J45" s="131">
        <f>STDEV(P12,P13,P26)</f>
        <v>0.17320508071151935</v>
      </c>
      <c r="M45" s="82"/>
      <c r="N45" s="29"/>
      <c r="O45" s="20"/>
      <c r="P45" s="20"/>
      <c r="Q45" s="20"/>
      <c r="R45" s="20"/>
    </row>
    <row r="46" spans="1:18">
      <c r="A46" s="2"/>
      <c r="B46" s="28"/>
      <c r="C46" s="3"/>
      <c r="D46" s="6930" t="s">
        <v>690</v>
      </c>
      <c r="E46" s="6931"/>
      <c r="F46" s="6931"/>
      <c r="G46" s="20"/>
      <c r="H46" s="20"/>
      <c r="M46" s="82"/>
      <c r="N46" s="29"/>
      <c r="O46" s="20"/>
      <c r="P46" s="20"/>
      <c r="Q46" s="20"/>
      <c r="R46" s="20"/>
    </row>
    <row r="47" spans="1:18">
      <c r="A47" s="2"/>
      <c r="B47" s="2"/>
      <c r="C47" s="71">
        <v>2</v>
      </c>
      <c r="D47" s="6922" t="s">
        <v>957</v>
      </c>
      <c r="E47" s="6922"/>
      <c r="F47" s="6922"/>
      <c r="G47" s="20"/>
      <c r="H47" s="20"/>
      <c r="M47" s="82"/>
      <c r="N47" s="29"/>
    </row>
    <row r="48" spans="1:18">
      <c r="A48" s="2"/>
      <c r="B48" s="2"/>
      <c r="C48" s="3"/>
      <c r="D48" s="6930" t="s">
        <v>958</v>
      </c>
      <c r="E48" s="6931"/>
      <c r="F48" s="6931"/>
      <c r="G48" s="20"/>
      <c r="H48" s="20"/>
      <c r="M48" s="82"/>
      <c r="N48" s="29"/>
    </row>
    <row r="49" spans="1:14">
      <c r="A49" s="2"/>
      <c r="B49"/>
      <c r="C49" s="6">
        <v>3</v>
      </c>
      <c r="D49" s="6932" t="s">
        <v>769</v>
      </c>
      <c r="E49" s="6932"/>
      <c r="F49" s="6932"/>
      <c r="G49" s="20"/>
      <c r="H49" s="20"/>
      <c r="M49" s="82"/>
      <c r="N49" s="29"/>
    </row>
    <row r="50" spans="1:14">
      <c r="A50" s="2"/>
      <c r="B50"/>
      <c r="C50" s="5"/>
      <c r="D50" s="6929" t="s">
        <v>770</v>
      </c>
      <c r="E50" s="6929"/>
      <c r="F50" s="6929"/>
      <c r="G50" s="20"/>
      <c r="H50" s="20"/>
      <c r="M50" s="82"/>
      <c r="N50" s="29"/>
    </row>
    <row r="51" spans="1:14">
      <c r="A51" s="2"/>
      <c r="B51"/>
      <c r="C51" s="6">
        <v>4</v>
      </c>
      <c r="D51" s="6932" t="s">
        <v>771</v>
      </c>
      <c r="E51" s="6932"/>
      <c r="F51" s="6932"/>
      <c r="G51" s="20"/>
      <c r="H51" s="20"/>
      <c r="M51" s="82"/>
      <c r="N51" s="29"/>
    </row>
    <row r="52" spans="1:14">
      <c r="A52" s="2"/>
      <c r="B52"/>
      <c r="D52" s="6929" t="s">
        <v>772</v>
      </c>
      <c r="E52" s="6929"/>
      <c r="F52" s="6929"/>
      <c r="G52" s="20"/>
      <c r="H52" s="20"/>
      <c r="M52" s="82"/>
      <c r="N52" s="29"/>
    </row>
    <row r="53" spans="1:14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>
      <c r="A54" t="s">
        <v>561</v>
      </c>
      <c r="B54" t="s">
        <v>562</v>
      </c>
      <c r="C54" t="s">
        <v>558</v>
      </c>
      <c r="N54" s="29"/>
    </row>
    <row r="55" spans="1:14">
      <c r="A55" s="29" t="s">
        <v>565</v>
      </c>
      <c r="B55">
        <v>97.5</v>
      </c>
      <c r="C55" s="43">
        <v>0.10902777777777778</v>
      </c>
    </row>
    <row r="56" spans="1:14">
      <c r="A56" s="29" t="s">
        <v>394</v>
      </c>
      <c r="B56">
        <v>97.4</v>
      </c>
      <c r="C56" s="43">
        <v>0.35138888888888892</v>
      </c>
    </row>
    <row r="57" spans="1:14">
      <c r="A57" s="29"/>
      <c r="B57"/>
    </row>
    <row r="58" spans="1:14">
      <c r="A58" s="29"/>
      <c r="B58"/>
    </row>
    <row r="59" spans="1:14">
      <c r="A59" s="29"/>
      <c r="B59"/>
    </row>
    <row r="60" spans="1:14">
      <c r="A60" s="29"/>
      <c r="B60"/>
    </row>
    <row r="61" spans="1:14">
      <c r="A61" s="29"/>
      <c r="B61"/>
    </row>
    <row r="62" spans="1:14">
      <c r="A62" s="29"/>
      <c r="B62"/>
    </row>
    <row r="63" spans="1:14">
      <c r="A63" s="29"/>
      <c r="B63"/>
    </row>
    <row r="64" spans="1:14">
      <c r="A64" s="29"/>
      <c r="B64"/>
    </row>
    <row r="83" spans="1:13">
      <c r="B83"/>
      <c r="I83" s="21"/>
      <c r="J83" s="1"/>
      <c r="K83" s="1"/>
      <c r="L83" s="1"/>
      <c r="M83" s="45"/>
    </row>
    <row r="84" spans="1:13">
      <c r="B84"/>
      <c r="I84" s="21"/>
      <c r="J84" s="1"/>
      <c r="K84" s="1"/>
      <c r="L84" s="1"/>
      <c r="M84" s="45"/>
    </row>
    <row r="85" spans="1:13">
      <c r="A85" s="2"/>
      <c r="B85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B86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B87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B88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B89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B90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B91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B9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B93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B94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B95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B96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B97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B98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B99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37:D37"/>
    <mergeCell ref="C38:D38"/>
    <mergeCell ref="C39:D39"/>
    <mergeCell ref="D49:F49"/>
    <mergeCell ref="D50:F50"/>
    <mergeCell ref="D51:F51"/>
    <mergeCell ref="D52:F52"/>
    <mergeCell ref="C40:D40"/>
    <mergeCell ref="D45:F45"/>
    <mergeCell ref="D46:F46"/>
    <mergeCell ref="D47:F47"/>
    <mergeCell ref="D48:F4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workbookViewId="0">
      <selection activeCell="A2" sqref="A2"/>
    </sheetView>
  </sheetViews>
  <sheetFormatPr baseColWidth="10" defaultColWidth="8.83203125" defaultRowHeight="12"/>
  <cols>
    <col min="1" max="1" customWidth="true" width="16.664062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6640625" collapsed="true"/>
    <col min="13" max="13" customWidth="true" width="12.6640625" collapsed="true"/>
    <col min="14" max="14" customWidth="true" width="25.6640625" collapsed="true"/>
    <col min="15" max="18" customWidth="true" width="7.6640625" collapsed="true"/>
    <col min="19" max="22" customWidth="true" width="11.6640625" collapsed="true"/>
    <col min="23" max="23" customWidth="true" width="8.6640625" collapsed="true"/>
    <col min="24" max="25" customWidth="true" width="7.6640625" collapsed="true"/>
    <col min="26" max="26" customWidth="true" width="12.6640625" collapsed="true"/>
    <col min="27" max="28" customWidth="true" width="11.6640625" collapsed="true"/>
    <col min="29" max="32" customWidth="true" width="10.6640625" collapsed="true"/>
    <col min="33" max="33" customWidth="true" width="11.6640625" collapsed="true"/>
    <col min="34" max="34" customWidth="true" width="8.6640625" collapsed="true"/>
    <col min="35" max="35" customWidth="true" width="10.6640625" collapsed="true"/>
    <col min="36" max="36" customWidth="true" width="8.6640625" collapsed="true"/>
    <col min="38" max="38" customWidth="true" width="6.6640625" collapsed="true"/>
  </cols>
  <sheetData>
    <row r="1" spans="1:39" ht="15">
      <c r="A1" s="6921" t="s">
        <v>794</v>
      </c>
      <c r="B1" s="6921"/>
      <c r="C1" s="6921"/>
      <c r="D1" s="6921"/>
      <c r="E1" s="6921"/>
      <c r="F1" s="6921"/>
      <c r="G1" s="6921"/>
      <c r="H1" s="6921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6922" t="s">
        <v>796</v>
      </c>
      <c r="B3" s="6922"/>
      <c r="C3" s="6922"/>
      <c r="D3" s="6922"/>
      <c r="E3" s="6922"/>
      <c r="F3" s="6923" t="s">
        <v>886</v>
      </c>
      <c r="G3" s="6923"/>
      <c r="H3" s="6923"/>
      <c r="I3" s="6923"/>
      <c r="J3" s="30"/>
      <c r="N3" s="29"/>
    </row>
    <row r="4" spans="1:39">
      <c r="A4" s="3" t="s">
        <v>583</v>
      </c>
      <c r="B4" s="3"/>
      <c r="C4" s="6"/>
      <c r="D4" s="49"/>
      <c r="E4" s="6"/>
      <c r="F4" s="6923" t="s">
        <v>581</v>
      </c>
      <c r="G4" s="6923"/>
      <c r="H4" s="6923"/>
      <c r="I4" s="6923"/>
      <c r="N4" s="29"/>
    </row>
    <row r="5" spans="1:39">
      <c r="A5" s="6925"/>
      <c r="B5" s="6925"/>
      <c r="C5" s="6925"/>
      <c r="D5" s="6925"/>
      <c r="E5" s="6925"/>
      <c r="F5" s="6923" t="s">
        <v>582</v>
      </c>
      <c r="G5" s="6923"/>
      <c r="H5" s="6923"/>
      <c r="I5" s="6923"/>
      <c r="J5" s="30"/>
      <c r="N5" s="29"/>
    </row>
    <row r="6" spans="1:39">
      <c r="A6" s="71" t="s">
        <v>797</v>
      </c>
      <c r="B6" s="6" t="s">
        <v>798</v>
      </c>
      <c r="C6" s="6" t="s">
        <v>799</v>
      </c>
      <c r="D6" s="49" t="s">
        <v>800</v>
      </c>
      <c r="E6" s="6"/>
      <c r="F6" s="6923" t="s">
        <v>849</v>
      </c>
      <c r="G6" s="6923"/>
      <c r="H6" s="6923"/>
      <c r="I6" s="6923"/>
      <c r="J6" s="30"/>
      <c r="N6" s="29"/>
    </row>
    <row r="7" spans="1:39">
      <c r="A7" s="71" t="s">
        <v>801</v>
      </c>
      <c r="B7" s="6" t="s">
        <v>829</v>
      </c>
      <c r="C7" s="6" t="s">
        <v>830</v>
      </c>
      <c r="D7" s="49" t="s">
        <v>831</v>
      </c>
      <c r="E7" s="6"/>
      <c r="F7" s="6923" t="s">
        <v>763</v>
      </c>
      <c r="G7" s="6923"/>
      <c r="H7" s="6923"/>
      <c r="I7" s="6923"/>
      <c r="J7" s="30"/>
      <c r="N7" s="29"/>
    </row>
    <row r="8" spans="1:39" ht="12.75" customHeight="1">
      <c r="A8" s="71" t="s">
        <v>833</v>
      </c>
      <c r="B8" s="71" t="s">
        <v>834</v>
      </c>
      <c r="C8" s="6" t="s">
        <v>835</v>
      </c>
      <c r="D8" s="49" t="s">
        <v>836</v>
      </c>
      <c r="E8" s="8"/>
      <c r="F8" s="1"/>
      <c r="G8" s="1"/>
      <c r="H8" s="1"/>
      <c r="I8" s="50" t="s">
        <v>449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837</v>
      </c>
      <c r="D10" s="51" t="s">
        <v>838</v>
      </c>
      <c r="E10" s="6920" t="s">
        <v>49</v>
      </c>
      <c r="F10" s="11"/>
      <c r="G10" s="6939" t="s">
        <v>839</v>
      </c>
      <c r="H10" s="6939"/>
      <c r="I10" s="52"/>
      <c r="J10" s="12" t="s">
        <v>888</v>
      </c>
      <c r="K10" s="12" t="s">
        <v>840</v>
      </c>
      <c r="L10" s="6" t="s">
        <v>841</v>
      </c>
      <c r="M10" s="13" t="s">
        <v>842</v>
      </c>
      <c r="N10" s="32"/>
      <c r="O10" s="6933" t="s">
        <v>880</v>
      </c>
      <c r="P10" s="6933"/>
      <c r="Q10" s="6933" t="s">
        <v>421</v>
      </c>
      <c r="R10" s="6933"/>
      <c r="S10" s="12" t="s">
        <v>444</v>
      </c>
      <c r="T10" s="12" t="s">
        <v>445</v>
      </c>
      <c r="U10" s="12" t="s">
        <v>454</v>
      </c>
      <c r="V10" s="12" t="s">
        <v>455</v>
      </c>
      <c r="W10"/>
      <c r="X10"/>
      <c r="Y10"/>
      <c r="Z10" s="143" t="s">
        <v>460</v>
      </c>
      <c r="AA10" s="143" t="s">
        <v>461</v>
      </c>
      <c r="AB10" s="143"/>
      <c r="AC10" s="6928" t="s">
        <v>470</v>
      </c>
      <c r="AD10" s="6928"/>
      <c r="AE10" s="6928" t="s">
        <v>473</v>
      </c>
      <c r="AF10" s="6928"/>
      <c r="AG10" s="142" t="s">
        <v>451</v>
      </c>
      <c r="AH10" s="142" t="s">
        <v>452</v>
      </c>
      <c r="AI10" s="142" t="s">
        <v>453</v>
      </c>
      <c r="AJ10" s="142" t="s">
        <v>446</v>
      </c>
      <c r="AK10" s="142" t="s">
        <v>469</v>
      </c>
      <c r="AL10" s="142" t="s">
        <v>468</v>
      </c>
      <c r="AM10" s="142" t="s">
        <v>447</v>
      </c>
    </row>
    <row r="11" spans="1:39" ht="13" thickBot="1">
      <c r="A11" s="15" t="s">
        <v>850</v>
      </c>
      <c r="B11" s="15" t="s">
        <v>851</v>
      </c>
      <c r="C11" s="16" t="s">
        <v>852</v>
      </c>
      <c r="D11" s="53" t="s">
        <v>853</v>
      </c>
      <c r="E11" s="6818" t="s">
        <v>491</v>
      </c>
      <c r="F11" s="16" t="s">
        <v>854</v>
      </c>
      <c r="G11" s="16" t="s">
        <v>889</v>
      </c>
      <c r="H11" s="16" t="s">
        <v>890</v>
      </c>
      <c r="I11" s="34" t="s">
        <v>891</v>
      </c>
      <c r="J11" s="16" t="s">
        <v>892</v>
      </c>
      <c r="K11" s="17"/>
      <c r="L11" s="16" t="s">
        <v>420</v>
      </c>
      <c r="M11" s="18" t="s">
        <v>855</v>
      </c>
      <c r="N11" s="34" t="s">
        <v>894</v>
      </c>
      <c r="O11" s="16" t="s">
        <v>422</v>
      </c>
      <c r="P11" s="16" t="s">
        <v>423</v>
      </c>
      <c r="Q11" s="16" t="s">
        <v>856</v>
      </c>
      <c r="R11" s="16" t="s">
        <v>857</v>
      </c>
      <c r="S11" s="138" t="s">
        <v>464</v>
      </c>
      <c r="T11" s="138" t="s">
        <v>465</v>
      </c>
      <c r="U11" s="139" t="s">
        <v>466</v>
      </c>
      <c r="V11" s="139" t="s">
        <v>466</v>
      </c>
      <c r="W11" s="139" t="s">
        <v>456</v>
      </c>
      <c r="X11" s="139" t="s">
        <v>457</v>
      </c>
      <c r="Y11" s="139" t="s">
        <v>458</v>
      </c>
      <c r="Z11" s="139" t="s">
        <v>459</v>
      </c>
      <c r="AA11" s="139" t="s">
        <v>462</v>
      </c>
      <c r="AB11" s="139" t="s">
        <v>463</v>
      </c>
      <c r="AC11" s="154" t="s">
        <v>471</v>
      </c>
      <c r="AD11" s="154" t="s">
        <v>472</v>
      </c>
      <c r="AE11" s="154" t="s">
        <v>471</v>
      </c>
      <c r="AF11" s="154" t="s">
        <v>472</v>
      </c>
      <c r="AG11" s="139" t="s">
        <v>475</v>
      </c>
      <c r="AH11" s="139" t="s">
        <v>474</v>
      </c>
      <c r="AI11" s="139" t="s">
        <v>475</v>
      </c>
      <c r="AJ11" s="138" t="s">
        <v>474</v>
      </c>
      <c r="AK11" s="155" t="s">
        <v>476</v>
      </c>
      <c r="AL11" s="155" t="s">
        <v>795</v>
      </c>
      <c r="AM11" s="155" t="s">
        <v>476</v>
      </c>
    </row>
    <row r="12" spans="1:39" ht="48">
      <c r="A12" s="60" t="s">
        <v>927</v>
      </c>
      <c r="B12" s="61" t="s">
        <v>684</v>
      </c>
      <c r="C12" s="54">
        <v>0.20972222222222223</v>
      </c>
      <c r="D12" s="54"/>
      <c r="E12" s="55">
        <v>10</v>
      </c>
      <c r="F12" s="23" t="s">
        <v>773</v>
      </c>
      <c r="G12" s="55">
        <v>1190</v>
      </c>
      <c r="H12" s="55">
        <v>1093</v>
      </c>
      <c r="I12" s="84" t="s">
        <v>683</v>
      </c>
      <c r="J12" s="63" t="s">
        <v>858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786</v>
      </c>
      <c r="B13" s="29" t="s">
        <v>813</v>
      </c>
      <c r="C13" s="19">
        <v>0.21180555555555555</v>
      </c>
      <c r="D13" s="54"/>
      <c r="E13" s="23"/>
      <c r="F13" s="23" t="s">
        <v>773</v>
      </c>
      <c r="G13" s="95">
        <v>1190</v>
      </c>
      <c r="H13" s="95">
        <v>1093</v>
      </c>
      <c r="I13" s="29" t="s">
        <v>428</v>
      </c>
      <c r="J13" s="38" t="s">
        <v>550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4">
      <c r="A14" s="64" t="s">
        <v>540</v>
      </c>
      <c r="B14" s="29" t="s">
        <v>928</v>
      </c>
      <c r="C14" s="19">
        <v>0.22500000000000001</v>
      </c>
      <c r="D14" s="54"/>
      <c r="E14" s="23">
        <v>30</v>
      </c>
      <c r="F14" s="23" t="s">
        <v>773</v>
      </c>
      <c r="G14" s="20">
        <v>1190</v>
      </c>
      <c r="H14" s="55">
        <v>986</v>
      </c>
      <c r="I14" s="21" t="s">
        <v>548</v>
      </c>
      <c r="J14" s="70" t="s">
        <v>858</v>
      </c>
      <c r="K14" s="38">
        <v>4</v>
      </c>
      <c r="L14" s="38">
        <v>180</v>
      </c>
      <c r="M14" s="116">
        <v>5891.451</v>
      </c>
      <c r="N14" s="62" t="s">
        <v>584</v>
      </c>
      <c r="O14" s="20">
        <v>252.4</v>
      </c>
      <c r="P14" s="20">
        <v>268.2</v>
      </c>
      <c r="Q14" s="20"/>
      <c r="R14" s="20"/>
    </row>
    <row r="15" spans="1:39">
      <c r="A15" s="64" t="s">
        <v>776</v>
      </c>
      <c r="B15" s="61" t="s">
        <v>755</v>
      </c>
      <c r="C15" s="19">
        <v>0.24583333333333335</v>
      </c>
      <c r="D15" s="54"/>
      <c r="E15" s="23">
        <v>30</v>
      </c>
      <c r="F15" s="23" t="s">
        <v>773</v>
      </c>
      <c r="G15" s="20">
        <v>1190</v>
      </c>
      <c r="H15" s="55">
        <v>1093</v>
      </c>
      <c r="I15" s="62" t="s">
        <v>688</v>
      </c>
      <c r="J15" s="20" t="s">
        <v>711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7036" t="n">
        <v>291.80585</v>
      </c>
      <c r="T15" s="7036" t="n">
        <v>-17.88561</v>
      </c>
      <c r="U15" s="7033" t="n">
        <v>116.2863</v>
      </c>
      <c r="V15" s="7033" t="n">
        <v>7.1819</v>
      </c>
      <c r="W15" s="7035" t="n">
        <v>14.8565465011</v>
      </c>
      <c r="X15" s="7033" t="n">
        <v>7.443</v>
      </c>
      <c r="Y15" s="7033" t="n">
        <v>1.177</v>
      </c>
      <c r="Z15" s="7033" t="n">
        <v>4.4</v>
      </c>
      <c r="AA15" s="7033" t="n">
        <v>86.014</v>
      </c>
      <c r="AB15" s="7032" t="n">
        <v>1982.213</v>
      </c>
      <c r="AC15" s="7033" t="n">
        <v>4.26851</v>
      </c>
      <c r="AD15" s="7033" t="n">
        <v>-5.36875</v>
      </c>
      <c r="AE15" s="7033" t="n">
        <v>320.53449</v>
      </c>
      <c r="AF15" s="7033" t="n">
        <v>-0.56589</v>
      </c>
      <c r="AG15" s="7031" t="n">
        <v>1.518621604E8</v>
      </c>
      <c r="AH15" s="7034" t="n">
        <v>-0.363682</v>
      </c>
      <c r="AI15" s="7031" t="n">
        <v>361581.61016</v>
      </c>
      <c r="AJ15" s="7034" t="n">
        <v>-0.2977439</v>
      </c>
      <c r="AK15" s="7033" t="n">
        <v>135.9786</v>
      </c>
      <c r="AL15" s="7031" t="s">
        <v>477</v>
      </c>
      <c r="AM15" s="7033" t="n">
        <v>43.9267</v>
      </c>
    </row>
    <row r="16" spans="1:39">
      <c r="A16" s="29" t="s">
        <v>776</v>
      </c>
      <c r="B16" s="29" t="s">
        <v>756</v>
      </c>
      <c r="C16" s="19">
        <v>0.25138888888888888</v>
      </c>
      <c r="D16" s="54"/>
      <c r="E16" s="23">
        <v>30</v>
      </c>
      <c r="F16" s="20" t="s">
        <v>775</v>
      </c>
      <c r="G16" s="20">
        <v>870</v>
      </c>
      <c r="H16" s="55">
        <v>771</v>
      </c>
      <c r="I16" s="59" t="s">
        <v>688</v>
      </c>
      <c r="J16" s="20" t="s">
        <v>711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7036" t="n">
        <v>291.87907</v>
      </c>
      <c r="T16" s="7036" t="n">
        <v>-17.87866</v>
      </c>
      <c r="U16" s="7033" t="n">
        <v>117.4064</v>
      </c>
      <c r="V16" s="7033" t="n">
        <v>8.6489</v>
      </c>
      <c r="W16" s="7035" t="n">
        <v>14.9902448976</v>
      </c>
      <c r="X16" s="7033" t="n">
        <v>6.318</v>
      </c>
      <c r="Y16" s="7033" t="n">
        <v>0.999</v>
      </c>
      <c r="Z16" s="7033" t="n">
        <v>4.4</v>
      </c>
      <c r="AA16" s="7033" t="n">
        <v>85.975</v>
      </c>
      <c r="AB16" s="7032" t="n">
        <v>1982.991</v>
      </c>
      <c r="AC16" s="7033" t="n">
        <v>4.2656</v>
      </c>
      <c r="AD16" s="7033" t="n">
        <v>-5.36609</v>
      </c>
      <c r="AE16" s="7033" t="n">
        <v>320.46676</v>
      </c>
      <c r="AF16" s="7033" t="n">
        <v>-0.56607</v>
      </c>
      <c r="AG16" s="7031" t="n">
        <v>1.518619856E8</v>
      </c>
      <c r="AH16" s="7034" t="n">
        <v>-0.3646224</v>
      </c>
      <c r="AI16" s="7031" t="n">
        <v>361439.77846</v>
      </c>
      <c r="AJ16" s="7034" t="n">
        <v>-0.2931983</v>
      </c>
      <c r="AK16" s="7033" t="n">
        <v>135.9144</v>
      </c>
      <c r="AL16" s="7031" t="s">
        <v>477</v>
      </c>
      <c r="AM16" s="7033" t="n">
        <v>43.9908</v>
      </c>
    </row>
    <row r="17" spans="1:39">
      <c r="A17" s="29" t="s">
        <v>748</v>
      </c>
      <c r="B17" s="29" t="s">
        <v>930</v>
      </c>
      <c r="C17" s="19">
        <v>0.27361111111111108</v>
      </c>
      <c r="D17" s="54"/>
      <c r="E17" s="23">
        <v>300</v>
      </c>
      <c r="F17" s="23" t="s">
        <v>773</v>
      </c>
      <c r="G17" s="20">
        <v>1190</v>
      </c>
      <c r="H17" s="55">
        <v>1093</v>
      </c>
      <c r="I17" s="59" t="s">
        <v>779</v>
      </c>
      <c r="J17" s="20" t="s">
        <v>711</v>
      </c>
      <c r="K17" s="120">
        <v>4</v>
      </c>
      <c r="L17" s="120">
        <v>180</v>
      </c>
      <c r="M17" s="115">
        <v>5889.9508999999998</v>
      </c>
      <c r="N17" s="62" t="s">
        <v>585</v>
      </c>
      <c r="O17" s="20"/>
      <c r="P17" s="20"/>
      <c r="Q17" s="20"/>
      <c r="R17" s="20"/>
      <c r="S17" s="7036" t="n">
        <v>292.1882</v>
      </c>
      <c r="T17" s="7036" t="n">
        <v>-17.84625</v>
      </c>
      <c r="U17" s="7033" t="n">
        <v>122.6161</v>
      </c>
      <c r="V17" s="7033" t="n">
        <v>14.8894</v>
      </c>
      <c r="W17" s="7035" t="n">
        <v>15.5751753822</v>
      </c>
      <c r="X17" s="7033" t="n">
        <v>3.825</v>
      </c>
      <c r="Y17" s="7033" t="n">
        <v>0.605</v>
      </c>
      <c r="Z17" s="7033" t="n">
        <v>4.4</v>
      </c>
      <c r="AA17" s="7033" t="n">
        <v>85.811</v>
      </c>
      <c r="AB17" s="7032" t="n">
        <v>1986.241</v>
      </c>
      <c r="AC17" s="7033" t="n">
        <v>4.24256</v>
      </c>
      <c r="AD17" s="7033" t="n">
        <v>-5.35748</v>
      </c>
      <c r="AE17" s="7033" t="n">
        <v>320.17045</v>
      </c>
      <c r="AF17" s="7033" t="n">
        <v>-0.56687</v>
      </c>
      <c r="AG17" s="7031" t="n">
        <v>1.518612156E8</v>
      </c>
      <c r="AH17" s="7034" t="n">
        <v>-0.3687221</v>
      </c>
      <c r="AI17" s="7031" t="n">
        <v>360848.37482</v>
      </c>
      <c r="AJ17" s="7034" t="n">
        <v>-0.2689048</v>
      </c>
      <c r="AK17" s="7033" t="n">
        <v>135.6438</v>
      </c>
      <c r="AL17" s="7031" t="s">
        <v>477</v>
      </c>
      <c r="AM17" s="7033" t="n">
        <v>44.2611</v>
      </c>
    </row>
    <row r="18" spans="1:39">
      <c r="A18" s="29" t="s">
        <v>748</v>
      </c>
      <c r="B18" s="29" t="s">
        <v>931</v>
      </c>
      <c r="C18" s="19">
        <v>0.28125</v>
      </c>
      <c r="D18" s="19"/>
      <c r="E18" s="23">
        <v>300</v>
      </c>
      <c r="F18" s="23" t="s">
        <v>773</v>
      </c>
      <c r="G18" s="20">
        <v>1190</v>
      </c>
      <c r="H18" s="95">
        <v>1093</v>
      </c>
      <c r="I18" s="59" t="s">
        <v>707</v>
      </c>
      <c r="J18" s="20" t="s">
        <v>711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7036" t="n">
        <v>292.28172</v>
      </c>
      <c r="T18" s="7036" t="n">
        <v>-17.83533</v>
      </c>
      <c r="U18" s="7033" t="n">
        <v>124.3717</v>
      </c>
      <c r="V18" s="7033" t="n">
        <v>16.7817</v>
      </c>
      <c r="W18" s="7035" t="n">
        <v>15.7590106772</v>
      </c>
      <c r="X18" s="7033" t="n">
        <v>3.417</v>
      </c>
      <c r="Y18" s="7033" t="n">
        <v>0.54</v>
      </c>
      <c r="Z18" s="7033" t="n">
        <v>4.4</v>
      </c>
      <c r="AA18" s="7033" t="n">
        <v>85.761</v>
      </c>
      <c r="AB18" s="7032" t="n">
        <v>1987.202</v>
      </c>
      <c r="AC18" s="7033" t="n">
        <v>4.23199</v>
      </c>
      <c r="AD18" s="7033" t="n">
        <v>-5.35586</v>
      </c>
      <c r="AE18" s="7033" t="n">
        <v>320.07732</v>
      </c>
      <c r="AF18" s="7033" t="n">
        <v>-0.56712</v>
      </c>
      <c r="AG18" s="7031" t="n">
        <v>1.518609718E8</v>
      </c>
      <c r="AH18" s="7034" t="n">
        <v>-0.3700055</v>
      </c>
      <c r="AI18" s="7031" t="n">
        <v>360673.86485</v>
      </c>
      <c r="AJ18" s="7034" t="n">
        <v>-0.2598393</v>
      </c>
      <c r="AK18" s="7033" t="n">
        <v>135.5619</v>
      </c>
      <c r="AL18" s="7031" t="s">
        <v>477</v>
      </c>
      <c r="AM18" s="7033" t="n">
        <v>44.3429</v>
      </c>
    </row>
    <row r="19" spans="1:39">
      <c r="A19" s="29" t="s">
        <v>586</v>
      </c>
      <c r="B19" s="29" t="s">
        <v>932</v>
      </c>
      <c r="C19" s="19">
        <v>0.28680555555555554</v>
      </c>
      <c r="D19" s="19"/>
      <c r="E19" s="23">
        <v>300</v>
      </c>
      <c r="F19" s="23" t="s">
        <v>773</v>
      </c>
      <c r="G19" s="20">
        <v>1190</v>
      </c>
      <c r="H19" s="95">
        <v>1093</v>
      </c>
      <c r="I19" s="59" t="s">
        <v>779</v>
      </c>
      <c r="J19" s="20" t="s">
        <v>711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7036" t="n">
        <v>292.34869</v>
      </c>
      <c r="T19" s="7036" t="n">
        <v>-17.82714</v>
      </c>
      <c r="U19" s="7033" t="n">
        <v>125.6884</v>
      </c>
      <c r="V19" s="7033" t="n">
        <v>18.1342</v>
      </c>
      <c r="W19" s="7035" t="n">
        <v>15.8927090736</v>
      </c>
      <c r="X19" s="7033" t="n">
        <v>3.176</v>
      </c>
      <c r="Y19" s="7033" t="n">
        <v>0.502</v>
      </c>
      <c r="Z19" s="7033" t="n">
        <v>4.41</v>
      </c>
      <c r="AA19" s="7033" t="n">
        <v>85.725</v>
      </c>
      <c r="AB19" s="7032" t="n">
        <v>1987.88</v>
      </c>
      <c r="AC19" s="7033" t="n">
        <v>4.22336</v>
      </c>
      <c r="AD19" s="7033" t="n">
        <v>-5.35503</v>
      </c>
      <c r="AE19" s="7033" t="n">
        <v>320.00959</v>
      </c>
      <c r="AF19" s="7033" t="n">
        <v>-0.5673</v>
      </c>
      <c r="AG19" s="7031" t="n">
        <v>1.51860794E8</v>
      </c>
      <c r="AH19" s="7034" t="n">
        <v>-0.3709374</v>
      </c>
      <c r="AI19" s="7031" t="n">
        <v>360550.81803</v>
      </c>
      <c r="AJ19" s="7034" t="n">
        <v>-0.2528342</v>
      </c>
      <c r="AK19" s="7033" t="n">
        <v>135.5033</v>
      </c>
      <c r="AL19" s="7031" t="s">
        <v>477</v>
      </c>
      <c r="AM19" s="7033" t="n">
        <v>44.4014</v>
      </c>
    </row>
    <row r="20" spans="1:39">
      <c r="A20" s="29" t="s">
        <v>586</v>
      </c>
      <c r="B20" s="29" t="s">
        <v>689</v>
      </c>
      <c r="C20" s="19">
        <v>0.29236111111111113</v>
      </c>
      <c r="D20" s="19"/>
      <c r="E20" s="23">
        <v>300</v>
      </c>
      <c r="F20" s="23" t="s">
        <v>773</v>
      </c>
      <c r="G20" s="20">
        <v>1190</v>
      </c>
      <c r="H20" s="95">
        <v>1093</v>
      </c>
      <c r="I20" s="59" t="s">
        <v>707</v>
      </c>
      <c r="J20" s="20" t="s">
        <v>711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7036" t="n">
        <v>292.4148</v>
      </c>
      <c r="T20" s="7036" t="n">
        <v>-17.81873</v>
      </c>
      <c r="U20" s="7033" t="n">
        <v>127.0407</v>
      </c>
      <c r="V20" s="7033" t="n">
        <v>19.4651</v>
      </c>
      <c r="W20" s="7035" t="n">
        <v>16.0264074699</v>
      </c>
      <c r="X20" s="7033" t="n">
        <v>2.972</v>
      </c>
      <c r="Y20" s="7033" t="n">
        <v>0.47</v>
      </c>
      <c r="Z20" s="7033" t="n">
        <v>4.41</v>
      </c>
      <c r="AA20" s="7033" t="n">
        <v>85.69</v>
      </c>
      <c r="AB20" s="7032" t="n">
        <v>1988.54</v>
      </c>
      <c r="AC20" s="7033" t="n">
        <v>4.21394</v>
      </c>
      <c r="AD20" s="7033" t="n">
        <v>-5.3545</v>
      </c>
      <c r="AE20" s="7033" t="n">
        <v>319.94186</v>
      </c>
      <c r="AF20" s="7033" t="n">
        <v>-0.56748</v>
      </c>
      <c r="AG20" s="7031" t="n">
        <v>1.518606157E8</v>
      </c>
      <c r="AH20" s="7034" t="n">
        <v>-0.371868</v>
      </c>
      <c r="AI20" s="7031" t="n">
        <v>360431.21498</v>
      </c>
      <c r="AJ20" s="7034" t="n">
        <v>-0.2454905</v>
      </c>
      <c r="AK20" s="7033" t="n">
        <v>135.4455</v>
      </c>
      <c r="AL20" s="7031" t="s">
        <v>477</v>
      </c>
      <c r="AM20" s="7033" t="n">
        <v>44.4592</v>
      </c>
    </row>
    <row r="21" spans="1:39">
      <c r="A21" s="29" t="s">
        <v>935</v>
      </c>
      <c r="B21" s="29" t="s">
        <v>778</v>
      </c>
      <c r="C21" s="19">
        <v>0.2986111111111111</v>
      </c>
      <c r="D21" s="19"/>
      <c r="E21" s="23">
        <v>300</v>
      </c>
      <c r="F21" s="23" t="s">
        <v>773</v>
      </c>
      <c r="G21" s="20">
        <v>1190</v>
      </c>
      <c r="H21" s="95">
        <v>1093</v>
      </c>
      <c r="I21" s="59" t="s">
        <v>779</v>
      </c>
      <c r="J21" s="20" t="s">
        <v>711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7036" t="n">
        <v>292.48818</v>
      </c>
      <c r="T21" s="7036" t="n">
        <v>-17.809</v>
      </c>
      <c r="U21" s="7033" t="n">
        <v>128.6067</v>
      </c>
      <c r="V21" s="7033" t="n">
        <v>20.935</v>
      </c>
      <c r="W21" s="7035" t="n">
        <v>16.1768181657</v>
      </c>
      <c r="X21" s="7033" t="n">
        <v>2.775</v>
      </c>
      <c r="Y21" s="7033" t="n">
        <v>0.439</v>
      </c>
      <c r="Z21" s="7033" t="n">
        <v>4.41</v>
      </c>
      <c r="AA21" s="7033" t="n">
        <v>85.651</v>
      </c>
      <c r="AB21" s="7032" t="n">
        <v>1989.258</v>
      </c>
      <c r="AC21" s="7033" t="n">
        <v>4.20244</v>
      </c>
      <c r="AD21" s="7033" t="n">
        <v>-5.35427</v>
      </c>
      <c r="AE21" s="7033" t="n">
        <v>319.86566</v>
      </c>
      <c r="AF21" s="7033" t="n">
        <v>-0.56769</v>
      </c>
      <c r="AG21" s="7031" t="n">
        <v>1.518604146E8</v>
      </c>
      <c r="AH21" s="7034" t="n">
        <v>-0.3729134</v>
      </c>
      <c r="AI21" s="7031" t="n">
        <v>360300.97779</v>
      </c>
      <c r="AJ21" s="7034" t="n">
        <v>-0.2368341</v>
      </c>
      <c r="AK21" s="7033" t="n">
        <v>135.3812</v>
      </c>
      <c r="AL21" s="7031" t="s">
        <v>477</v>
      </c>
      <c r="AM21" s="7033" t="n">
        <v>44.5234</v>
      </c>
    </row>
    <row r="22" spans="1:39">
      <c r="A22" s="29" t="s">
        <v>935</v>
      </c>
      <c r="B22" s="29" t="s">
        <v>709</v>
      </c>
      <c r="C22" s="19">
        <v>0.30416666666666664</v>
      </c>
      <c r="D22" s="19"/>
      <c r="E22" s="23">
        <v>300</v>
      </c>
      <c r="F22" s="23" t="s">
        <v>773</v>
      </c>
      <c r="G22" s="20">
        <v>1190</v>
      </c>
      <c r="H22" s="95">
        <v>1093</v>
      </c>
      <c r="I22" s="59" t="s">
        <v>707</v>
      </c>
      <c r="J22" s="20" t="s">
        <v>711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7036" t="n">
        <v>292.55254</v>
      </c>
      <c r="T22" s="7036" t="n">
        <v>-17.8001</v>
      </c>
      <c r="U22" s="7033" t="n">
        <v>130.0403</v>
      </c>
      <c r="V22" s="7033" t="n">
        <v>22.2156</v>
      </c>
      <c r="W22" s="7035" t="n">
        <v>16.310516562</v>
      </c>
      <c r="X22" s="7033" t="n">
        <v>2.626</v>
      </c>
      <c r="Y22" s="7033" t="n">
        <v>0.415</v>
      </c>
      <c r="Z22" s="7033" t="n">
        <v>4.41</v>
      </c>
      <c r="AA22" s="7033" t="n">
        <v>85.616</v>
      </c>
      <c r="AB22" s="7032" t="n">
        <v>1989.876</v>
      </c>
      <c r="AC22" s="7033" t="n">
        <v>4.19143</v>
      </c>
      <c r="AD22" s="7033" t="n">
        <v>-5.35439</v>
      </c>
      <c r="AE22" s="7033" t="n">
        <v>319.79793</v>
      </c>
      <c r="AF22" s="7033" t="n">
        <v>-0.56787</v>
      </c>
      <c r="AG22" s="7031" t="n">
        <v>1.518602354E8</v>
      </c>
      <c r="AH22" s="7034" t="n">
        <v>-0.3738413</v>
      </c>
      <c r="AI22" s="7031" t="n">
        <v>360189.22123</v>
      </c>
      <c r="AJ22" s="7034" t="n">
        <v>-0.2287977</v>
      </c>
      <c r="AK22" s="7033" t="n">
        <v>135.3249</v>
      </c>
      <c r="AL22" s="7031" t="s">
        <v>477</v>
      </c>
      <c r="AM22" s="7033" t="n">
        <v>44.5797</v>
      </c>
    </row>
    <row r="23" spans="1:39" ht="24">
      <c r="A23" s="29" t="s">
        <v>776</v>
      </c>
      <c r="B23" s="29" t="s">
        <v>710</v>
      </c>
      <c r="C23" s="19">
        <v>0.31736111111111115</v>
      </c>
      <c r="D23" s="19"/>
      <c r="E23" s="23">
        <v>300</v>
      </c>
      <c r="F23" s="23" t="s">
        <v>773</v>
      </c>
      <c r="G23" s="20">
        <v>1190</v>
      </c>
      <c r="H23" s="95">
        <v>1093</v>
      </c>
      <c r="I23" s="59" t="s">
        <v>688</v>
      </c>
      <c r="J23" s="20" t="s">
        <v>711</v>
      </c>
      <c r="K23" s="120">
        <v>4</v>
      </c>
      <c r="L23" s="120">
        <v>180</v>
      </c>
      <c r="M23" s="115">
        <v>5889.9508999999998</v>
      </c>
      <c r="N23" s="29" t="s">
        <v>757</v>
      </c>
      <c r="O23" s="20"/>
      <c r="P23" s="20"/>
      <c r="Q23" s="20"/>
      <c r="R23" s="20"/>
      <c r="S23" s="7036" t="n">
        <v>292.70225</v>
      </c>
      <c r="T23" s="7036" t="n">
        <v>-17.778</v>
      </c>
      <c r="U23" s="7033" t="n">
        <v>133.6122</v>
      </c>
      <c r="V23" s="7033" t="n">
        <v>25.1493</v>
      </c>
      <c r="W23" s="7035" t="n">
        <v>16.6280502531</v>
      </c>
      <c r="X23" s="7033" t="n">
        <v>2.34</v>
      </c>
      <c r="Y23" s="7033" t="n">
        <v>0.37</v>
      </c>
      <c r="Z23" s="7033" t="n">
        <v>4.41</v>
      </c>
      <c r="AA23" s="7033" t="n">
        <v>85.536</v>
      </c>
      <c r="AB23" s="7032" t="n">
        <v>1991.254</v>
      </c>
      <c r="AC23" s="7033" t="n">
        <v>4.16249</v>
      </c>
      <c r="AD23" s="7033" t="n">
        <v>-5.35598</v>
      </c>
      <c r="AE23" s="7033" t="n">
        <v>319.63707</v>
      </c>
      <c r="AF23" s="7033" t="n">
        <v>-0.56831</v>
      </c>
      <c r="AG23" s="7031" t="n">
        <v>1.51859808E8</v>
      </c>
      <c r="AH23" s="7034" t="n">
        <v>-0.37604</v>
      </c>
      <c r="AI23" s="7031" t="n">
        <v>359939.83102</v>
      </c>
      <c r="AJ23" s="7034" t="n">
        <v>-0.2084759</v>
      </c>
      <c r="AK23" s="7033" t="n">
        <v>135.1937</v>
      </c>
      <c r="AL23" s="7031" t="s">
        <v>477</v>
      </c>
      <c r="AM23" s="7033" t="n">
        <v>44.7106</v>
      </c>
    </row>
    <row r="24" spans="1:39">
      <c r="A24" s="29" t="s">
        <v>934</v>
      </c>
      <c r="B24" s="29" t="s">
        <v>712</v>
      </c>
      <c r="C24" s="19">
        <v>0.32291666666666669</v>
      </c>
      <c r="D24" s="19"/>
      <c r="E24" s="23">
        <v>300</v>
      </c>
      <c r="F24" s="23" t="s">
        <v>773</v>
      </c>
      <c r="G24" s="20">
        <v>1190</v>
      </c>
      <c r="H24" s="95">
        <v>1093</v>
      </c>
      <c r="I24" s="59" t="s">
        <v>779</v>
      </c>
      <c r="J24" s="20" t="s">
        <v>711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7036" t="n">
        <v>292.76403</v>
      </c>
      <c r="T24" s="7036" t="n">
        <v>-17.76826</v>
      </c>
      <c r="U24" s="7033" t="n">
        <v>135.1906</v>
      </c>
      <c r="V24" s="7033" t="n">
        <v>26.3352</v>
      </c>
      <c r="W24" s="7035" t="n">
        <v>16.7617486493</v>
      </c>
      <c r="X24" s="7033" t="n">
        <v>2.243</v>
      </c>
      <c r="Y24" s="7033" t="n">
        <v>0.355</v>
      </c>
      <c r="Z24" s="7033" t="n">
        <v>4.41</v>
      </c>
      <c r="AA24" s="7033" t="n">
        <v>85.503</v>
      </c>
      <c r="AB24" s="7032" t="n">
        <v>1991.796</v>
      </c>
      <c r="AC24" s="7033" t="n">
        <v>4.14918</v>
      </c>
      <c r="AD24" s="7033" t="n">
        <v>-5.35719</v>
      </c>
      <c r="AE24" s="7033" t="n">
        <v>319.56934</v>
      </c>
      <c r="AF24" s="7033" t="n">
        <v>-0.56849</v>
      </c>
      <c r="AG24" s="7031" t="n">
        <v>1.518596272E8</v>
      </c>
      <c r="AH24" s="7034" t="n">
        <v>-0.3769635</v>
      </c>
      <c r="AI24" s="7031" t="n">
        <v>359841.93087</v>
      </c>
      <c r="AJ24" s="7034" t="n">
        <v>-0.1994223</v>
      </c>
      <c r="AK24" s="7033" t="n">
        <v>135.1396</v>
      </c>
      <c r="AL24" s="7031" t="s">
        <v>477</v>
      </c>
      <c r="AM24" s="7033" t="n">
        <v>44.7647</v>
      </c>
    </row>
    <row r="25" spans="1:39">
      <c r="A25" s="104" t="s">
        <v>934</v>
      </c>
      <c r="B25" s="29" t="s">
        <v>713</v>
      </c>
      <c r="C25" s="19">
        <v>0.32777777777777778</v>
      </c>
      <c r="D25" s="19"/>
      <c r="E25" s="23">
        <v>300</v>
      </c>
      <c r="F25" s="23" t="s">
        <v>773</v>
      </c>
      <c r="G25" s="20">
        <v>1190</v>
      </c>
      <c r="H25" s="95">
        <v>1093</v>
      </c>
      <c r="I25" s="59" t="s">
        <v>707</v>
      </c>
      <c r="J25" s="20" t="s">
        <v>711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7036" t="n">
        <v>292.81751</v>
      </c>
      <c r="T25" s="7036" t="n">
        <v>-17.75952</v>
      </c>
      <c r="U25" s="7033" t="n">
        <v>136.6096</v>
      </c>
      <c r="V25" s="7033" t="n">
        <v>27.3466</v>
      </c>
      <c r="W25" s="7035" t="n">
        <v>16.8787347459</v>
      </c>
      <c r="X25" s="7033" t="n">
        <v>2.167</v>
      </c>
      <c r="Y25" s="7033" t="n">
        <v>0.343</v>
      </c>
      <c r="Z25" s="7033" t="n">
        <v>4.41</v>
      </c>
      <c r="AA25" s="7033" t="n">
        <v>85.474</v>
      </c>
      <c r="AB25" s="7032" t="n">
        <v>1992.25</v>
      </c>
      <c r="AC25" s="7033" t="n">
        <v>4.13701</v>
      </c>
      <c r="AD25" s="7033" t="n">
        <v>-5.35853</v>
      </c>
      <c r="AE25" s="7033" t="n">
        <v>319.51007</v>
      </c>
      <c r="AF25" s="7033" t="n">
        <v>-0.56865</v>
      </c>
      <c r="AG25" s="7031" t="n">
        <v>1.518594687E8</v>
      </c>
      <c r="AH25" s="7034" t="n">
        <v>-0.3777706</v>
      </c>
      <c r="AI25" s="7031" t="n">
        <v>359759.88375</v>
      </c>
      <c r="AJ25" s="7034" t="n">
        <v>-0.1912704</v>
      </c>
      <c r="AK25" s="7033" t="n">
        <v>135.0927</v>
      </c>
      <c r="AL25" s="7031" t="s">
        <v>477</v>
      </c>
      <c r="AM25" s="7033" t="n">
        <v>44.8116</v>
      </c>
    </row>
    <row r="26" spans="1:39">
      <c r="A26" s="29" t="s">
        <v>758</v>
      </c>
      <c r="B26" s="29" t="s">
        <v>714</v>
      </c>
      <c r="C26" s="19">
        <v>0.34166666666666662</v>
      </c>
      <c r="D26" s="54"/>
      <c r="E26" s="23">
        <v>300</v>
      </c>
      <c r="F26" s="23" t="s">
        <v>773</v>
      </c>
      <c r="G26" s="20">
        <v>1190</v>
      </c>
      <c r="H26" s="95">
        <v>1093</v>
      </c>
      <c r="I26" s="59" t="s">
        <v>595</v>
      </c>
      <c r="J26" s="20" t="s">
        <v>711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7036" t="n">
        <v>292.96746</v>
      </c>
      <c r="T26" s="7036" t="n">
        <v>-17.7334</v>
      </c>
      <c r="U26" s="7033" t="n">
        <v>140.8678</v>
      </c>
      <c r="V26" s="7033" t="n">
        <v>30.0901</v>
      </c>
      <c r="W26" s="7035" t="n">
        <v>17.2129807362</v>
      </c>
      <c r="X26" s="7033" t="n">
        <v>1.987</v>
      </c>
      <c r="Y26" s="7033" t="n">
        <v>0.314</v>
      </c>
      <c r="Z26" s="7033" t="n">
        <v>4.42</v>
      </c>
      <c r="AA26" s="7033" t="n">
        <v>85.393</v>
      </c>
      <c r="AB26" s="7032" t="n">
        <v>1993.442</v>
      </c>
      <c r="AC26" s="7033" t="n">
        <v>4.09976</v>
      </c>
      <c r="AD26" s="7033" t="n">
        <v>-5.36379</v>
      </c>
      <c r="AE26" s="7033" t="n">
        <v>319.34074</v>
      </c>
      <c r="AF26" s="7033" t="n">
        <v>-0.5691</v>
      </c>
      <c r="AG26" s="7031" t="n">
        <v>1.51859014E8</v>
      </c>
      <c r="AH26" s="7034" t="n">
        <v>-0.3800711</v>
      </c>
      <c r="AI26" s="7031" t="n">
        <v>359544.85923</v>
      </c>
      <c r="AJ26" s="7034" t="n">
        <v>-0.1668607</v>
      </c>
      <c r="AK26" s="7033" t="n">
        <v>134.9611</v>
      </c>
      <c r="AL26" s="7031" t="s">
        <v>477</v>
      </c>
      <c r="AM26" s="7033" t="n">
        <v>44.943</v>
      </c>
    </row>
    <row r="27" spans="1:39">
      <c r="A27" s="29" t="s">
        <v>758</v>
      </c>
      <c r="B27" s="29" t="s">
        <v>715</v>
      </c>
      <c r="C27" s="19">
        <v>0.34930555555555554</v>
      </c>
      <c r="D27" s="19"/>
      <c r="E27" s="23">
        <v>300</v>
      </c>
      <c r="F27" s="23" t="s">
        <v>773</v>
      </c>
      <c r="G27" s="20">
        <v>1190</v>
      </c>
      <c r="H27" s="95">
        <v>1093</v>
      </c>
      <c r="I27" s="59" t="s">
        <v>759</v>
      </c>
      <c r="J27" s="20" t="s">
        <v>711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7036" t="n">
        <v>293.04826</v>
      </c>
      <c r="T27" s="7036" t="n">
        <v>-17.71828</v>
      </c>
      <c r="U27" s="7033" t="n">
        <v>143.3433</v>
      </c>
      <c r="V27" s="7033" t="n">
        <v>31.4979</v>
      </c>
      <c r="W27" s="7035" t="n">
        <v>17.3968160309</v>
      </c>
      <c r="X27" s="7033" t="n">
        <v>1.908</v>
      </c>
      <c r="Y27" s="7033" t="n">
        <v>0.302</v>
      </c>
      <c r="Z27" s="7033" t="n">
        <v>4.42</v>
      </c>
      <c r="AA27" s="7033" t="n">
        <v>85.349</v>
      </c>
      <c r="AB27" s="7032" t="n">
        <v>1994.027</v>
      </c>
      <c r="AC27" s="7033" t="n">
        <v>4.07781</v>
      </c>
      <c r="AD27" s="7033" t="n">
        <v>-5.36759</v>
      </c>
      <c r="AE27" s="7033" t="n">
        <v>319.24761</v>
      </c>
      <c r="AF27" s="7033" t="n">
        <v>-0.56935</v>
      </c>
      <c r="AG27" s="7031" t="n">
        <v>1.518587628E8</v>
      </c>
      <c r="AH27" s="7034" t="n">
        <v>-0.3813329</v>
      </c>
      <c r="AI27" s="7031" t="n">
        <v>359439.36213</v>
      </c>
      <c r="AJ27" s="7034" t="n">
        <v>-0.1527756</v>
      </c>
      <c r="AK27" s="7033" t="n">
        <v>134.8901</v>
      </c>
      <c r="AL27" s="7031" t="s">
        <v>477</v>
      </c>
      <c r="AM27" s="7033" t="n">
        <v>45.0139</v>
      </c>
    </row>
    <row r="28" spans="1:39">
      <c r="A28" s="29" t="s">
        <v>758</v>
      </c>
      <c r="B28" s="29" t="s">
        <v>903</v>
      </c>
      <c r="C28" s="19">
        <v>0.35555555555555557</v>
      </c>
      <c r="D28" s="19"/>
      <c r="E28" s="23">
        <v>300</v>
      </c>
      <c r="F28" s="23" t="s">
        <v>773</v>
      </c>
      <c r="G28" s="20">
        <v>1190</v>
      </c>
      <c r="H28" s="95">
        <v>1093</v>
      </c>
      <c r="I28" s="59" t="s">
        <v>760</v>
      </c>
      <c r="J28" s="20" t="s">
        <v>711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7036" t="n">
        <v>293.11356</v>
      </c>
      <c r="T28" s="7036" t="n">
        <v>-17.7055</v>
      </c>
      <c r="U28" s="7033" t="n">
        <v>145.4413</v>
      </c>
      <c r="V28" s="7033" t="n">
        <v>32.5913</v>
      </c>
      <c r="W28" s="7035" t="n">
        <v>17.5472267264</v>
      </c>
      <c r="X28" s="7033" t="n">
        <v>1.851</v>
      </c>
      <c r="Y28" s="7033" t="n">
        <v>0.293</v>
      </c>
      <c r="Z28" s="7033" t="n">
        <v>4.42</v>
      </c>
      <c r="AA28" s="7033" t="n">
        <v>85.314</v>
      </c>
      <c r="AB28" s="7032" t="n">
        <v>1994.467</v>
      </c>
      <c r="AC28" s="7033" t="n">
        <v>4.05915</v>
      </c>
      <c r="AD28" s="7033" t="n">
        <v>-5.37119</v>
      </c>
      <c r="AE28" s="7033" t="n">
        <v>319.17141</v>
      </c>
      <c r="AF28" s="7033" t="n">
        <v>-0.56956</v>
      </c>
      <c r="AG28" s="7031" t="n">
        <v>1.518585566E8</v>
      </c>
      <c r="AH28" s="7034" t="n">
        <v>-0.3823635</v>
      </c>
      <c r="AI28" s="7031" t="n">
        <v>359360.05456</v>
      </c>
      <c r="AJ28" s="7034" t="n">
        <v>-0.1409301</v>
      </c>
      <c r="AK28" s="7033" t="n">
        <v>134.8327</v>
      </c>
      <c r="AL28" s="7031" t="s">
        <v>477</v>
      </c>
      <c r="AM28" s="7033" t="n">
        <v>45.0713</v>
      </c>
    </row>
    <row r="29" spans="1:39">
      <c r="A29" s="29" t="s">
        <v>776</v>
      </c>
      <c r="B29" s="29" t="s">
        <v>904</v>
      </c>
      <c r="C29" s="19">
        <v>0.35902777777777778</v>
      </c>
      <c r="D29" s="19"/>
      <c r="E29" s="23">
        <v>30</v>
      </c>
      <c r="F29" s="23" t="s">
        <v>773</v>
      </c>
      <c r="G29" s="20">
        <v>1190</v>
      </c>
      <c r="H29" s="95">
        <v>1093</v>
      </c>
      <c r="I29" s="59" t="s">
        <v>688</v>
      </c>
      <c r="J29" s="20" t="s">
        <v>711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7036" t="n">
        <v>293.12797</v>
      </c>
      <c r="T29" s="7036" t="n">
        <v>-17.70261</v>
      </c>
      <c r="U29" s="7033" t="n">
        <v>145.9164</v>
      </c>
      <c r="V29" s="7033" t="n">
        <v>32.8267</v>
      </c>
      <c r="W29" s="7035" t="n">
        <v>17.5806513254</v>
      </c>
      <c r="X29" s="7033" t="n">
        <v>1.839</v>
      </c>
      <c r="Y29" s="7033" t="n">
        <v>0.291</v>
      </c>
      <c r="Z29" s="7033" t="n">
        <v>4.42</v>
      </c>
      <c r="AA29" s="7033" t="n">
        <v>85.306</v>
      </c>
      <c r="AB29" s="7032" t="n">
        <v>1994.56</v>
      </c>
      <c r="AC29" s="7033" t="n">
        <v>4.05492</v>
      </c>
      <c r="AD29" s="7033" t="n">
        <v>-5.37205</v>
      </c>
      <c r="AE29" s="7033" t="n">
        <v>319.15448</v>
      </c>
      <c r="AF29" s="7033" t="n">
        <v>-0.5696</v>
      </c>
      <c r="AG29" s="7031" t="n">
        <v>1.518585107E8</v>
      </c>
      <c r="AH29" s="7034" t="n">
        <v>-0.3825923</v>
      </c>
      <c r="AI29" s="7031" t="n">
        <v>359343.30418</v>
      </c>
      <c r="AJ29" s="7034" t="n">
        <v>-0.1382604</v>
      </c>
      <c r="AK29" s="7033" t="n">
        <v>134.82</v>
      </c>
      <c r="AL29" s="7031" t="s">
        <v>477</v>
      </c>
      <c r="AM29" s="7033" t="n">
        <v>45.0839</v>
      </c>
    </row>
    <row r="30" spans="1:39">
      <c r="A30" s="29" t="s">
        <v>780</v>
      </c>
      <c r="B30" s="29" t="s">
        <v>596</v>
      </c>
      <c r="C30" s="19">
        <v>0.36180555555555555</v>
      </c>
      <c r="D30" s="19"/>
      <c r="E30" s="23">
        <v>600</v>
      </c>
      <c r="F30" s="23" t="s">
        <v>773</v>
      </c>
      <c r="G30" s="20">
        <v>1190</v>
      </c>
      <c r="H30" s="95">
        <v>1093</v>
      </c>
      <c r="I30" s="59" t="s">
        <v>663</v>
      </c>
      <c r="J30" s="20" t="s">
        <v>711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540</v>
      </c>
      <c r="B31" s="29" t="s">
        <v>821</v>
      </c>
      <c r="C31" s="19">
        <v>0.37986111111111115</v>
      </c>
      <c r="D31" s="19"/>
      <c r="E31" s="23">
        <v>30</v>
      </c>
      <c r="F31" s="23" t="s">
        <v>773</v>
      </c>
      <c r="G31" s="20">
        <v>1190</v>
      </c>
      <c r="H31" s="20">
        <v>986</v>
      </c>
      <c r="I31" s="21" t="s">
        <v>548</v>
      </c>
      <c r="J31" s="70" t="s">
        <v>858</v>
      </c>
      <c r="K31" s="38">
        <v>4</v>
      </c>
      <c r="L31" s="38">
        <v>180</v>
      </c>
      <c r="M31" s="116">
        <v>5891.451</v>
      </c>
      <c r="N31" s="29" t="s">
        <v>597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4">
      <c r="A32" s="29" t="s">
        <v>748</v>
      </c>
      <c r="B32" s="29" t="s">
        <v>907</v>
      </c>
      <c r="C32" s="19">
        <v>0.38472222222222219</v>
      </c>
      <c r="D32" s="19"/>
      <c r="E32" s="23">
        <v>300</v>
      </c>
      <c r="F32" s="23" t="s">
        <v>773</v>
      </c>
      <c r="G32" s="20">
        <v>1190</v>
      </c>
      <c r="H32" s="20">
        <v>1092</v>
      </c>
      <c r="I32" s="59" t="s">
        <v>779</v>
      </c>
      <c r="J32" s="20" t="s">
        <v>711</v>
      </c>
      <c r="K32" s="120">
        <v>4</v>
      </c>
      <c r="L32" s="120">
        <v>180</v>
      </c>
      <c r="M32" s="115">
        <v>5889.9508999999998</v>
      </c>
      <c r="N32" s="29" t="s">
        <v>598</v>
      </c>
      <c r="O32" s="20"/>
      <c r="P32" s="20"/>
      <c r="Q32" s="20"/>
      <c r="R32" s="20"/>
      <c r="S32" s="7036" t="n">
        <v>293.40992</v>
      </c>
      <c r="T32" s="7036" t="n">
        <v>-17.64077</v>
      </c>
      <c r="U32" s="7033" t="n">
        <v>156.0979</v>
      </c>
      <c r="V32" s="7033" t="n">
        <v>36.8985</v>
      </c>
      <c r="W32" s="7035" t="n">
        <v>18.2491433051</v>
      </c>
      <c r="X32" s="7033" t="n">
        <v>1.662</v>
      </c>
      <c r="Y32" s="7033" t="n">
        <v>0.263</v>
      </c>
      <c r="Z32" s="7033" t="n">
        <v>4.42</v>
      </c>
      <c r="AA32" s="7033" t="n">
        <v>85.152</v>
      </c>
      <c r="AB32" s="7032" t="n">
        <v>1996.035</v>
      </c>
      <c r="AC32" s="7033" t="n">
        <v>3.96499</v>
      </c>
      <c r="AD32" s="7033" t="n">
        <v>-5.39381</v>
      </c>
      <c r="AE32" s="7033" t="n">
        <v>318.81582</v>
      </c>
      <c r="AF32" s="7033" t="n">
        <v>-0.57051</v>
      </c>
      <c r="AG32" s="7031" t="n">
        <v>1.51857587E8</v>
      </c>
      <c r="AH32" s="7034" t="n">
        <v>-0.3871513</v>
      </c>
      <c r="AI32" s="7031" t="n">
        <v>359077.68542</v>
      </c>
      <c r="AJ32" s="7034" t="n">
        <v>-0.0823559</v>
      </c>
      <c r="AK32" s="7033" t="n">
        <v>134.5712</v>
      </c>
      <c r="AL32" s="7031" t="s">
        <v>477</v>
      </c>
      <c r="AM32" s="7033" t="n">
        <v>45.3324</v>
      </c>
    </row>
    <row r="33" spans="1:39">
      <c r="A33" s="29" t="s">
        <v>748</v>
      </c>
      <c r="B33" s="29" t="s">
        <v>909</v>
      </c>
      <c r="C33" s="19">
        <v>0.3923611111111111</v>
      </c>
      <c r="D33" s="19"/>
      <c r="E33" s="23">
        <v>300</v>
      </c>
      <c r="F33" s="20" t="s">
        <v>775</v>
      </c>
      <c r="G33" s="20">
        <v>870</v>
      </c>
      <c r="H33" s="20">
        <v>771</v>
      </c>
      <c r="I33" s="59" t="s">
        <v>779</v>
      </c>
      <c r="J33" s="20" t="s">
        <v>711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7036" t="n">
        <v>293.48564</v>
      </c>
      <c r="T33" s="7036" t="n">
        <v>-17.62238</v>
      </c>
      <c r="U33" s="7033" t="n">
        <v>159.115</v>
      </c>
      <c r="V33" s="7033" t="n">
        <v>37.7829</v>
      </c>
      <c r="W33" s="7035" t="n">
        <v>18.4329785995</v>
      </c>
      <c r="X33" s="7033" t="n">
        <v>1.629</v>
      </c>
      <c r="Y33" s="7033" t="n">
        <v>0.258</v>
      </c>
      <c r="Z33" s="7033" t="n">
        <v>4.42</v>
      </c>
      <c r="AA33" s="7033" t="n">
        <v>85.11</v>
      </c>
      <c r="AB33" s="7032" t="n">
        <v>1996.308</v>
      </c>
      <c r="AC33" s="7033" t="n">
        <v>3.93878</v>
      </c>
      <c r="AD33" s="7033" t="n">
        <v>-5.40131</v>
      </c>
      <c r="AE33" s="7033" t="n">
        <v>318.72268</v>
      </c>
      <c r="AF33" s="7033" t="n">
        <v>-0.57076</v>
      </c>
      <c r="AG33" s="7031" t="n">
        <v>1.518573311E8</v>
      </c>
      <c r="AH33" s="7034" t="n">
        <v>-0.3883994</v>
      </c>
      <c r="AI33" s="7031" t="n">
        <v>359028.62837</v>
      </c>
      <c r="AJ33" s="7034" t="n">
        <v>-0.0662689</v>
      </c>
      <c r="AK33" s="7033" t="n">
        <v>134.5041</v>
      </c>
      <c r="AL33" s="7031" t="s">
        <v>477</v>
      </c>
      <c r="AM33" s="7033" t="n">
        <v>45.3994</v>
      </c>
    </row>
    <row r="34" spans="1:39">
      <c r="A34" s="29" t="s">
        <v>748</v>
      </c>
      <c r="B34" s="29" t="s">
        <v>910</v>
      </c>
      <c r="C34" s="19">
        <v>0.3972222222222222</v>
      </c>
      <c r="D34" s="19"/>
      <c r="E34" s="23">
        <v>300</v>
      </c>
      <c r="F34" s="20" t="s">
        <v>775</v>
      </c>
      <c r="G34" s="20">
        <v>870</v>
      </c>
      <c r="H34" s="20">
        <v>771</v>
      </c>
      <c r="I34" s="59" t="s">
        <v>779</v>
      </c>
      <c r="J34" s="20" t="s">
        <v>711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7036" t="n">
        <v>293.5335</v>
      </c>
      <c r="T34" s="7036" t="n">
        <v>-17.61036</v>
      </c>
      <c r="U34" s="7033" t="n">
        <v>161.0792</v>
      </c>
      <c r="V34" s="7033" t="n">
        <v>38.2875</v>
      </c>
      <c r="W34" s="7035" t="n">
        <v>18.5499646958</v>
      </c>
      <c r="X34" s="7033" t="n">
        <v>1.611</v>
      </c>
      <c r="Y34" s="7033" t="n">
        <v>0.255</v>
      </c>
      <c r="Z34" s="7033" t="n">
        <v>4.43</v>
      </c>
      <c r="AA34" s="7033" t="n">
        <v>85.084</v>
      </c>
      <c r="AB34" s="7032" t="n">
        <v>1996.451</v>
      </c>
      <c r="AC34" s="7033" t="n">
        <v>3.92184</v>
      </c>
      <c r="AD34" s="7033" t="n">
        <v>-5.40643</v>
      </c>
      <c r="AE34" s="7033" t="n">
        <v>318.66341</v>
      </c>
      <c r="AF34" s="7033" t="n">
        <v>-0.57092</v>
      </c>
      <c r="AG34" s="7031" t="n">
        <v>1.518571678E8</v>
      </c>
      <c r="AH34" s="7034" t="n">
        <v>-0.3891923</v>
      </c>
      <c r="AI34" s="7031" t="n">
        <v>359002.97075</v>
      </c>
      <c r="AJ34" s="7034" t="n">
        <v>-0.0559032</v>
      </c>
      <c r="AK34" s="7033" t="n">
        <v>134.4617</v>
      </c>
      <c r="AL34" s="7031" t="s">
        <v>477</v>
      </c>
      <c r="AM34" s="7033" t="n">
        <v>45.4418</v>
      </c>
    </row>
    <row r="35" spans="1:39">
      <c r="A35" s="29" t="s">
        <v>776</v>
      </c>
      <c r="B35" s="29" t="s">
        <v>911</v>
      </c>
      <c r="C35" s="19">
        <v>0.40347222222222223</v>
      </c>
      <c r="D35" s="19"/>
      <c r="E35" s="23">
        <v>30</v>
      </c>
      <c r="F35" s="20" t="s">
        <v>775</v>
      </c>
      <c r="G35" s="20">
        <v>870</v>
      </c>
      <c r="H35" s="20">
        <v>771</v>
      </c>
      <c r="I35" s="59" t="s">
        <v>688</v>
      </c>
      <c r="J35" s="20" t="s">
        <v>711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7036" t="n">
        <v>293.57435</v>
      </c>
      <c r="T35" s="7036" t="n">
        <v>-17.59987</v>
      </c>
      <c r="U35" s="7033" t="n">
        <v>162.7884</v>
      </c>
      <c r="V35" s="7033" t="n">
        <v>38.6827</v>
      </c>
      <c r="W35" s="7035" t="n">
        <v>18.6502384927</v>
      </c>
      <c r="X35" s="7033" t="n">
        <v>1.597</v>
      </c>
      <c r="Y35" s="7033" t="n">
        <v>0.253</v>
      </c>
      <c r="Z35" s="7033" t="n">
        <v>4.43</v>
      </c>
      <c r="AA35" s="7033" t="n">
        <v>85.062</v>
      </c>
      <c r="AB35" s="7032" t="n">
        <v>1996.554</v>
      </c>
      <c r="AC35" s="7033" t="n">
        <v>3.90719</v>
      </c>
      <c r="AD35" s="7033" t="n">
        <v>-5.41102</v>
      </c>
      <c r="AE35" s="7033" t="n">
        <v>318.61261</v>
      </c>
      <c r="AF35" s="7033" t="n">
        <v>-0.57106</v>
      </c>
      <c r="AG35" s="7031" t="n">
        <v>1.518570275E8</v>
      </c>
      <c r="AH35" s="7034" t="n">
        <v>-0.3898712</v>
      </c>
      <c r="AI35" s="7031" t="n">
        <v>358984.45714</v>
      </c>
      <c r="AJ35" s="7034" t="n">
        <v>-0.0469471</v>
      </c>
      <c r="AK35" s="7033" t="n">
        <v>134.4254</v>
      </c>
      <c r="AL35" s="7031" t="s">
        <v>477</v>
      </c>
      <c r="AM35" s="7033" t="n">
        <v>45.478</v>
      </c>
    </row>
    <row r="36" spans="1:39">
      <c r="A36" s="29" t="s">
        <v>586</v>
      </c>
      <c r="B36" s="29" t="s">
        <v>912</v>
      </c>
      <c r="C36" s="19">
        <v>0.4055555555555555</v>
      </c>
      <c r="D36" s="19"/>
      <c r="E36" s="23">
        <v>300</v>
      </c>
      <c r="F36" s="20" t="s">
        <v>775</v>
      </c>
      <c r="G36" s="20">
        <v>870</v>
      </c>
      <c r="H36" s="20">
        <v>771</v>
      </c>
      <c r="I36" s="59" t="s">
        <v>779</v>
      </c>
      <c r="J36" s="20" t="s">
        <v>711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7036" t="n">
        <v>293.61504</v>
      </c>
      <c r="T36" s="7036" t="n">
        <v>-17.58919</v>
      </c>
      <c r="U36" s="7033" t="n">
        <v>164.5197</v>
      </c>
      <c r="V36" s="7033" t="n">
        <v>39.0425</v>
      </c>
      <c r="W36" s="7035" t="n">
        <v>18.7505122895</v>
      </c>
      <c r="X36" s="7033" t="n">
        <v>1.584</v>
      </c>
      <c r="Y36" s="7033" t="n">
        <v>0.251</v>
      </c>
      <c r="Z36" s="7033" t="n">
        <v>4.43</v>
      </c>
      <c r="AA36" s="7033" t="n">
        <v>85.039</v>
      </c>
      <c r="AB36" s="7032" t="n">
        <v>1996.639</v>
      </c>
      <c r="AC36" s="7033" t="n">
        <v>3.89242</v>
      </c>
      <c r="AD36" s="7033" t="n">
        <v>-5.41581</v>
      </c>
      <c r="AE36" s="7033" t="n">
        <v>318.56181</v>
      </c>
      <c r="AF36" s="7033" t="n">
        <v>-0.5712</v>
      </c>
      <c r="AG36" s="7031" t="n">
        <v>1.51856887E8</v>
      </c>
      <c r="AH36" s="7034" t="n">
        <v>-0.3905493</v>
      </c>
      <c r="AI36" s="7031" t="n">
        <v>358969.1784</v>
      </c>
      <c r="AJ36" s="7034" t="n">
        <v>-0.0379313</v>
      </c>
      <c r="AK36" s="7033" t="n">
        <v>134.3892</v>
      </c>
      <c r="AL36" s="7031" t="s">
        <v>477</v>
      </c>
      <c r="AM36" s="7033" t="n">
        <v>45.5141</v>
      </c>
    </row>
    <row r="37" spans="1:39">
      <c r="A37" s="29" t="s">
        <v>586</v>
      </c>
      <c r="B37" s="29" t="s">
        <v>936</v>
      </c>
      <c r="C37" s="19">
        <v>0.41111111111111115</v>
      </c>
      <c r="D37" s="54"/>
      <c r="E37" s="23">
        <v>300</v>
      </c>
      <c r="F37" s="20" t="s">
        <v>775</v>
      </c>
      <c r="G37" s="20">
        <v>870</v>
      </c>
      <c r="H37" s="20">
        <v>771</v>
      </c>
      <c r="I37" s="59" t="s">
        <v>779</v>
      </c>
      <c r="J37" s="20" t="s">
        <v>711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7036" t="n">
        <v>293.66908</v>
      </c>
      <c r="T37" s="7036" t="n">
        <v>-17.57466</v>
      </c>
      <c r="U37" s="7033" t="n">
        <v>166.8597</v>
      </c>
      <c r="V37" s="7033" t="n">
        <v>39.466</v>
      </c>
      <c r="W37" s="7035" t="n">
        <v>18.8842106853</v>
      </c>
      <c r="X37" s="7033" t="n">
        <v>1.57</v>
      </c>
      <c r="Y37" s="7033" t="n">
        <v>0.248</v>
      </c>
      <c r="Z37" s="7033" t="n">
        <v>4.43</v>
      </c>
      <c r="AA37" s="7033" t="n">
        <v>85.009</v>
      </c>
      <c r="AB37" s="7032" t="n">
        <v>1996.724</v>
      </c>
      <c r="AC37" s="7033" t="n">
        <v>3.87258</v>
      </c>
      <c r="AD37" s="7033" t="n">
        <v>-5.42248</v>
      </c>
      <c r="AE37" s="7033" t="n">
        <v>318.49408</v>
      </c>
      <c r="AF37" s="7033" t="n">
        <v>-0.57138</v>
      </c>
      <c r="AG37" s="7031" t="n">
        <v>1.518566994E8</v>
      </c>
      <c r="AH37" s="7034" t="n">
        <v>-0.3914523</v>
      </c>
      <c r="AI37" s="7031" t="n">
        <v>358953.87374</v>
      </c>
      <c r="AJ37" s="7034" t="n">
        <v>-0.0258278</v>
      </c>
      <c r="AK37" s="7033" t="n">
        <v>134.3411</v>
      </c>
      <c r="AL37" s="7031" t="s">
        <v>477</v>
      </c>
      <c r="AM37" s="7033" t="n">
        <v>45.5621</v>
      </c>
    </row>
    <row r="38" spans="1:39">
      <c r="A38" s="29" t="s">
        <v>586</v>
      </c>
      <c r="B38" s="29" t="s">
        <v>938</v>
      </c>
      <c r="C38" s="19">
        <v>0.41597222222222219</v>
      </c>
      <c r="D38" s="54"/>
      <c r="E38" s="23">
        <v>300</v>
      </c>
      <c r="F38" s="20" t="s">
        <v>775</v>
      </c>
      <c r="G38" s="20">
        <v>870</v>
      </c>
      <c r="H38" s="20">
        <v>771</v>
      </c>
      <c r="I38" s="59" t="s">
        <v>707</v>
      </c>
      <c r="J38" s="20" t="s">
        <v>711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7036" t="n">
        <v>293.70274</v>
      </c>
      <c r="T38" s="7036" t="n">
        <v>-17.56542</v>
      </c>
      <c r="U38" s="7033" t="n">
        <v>168.3387</v>
      </c>
      <c r="V38" s="7033" t="n">
        <v>39.6974</v>
      </c>
      <c r="W38" s="7035" t="n">
        <v>18.9677721826</v>
      </c>
      <c r="X38" s="7033" t="n">
        <v>1.563</v>
      </c>
      <c r="Y38" s="7033" t="n">
        <v>0.247</v>
      </c>
      <c r="Z38" s="7033" t="n">
        <v>4.43</v>
      </c>
      <c r="AA38" s="7033" t="n">
        <v>84.991</v>
      </c>
      <c r="AB38" s="7032" t="n">
        <v>1996.761</v>
      </c>
      <c r="AC38" s="7033" t="n">
        <v>3.8601</v>
      </c>
      <c r="AD38" s="7033" t="n">
        <v>-5.42682</v>
      </c>
      <c r="AE38" s="7033" t="n">
        <v>318.45175</v>
      </c>
      <c r="AF38" s="7033" t="n">
        <v>-0.57149</v>
      </c>
      <c r="AG38" s="7031" t="n">
        <v>1.518565818E8</v>
      </c>
      <c r="AH38" s="7034" t="n">
        <v>-0.392016</v>
      </c>
      <c r="AI38" s="7031" t="n">
        <v>358947.26614</v>
      </c>
      <c r="AJ38" s="7034" t="n">
        <v>-0.0182209</v>
      </c>
      <c r="AK38" s="7033" t="n">
        <v>134.3111</v>
      </c>
      <c r="AL38" s="7031" t="s">
        <v>477</v>
      </c>
      <c r="AM38" s="7033" t="n">
        <v>45.5921</v>
      </c>
    </row>
    <row r="39" spans="1:39">
      <c r="A39" s="29" t="s">
        <v>934</v>
      </c>
      <c r="B39" s="29" t="s">
        <v>914</v>
      </c>
      <c r="C39" s="19">
        <v>0.42152777777777778</v>
      </c>
      <c r="D39" s="54"/>
      <c r="E39" s="23">
        <v>300</v>
      </c>
      <c r="F39" s="20" t="s">
        <v>775</v>
      </c>
      <c r="G39" s="20">
        <v>870</v>
      </c>
      <c r="H39" s="20">
        <v>771</v>
      </c>
      <c r="I39" s="59" t="s">
        <v>779</v>
      </c>
      <c r="J39" s="20" t="s">
        <v>711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7036" t="n">
        <v>293.76987</v>
      </c>
      <c r="T39" s="7036" t="n">
        <v>-17.54654</v>
      </c>
      <c r="U39" s="7033" t="n">
        <v>171.3295</v>
      </c>
      <c r="V39" s="7033" t="n">
        <v>40.0815</v>
      </c>
      <c r="W39" s="7035" t="n">
        <v>19.1348951773</v>
      </c>
      <c r="X39" s="7033" t="n">
        <v>1.55</v>
      </c>
      <c r="Y39" s="7033" t="n">
        <v>0.245</v>
      </c>
      <c r="Z39" s="7033" t="n">
        <v>4.43</v>
      </c>
      <c r="AA39" s="7033" t="n">
        <v>84.953</v>
      </c>
      <c r="AB39" s="7032" t="n">
        <v>1996.796</v>
      </c>
      <c r="AC39" s="7033" t="n">
        <v>3.83501</v>
      </c>
      <c r="AD39" s="7033" t="n">
        <v>-5.43589</v>
      </c>
      <c r="AE39" s="7033" t="n">
        <v>318.36708</v>
      </c>
      <c r="AF39" s="7033" t="n">
        <v>-0.57172</v>
      </c>
      <c r="AG39" s="7031" t="n">
        <v>1.518563463E8</v>
      </c>
      <c r="AH39" s="7034" t="n">
        <v>-0.393142</v>
      </c>
      <c r="AI39" s="7031" t="n">
        <v>358940.91771</v>
      </c>
      <c r="AJ39" s="7034" t="n">
        <v>-0.0029255</v>
      </c>
      <c r="AK39" s="7033" t="n">
        <v>134.2512</v>
      </c>
      <c r="AL39" s="7031" t="s">
        <v>477</v>
      </c>
      <c r="AM39" s="7033" t="n">
        <v>45.6519</v>
      </c>
    </row>
    <row r="40" spans="1:39">
      <c r="A40" s="29" t="s">
        <v>934</v>
      </c>
      <c r="B40" s="29" t="s">
        <v>915</v>
      </c>
      <c r="C40" s="19">
        <v>0.4284722222222222</v>
      </c>
      <c r="D40" s="54"/>
      <c r="E40" s="23">
        <v>300</v>
      </c>
      <c r="F40" s="23" t="s">
        <v>773</v>
      </c>
      <c r="G40" s="20">
        <v>1190</v>
      </c>
      <c r="H40" s="20">
        <v>1093</v>
      </c>
      <c r="I40" s="59" t="s">
        <v>779</v>
      </c>
      <c r="J40" s="20" t="s">
        <v>711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7036" t="n">
        <v>293.83677</v>
      </c>
      <c r="T40" s="7036" t="n">
        <v>-17.52715</v>
      </c>
      <c r="U40" s="7033" t="n">
        <v>174.3555</v>
      </c>
      <c r="V40" s="7033" t="n">
        <v>40.3589</v>
      </c>
      <c r="W40" s="7035" t="n">
        <v>19.3020181719</v>
      </c>
      <c r="X40" s="7033" t="n">
        <v>1.541</v>
      </c>
      <c r="Y40" s="7033" t="n">
        <v>0.244</v>
      </c>
      <c r="Z40" s="7033" t="n">
        <v>4.43</v>
      </c>
      <c r="AA40" s="7033" t="n">
        <v>84.916</v>
      </c>
      <c r="AB40" s="7032" t="n">
        <v>1996.78</v>
      </c>
      <c r="AC40" s="7033" t="n">
        <v>3.80981</v>
      </c>
      <c r="AD40" s="7033" t="n">
        <v>-5.44547</v>
      </c>
      <c r="AE40" s="7033" t="n">
        <v>318.28241</v>
      </c>
      <c r="AF40" s="7033" t="n">
        <v>-0.57195</v>
      </c>
      <c r="AG40" s="7031" t="n">
        <v>1.518561101E8</v>
      </c>
      <c r="AH40" s="7034" t="n">
        <v>-0.3942658</v>
      </c>
      <c r="AI40" s="7031" t="n">
        <v>358943.77296</v>
      </c>
      <c r="AJ40" s="7034" t="n">
        <v>0.0124556</v>
      </c>
      <c r="AK40" s="7033" t="n">
        <v>134.1914</v>
      </c>
      <c r="AL40" s="7031" t="s">
        <v>477</v>
      </c>
      <c r="AM40" s="7033" t="n">
        <v>45.7116</v>
      </c>
    </row>
    <row r="41" spans="1:39">
      <c r="A41" s="29" t="s">
        <v>934</v>
      </c>
      <c r="B41" s="29" t="s">
        <v>916</v>
      </c>
      <c r="C41" s="19">
        <v>0.43541666666666662</v>
      </c>
      <c r="D41" s="54"/>
      <c r="E41" s="23">
        <v>300</v>
      </c>
      <c r="F41" s="23" t="s">
        <v>773</v>
      </c>
      <c r="G41" s="20">
        <v>1190</v>
      </c>
      <c r="H41" s="20">
        <v>1093</v>
      </c>
      <c r="I41" s="59" t="s">
        <v>707</v>
      </c>
      <c r="J41" s="20" t="s">
        <v>711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7036" t="n">
        <v>293.90351</v>
      </c>
      <c r="T41" s="7036" t="n">
        <v>-17.50724</v>
      </c>
      <c r="U41" s="7033" t="n">
        <v>177.4059</v>
      </c>
      <c r="V41" s="7033" t="n">
        <v>40.5276</v>
      </c>
      <c r="W41" s="7035" t="n">
        <v>19.4691411664</v>
      </c>
      <c r="X41" s="7033" t="n">
        <v>1.536</v>
      </c>
      <c r="Y41" s="7033" t="n">
        <v>0.243</v>
      </c>
      <c r="Z41" s="7033" t="n">
        <v>4.43</v>
      </c>
      <c r="AA41" s="7033" t="n">
        <v>84.879</v>
      </c>
      <c r="AB41" s="7032" t="n">
        <v>1996.713</v>
      </c>
      <c r="AC41" s="7033" t="n">
        <v>3.78454</v>
      </c>
      <c r="AD41" s="7033" t="n">
        <v>-5.45555</v>
      </c>
      <c r="AE41" s="7033" t="n">
        <v>318.19774</v>
      </c>
      <c r="AF41" s="7033" t="n">
        <v>-0.57217</v>
      </c>
      <c r="AG41" s="7031" t="n">
        <v>1.518558732E8</v>
      </c>
      <c r="AH41" s="7034" t="n">
        <v>-0.3953877</v>
      </c>
      <c r="AI41" s="7031" t="n">
        <v>358955.87486</v>
      </c>
      <c r="AJ41" s="7034" t="n">
        <v>0.0278942</v>
      </c>
      <c r="AK41" s="7033" t="n">
        <v>134.1316</v>
      </c>
      <c r="AL41" s="7031" t="s">
        <v>477</v>
      </c>
      <c r="AM41" s="7033" t="n">
        <v>45.7714</v>
      </c>
    </row>
    <row r="42" spans="1:39">
      <c r="A42" s="29" t="s">
        <v>586</v>
      </c>
      <c r="B42" s="29" t="s">
        <v>917</v>
      </c>
      <c r="C42" s="19">
        <v>0.44097222222222227</v>
      </c>
      <c r="D42" s="54"/>
      <c r="E42" s="23">
        <v>300</v>
      </c>
      <c r="F42" s="23" t="s">
        <v>773</v>
      </c>
      <c r="G42" s="20">
        <v>1190</v>
      </c>
      <c r="H42" s="20">
        <v>1093</v>
      </c>
      <c r="I42" s="59" t="s">
        <v>779</v>
      </c>
      <c r="J42" s="20" t="s">
        <v>711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7036" t="n">
        <v>293.95684</v>
      </c>
      <c r="T42" s="7036" t="n">
        <v>-17.49095</v>
      </c>
      <c r="U42" s="7033" t="n">
        <v>179.8559</v>
      </c>
      <c r="V42" s="7033" t="n">
        <v>40.5835</v>
      </c>
      <c r="W42" s="7035" t="n">
        <v>19.6028395621</v>
      </c>
      <c r="X42" s="7033" t="n">
        <v>1.534</v>
      </c>
      <c r="Y42" s="7033" t="n">
        <v>0.243</v>
      </c>
      <c r="Z42" s="7033" t="n">
        <v>4.43</v>
      </c>
      <c r="AA42" s="7033" t="n">
        <v>84.849</v>
      </c>
      <c r="AB42" s="7032" t="n">
        <v>1996.622</v>
      </c>
      <c r="AC42" s="7033" t="n">
        <v>3.76434</v>
      </c>
      <c r="AD42" s="7033" t="n">
        <v>-5.46396</v>
      </c>
      <c r="AE42" s="7033" t="n">
        <v>318.13001</v>
      </c>
      <c r="AF42" s="7033" t="n">
        <v>-0.57235</v>
      </c>
      <c r="AG42" s="7031" t="n">
        <v>1.518556832E8</v>
      </c>
      <c r="AH42" s="7034" t="n">
        <v>-0.3962837</v>
      </c>
      <c r="AI42" s="7031" t="n">
        <v>358972.23208</v>
      </c>
      <c r="AJ42" s="7034" t="n">
        <v>0.0402677</v>
      </c>
      <c r="AK42" s="7033" t="n">
        <v>134.0837</v>
      </c>
      <c r="AL42" s="7031" t="s">
        <v>477</v>
      </c>
      <c r="AM42" s="7033" t="n">
        <v>45.8192</v>
      </c>
    </row>
    <row r="43" spans="1:39">
      <c r="A43" s="29" t="s">
        <v>586</v>
      </c>
      <c r="B43" s="29" t="s">
        <v>918</v>
      </c>
      <c r="C43" s="19">
        <v>0.4458333333333333</v>
      </c>
      <c r="D43" s="54"/>
      <c r="E43" s="23">
        <v>300</v>
      </c>
      <c r="F43" s="23" t="s">
        <v>773</v>
      </c>
      <c r="G43" s="20">
        <v>1190</v>
      </c>
      <c r="H43" s="20">
        <v>1093</v>
      </c>
      <c r="I43" s="59" t="s">
        <v>707</v>
      </c>
      <c r="J43" s="20" t="s">
        <v>711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7036" t="n">
        <v>294.00349</v>
      </c>
      <c r="T43" s="7036" t="n">
        <v>-17.47642</v>
      </c>
      <c r="U43" s="7033" t="n">
        <v>182.0015</v>
      </c>
      <c r="V43" s="7033" t="n">
        <v>40.5746</v>
      </c>
      <c r="W43" s="7035" t="n">
        <v>19.7198256582</v>
      </c>
      <c r="X43" s="7033" t="n">
        <v>1.535</v>
      </c>
      <c r="Y43" s="7033" t="n">
        <v>0.243</v>
      </c>
      <c r="Z43" s="7033" t="n">
        <v>4.43</v>
      </c>
      <c r="AA43" s="7033" t="n">
        <v>84.823</v>
      </c>
      <c r="AB43" s="7032" t="n">
        <v>1996.515</v>
      </c>
      <c r="AC43" s="7033" t="n">
        <v>3.74669</v>
      </c>
      <c r="AD43" s="7033" t="n">
        <v>-5.47158</v>
      </c>
      <c r="AE43" s="7033" t="n">
        <v>318.07074</v>
      </c>
      <c r="AF43" s="7033" t="n">
        <v>-0.57251</v>
      </c>
      <c r="AG43" s="7031" t="n">
        <v>1.518555166E8</v>
      </c>
      <c r="AH43" s="7034" t="n">
        <v>-0.3970666</v>
      </c>
      <c r="AI43" s="7031" t="n">
        <v>358991.41768</v>
      </c>
      <c r="AJ43" s="7034" t="n">
        <v>0.0510986</v>
      </c>
      <c r="AK43" s="7033" t="n">
        <v>134.0417</v>
      </c>
      <c r="AL43" s="7031" t="s">
        <v>477</v>
      </c>
      <c r="AM43" s="7033" t="n">
        <v>45.861</v>
      </c>
    </row>
    <row r="44" spans="1:39">
      <c r="A44" s="29" t="s">
        <v>586</v>
      </c>
      <c r="B44" s="29" t="s">
        <v>919</v>
      </c>
      <c r="C44" s="19">
        <v>0.45208333333333334</v>
      </c>
      <c r="D44" s="54"/>
      <c r="E44" s="23">
        <v>300</v>
      </c>
      <c r="F44" s="23" t="s">
        <v>773</v>
      </c>
      <c r="G44" s="20">
        <v>1190</v>
      </c>
      <c r="H44" s="20">
        <v>1093</v>
      </c>
      <c r="I44" s="59" t="s">
        <v>750</v>
      </c>
      <c r="J44" s="20" t="s">
        <v>711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7036" t="n">
        <v>294.06349</v>
      </c>
      <c r="T44" s="7036" t="n">
        <v>-17.45737</v>
      </c>
      <c r="U44" s="7033" t="n">
        <v>184.7559</v>
      </c>
      <c r="V44" s="7033" t="n">
        <v>40.4839</v>
      </c>
      <c r="W44" s="7035" t="n">
        <v>19.8702363532</v>
      </c>
      <c r="X44" s="7033" t="n">
        <v>1.537</v>
      </c>
      <c r="Y44" s="7033" t="n">
        <v>0.243</v>
      </c>
      <c r="Z44" s="7033" t="n">
        <v>4.43</v>
      </c>
      <c r="AA44" s="7033" t="n">
        <v>84.789</v>
      </c>
      <c r="AB44" s="7032" t="n">
        <v>1996.341</v>
      </c>
      <c r="AC44" s="7033" t="n">
        <v>3.72409</v>
      </c>
      <c r="AD44" s="7033" t="n">
        <v>-5.48171</v>
      </c>
      <c r="AE44" s="7033" t="n">
        <v>317.99454</v>
      </c>
      <c r="AF44" s="7033" t="n">
        <v>-0.57272</v>
      </c>
      <c r="AG44" s="7031" t="n">
        <v>1.518553019E8</v>
      </c>
      <c r="AH44" s="7034" t="n">
        <v>-0.3980717</v>
      </c>
      <c r="AI44" s="7031" t="n">
        <v>359022.76661</v>
      </c>
      <c r="AJ44" s="7034" t="n">
        <v>0.0650134</v>
      </c>
      <c r="AK44" s="7033" t="n">
        <v>133.9877</v>
      </c>
      <c r="AL44" s="7031" t="s">
        <v>477</v>
      </c>
      <c r="AM44" s="7033" t="n">
        <v>45.915</v>
      </c>
    </row>
    <row r="45" spans="1:39">
      <c r="A45" s="29" t="s">
        <v>586</v>
      </c>
      <c r="B45" s="29" t="s">
        <v>939</v>
      </c>
      <c r="C45" s="19">
        <v>0.45694444444444443</v>
      </c>
      <c r="D45" s="54"/>
      <c r="E45" s="23">
        <v>300</v>
      </c>
      <c r="F45" s="23" t="s">
        <v>773</v>
      </c>
      <c r="G45" s="20">
        <v>1190</v>
      </c>
      <c r="H45" s="20">
        <v>1093</v>
      </c>
      <c r="I45" s="59" t="s">
        <v>751</v>
      </c>
      <c r="J45" s="20" t="s">
        <v>711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7036" t="n">
        <v>294.10352</v>
      </c>
      <c r="T45" s="7036" t="n">
        <v>-17.44444</v>
      </c>
      <c r="U45" s="7033" t="n">
        <v>186.5855</v>
      </c>
      <c r="V45" s="7033" t="n">
        <v>40.3741</v>
      </c>
      <c r="W45" s="7035" t="n">
        <v>19.9705101499</v>
      </c>
      <c r="X45" s="7033" t="n">
        <v>1.541</v>
      </c>
      <c r="Y45" s="7033" t="n">
        <v>0.244</v>
      </c>
      <c r="Z45" s="7033" t="n">
        <v>4.44</v>
      </c>
      <c r="AA45" s="7033" t="n">
        <v>84.766</v>
      </c>
      <c r="AB45" s="7032" t="n">
        <v>1996.201</v>
      </c>
      <c r="AC45" s="7033" t="n">
        <v>3.70909</v>
      </c>
      <c r="AD45" s="7033" t="n">
        <v>-5.48867</v>
      </c>
      <c r="AE45" s="7033" t="n">
        <v>317.94373</v>
      </c>
      <c r="AF45" s="7033" t="n">
        <v>-0.57285</v>
      </c>
      <c r="AG45" s="7031" t="n">
        <v>1.518551585E8</v>
      </c>
      <c r="AH45" s="7034" t="n">
        <v>-0.3987409</v>
      </c>
      <c r="AI45" s="7031" t="n">
        <v>359047.83708</v>
      </c>
      <c r="AJ45" s="7034" t="n">
        <v>0.074274</v>
      </c>
      <c r="AK45" s="7033" t="n">
        <v>133.9515</v>
      </c>
      <c r="AL45" s="7031" t="s">
        <v>477</v>
      </c>
      <c r="AM45" s="7033" t="n">
        <v>45.9511</v>
      </c>
    </row>
    <row r="46" spans="1:39">
      <c r="A46" s="29" t="s">
        <v>748</v>
      </c>
      <c r="B46" s="29" t="s">
        <v>940</v>
      </c>
      <c r="C46" s="19">
        <v>0.46180555555555558</v>
      </c>
      <c r="D46" s="54"/>
      <c r="E46" s="23">
        <v>300</v>
      </c>
      <c r="F46" s="23" t="s">
        <v>773</v>
      </c>
      <c r="G46" s="20">
        <v>1190</v>
      </c>
      <c r="H46" s="20">
        <v>1093</v>
      </c>
      <c r="I46" s="59" t="s">
        <v>779</v>
      </c>
      <c r="J46" s="20" t="s">
        <v>711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7036" t="n">
        <v>294.15697</v>
      </c>
      <c r="T46" s="7036" t="n">
        <v>-17.42692</v>
      </c>
      <c r="U46" s="7033" t="n">
        <v>189.0118</v>
      </c>
      <c r="V46" s="7033" t="n">
        <v>40.1667</v>
      </c>
      <c r="W46" s="7035" t="n">
        <v>20.1042085454</v>
      </c>
      <c r="X46" s="7033" t="n">
        <v>1.547</v>
      </c>
      <c r="Y46" s="7033" t="n">
        <v>0.245</v>
      </c>
      <c r="Z46" s="7033" t="n">
        <v>4.44</v>
      </c>
      <c r="AA46" s="7033" t="n">
        <v>84.736</v>
      </c>
      <c r="AB46" s="7032" t="n">
        <v>1995.987</v>
      </c>
      <c r="AC46" s="7033" t="n">
        <v>3.68922</v>
      </c>
      <c r="AD46" s="7033" t="n">
        <v>-5.49821</v>
      </c>
      <c r="AE46" s="7033" t="n">
        <v>317.876</v>
      </c>
      <c r="AF46" s="7033" t="n">
        <v>-0.57304</v>
      </c>
      <c r="AG46" s="7031" t="n">
        <v>1.518549669E8</v>
      </c>
      <c r="AH46" s="7034" t="n">
        <v>-0.3996319</v>
      </c>
      <c r="AI46" s="7031" t="n">
        <v>359086.44332</v>
      </c>
      <c r="AJ46" s="7034" t="n">
        <v>0.0865897</v>
      </c>
      <c r="AK46" s="7033" t="n">
        <v>133.9032</v>
      </c>
      <c r="AL46" s="7031" t="s">
        <v>477</v>
      </c>
      <c r="AM46" s="7033" t="n">
        <v>45.9993</v>
      </c>
    </row>
    <row r="47" spans="1:39">
      <c r="A47" s="29" t="s">
        <v>748</v>
      </c>
      <c r="B47" s="29" t="s">
        <v>921</v>
      </c>
      <c r="C47" s="44">
        <v>0.46666666666666662</v>
      </c>
      <c r="D47" s="54"/>
      <c r="E47" s="23">
        <v>300</v>
      </c>
      <c r="F47" s="23" t="s">
        <v>773</v>
      </c>
      <c r="G47" s="20">
        <v>1190</v>
      </c>
      <c r="H47" s="20">
        <v>1093</v>
      </c>
      <c r="I47" s="59" t="s">
        <v>707</v>
      </c>
      <c r="J47" s="20" t="s">
        <v>711</v>
      </c>
      <c r="K47" s="120">
        <v>4</v>
      </c>
      <c r="L47" s="120">
        <v>180</v>
      </c>
      <c r="M47" s="115">
        <v>5889.9508999999998</v>
      </c>
      <c r="N47" s="29"/>
      <c r="S47" s="7036" t="n">
        <v>294.20383</v>
      </c>
      <c r="T47" s="7036" t="n">
        <v>-17.41133</v>
      </c>
      <c r="U47" s="7033" t="n">
        <v>191.1184</v>
      </c>
      <c r="V47" s="7033" t="n">
        <v>39.9289</v>
      </c>
      <c r="W47" s="7035" t="n">
        <v>20.2211946415</v>
      </c>
      <c r="X47" s="7033" t="n">
        <v>1.555</v>
      </c>
      <c r="Y47" s="7033" t="n">
        <v>0.246</v>
      </c>
      <c r="Z47" s="7033" t="n">
        <v>4.44</v>
      </c>
      <c r="AA47" s="7033" t="n">
        <v>84.709</v>
      </c>
      <c r="AB47" s="7032" t="n">
        <v>1995.772</v>
      </c>
      <c r="AC47" s="7033" t="n">
        <v>3.67197</v>
      </c>
      <c r="AD47" s="7033" t="n">
        <v>-5.50678</v>
      </c>
      <c r="AE47" s="7033" t="n">
        <v>317.81673</v>
      </c>
      <c r="AF47" s="7033" t="n">
        <v>-0.57319</v>
      </c>
      <c r="AG47" s="7031" t="n">
        <v>1.518547988E8</v>
      </c>
      <c r="AH47" s="7034" t="n">
        <v>-0.4004105</v>
      </c>
      <c r="AI47" s="7031" t="n">
        <v>359125.06427</v>
      </c>
      <c r="AJ47" s="7034" t="n">
        <v>0.0973256</v>
      </c>
      <c r="AK47" s="7033" t="n">
        <v>133.8608</v>
      </c>
      <c r="AL47" s="7031" t="s">
        <v>477</v>
      </c>
      <c r="AM47" s="7033" t="n">
        <v>46.0416</v>
      </c>
    </row>
    <row r="48" spans="1:39">
      <c r="A48" s="29" t="s">
        <v>748</v>
      </c>
      <c r="B48" s="29" t="s">
        <v>922</v>
      </c>
      <c r="C48" s="44">
        <v>0.47222222222222227</v>
      </c>
      <c r="D48" s="54"/>
      <c r="E48" s="23">
        <v>300</v>
      </c>
      <c r="F48" s="23" t="s">
        <v>773</v>
      </c>
      <c r="G48" s="20">
        <v>1190</v>
      </c>
      <c r="H48" s="20">
        <v>1093</v>
      </c>
      <c r="I48" s="59" t="s">
        <v>750</v>
      </c>
      <c r="J48" s="20" t="s">
        <v>711</v>
      </c>
      <c r="K48" s="120">
        <v>4</v>
      </c>
      <c r="L48" s="120">
        <v>180</v>
      </c>
      <c r="M48" s="115">
        <v>5889.9508999999998</v>
      </c>
      <c r="N48" s="29"/>
      <c r="S48" s="7036" t="n">
        <v>294.25753</v>
      </c>
      <c r="T48" s="7036" t="n">
        <v>-17.3932</v>
      </c>
      <c r="U48" s="7033" t="n">
        <v>193.5023</v>
      </c>
      <c r="V48" s="7033" t="n">
        <v>39.5937</v>
      </c>
      <c r="W48" s="7035" t="n">
        <v>20.3548930369</v>
      </c>
      <c r="X48" s="7033" t="n">
        <v>1.566</v>
      </c>
      <c r="Y48" s="7033" t="n">
        <v>0.248</v>
      </c>
      <c r="Z48" s="7033" t="n">
        <v>4.44</v>
      </c>
      <c r="AA48" s="7033" t="n">
        <v>84.679</v>
      </c>
      <c r="AB48" s="7032" t="n">
        <v>1995.496</v>
      </c>
      <c r="AC48" s="7033" t="n">
        <v>3.65244</v>
      </c>
      <c r="AD48" s="7033" t="n">
        <v>-5.51683</v>
      </c>
      <c r="AE48" s="7033" t="n">
        <v>317.74899</v>
      </c>
      <c r="AF48" s="7033" t="n">
        <v>-0.57338</v>
      </c>
      <c r="AG48" s="7031" t="n">
        <v>1.518546064E8</v>
      </c>
      <c r="AH48" s="7034" t="n">
        <v>-0.4012991</v>
      </c>
      <c r="AI48" s="7031" t="n">
        <v>359174.71038</v>
      </c>
      <c r="AJ48" s="7034" t="n">
        <v>0.1095364</v>
      </c>
      <c r="AK48" s="7033" t="n">
        <v>133.8121</v>
      </c>
      <c r="AL48" s="7031" t="s">
        <v>477</v>
      </c>
      <c r="AM48" s="7033" t="n">
        <v>46.0902</v>
      </c>
    </row>
    <row r="49" spans="1:39">
      <c r="A49" s="29" t="s">
        <v>748</v>
      </c>
      <c r="B49" s="29" t="s">
        <v>700</v>
      </c>
      <c r="C49" s="44">
        <v>0.4770833333333333</v>
      </c>
      <c r="D49" s="54"/>
      <c r="E49" s="23">
        <v>300</v>
      </c>
      <c r="F49" s="23" t="s">
        <v>773</v>
      </c>
      <c r="G49" s="20">
        <v>1190</v>
      </c>
      <c r="H49" s="20">
        <v>1093</v>
      </c>
      <c r="I49" s="59" t="s">
        <v>751</v>
      </c>
      <c r="J49" s="20" t="s">
        <v>711</v>
      </c>
      <c r="K49" s="120">
        <v>4</v>
      </c>
      <c r="L49" s="120">
        <v>180</v>
      </c>
      <c r="M49" s="115">
        <v>5889.9508999999998</v>
      </c>
      <c r="N49" s="29"/>
      <c r="S49" s="7036" t="n">
        <v>294.30466</v>
      </c>
      <c r="T49" s="7036" t="n">
        <v>-17.37709</v>
      </c>
      <c r="U49" s="7033" t="n">
        <v>195.5638</v>
      </c>
      <c r="V49" s="7033" t="n">
        <v>39.2458</v>
      </c>
      <c r="W49" s="7035" t="n">
        <v>20.4718791329</v>
      </c>
      <c r="X49" s="7033" t="n">
        <v>1.578</v>
      </c>
      <c r="Y49" s="7033" t="n">
        <v>0.25</v>
      </c>
      <c r="Z49" s="7033" t="n">
        <v>4.44</v>
      </c>
      <c r="AA49" s="7033" t="n">
        <v>84.652</v>
      </c>
      <c r="AB49" s="7032" t="n">
        <v>1995.228</v>
      </c>
      <c r="AC49" s="7033" t="n">
        <v>3.63554</v>
      </c>
      <c r="AD49" s="7033" t="n">
        <v>-5.52585</v>
      </c>
      <c r="AE49" s="7033" t="n">
        <v>317.68973</v>
      </c>
      <c r="AF49" s="7033" t="n">
        <v>-0.57353</v>
      </c>
      <c r="AG49" s="7031" t="n">
        <v>1.518544377E8</v>
      </c>
      <c r="AH49" s="7034" t="n">
        <v>-0.4020755</v>
      </c>
      <c r="AI49" s="7031" t="n">
        <v>359222.94511</v>
      </c>
      <c r="AJ49" s="7034" t="n">
        <v>0.1201586</v>
      </c>
      <c r="AK49" s="7033" t="n">
        <v>133.7693</v>
      </c>
      <c r="AL49" s="7031" t="s">
        <v>477</v>
      </c>
      <c r="AM49" s="7033" t="n">
        <v>46.133</v>
      </c>
    </row>
    <row r="50" spans="1:39">
      <c r="A50" s="29" t="s">
        <v>780</v>
      </c>
      <c r="B50" s="29" t="s">
        <v>413</v>
      </c>
      <c r="C50" s="44">
        <v>0.48194444444444445</v>
      </c>
      <c r="D50" s="54"/>
      <c r="E50" s="23">
        <v>300</v>
      </c>
      <c r="F50" s="23" t="s">
        <v>773</v>
      </c>
      <c r="G50" s="20">
        <v>1190</v>
      </c>
      <c r="H50" s="20">
        <v>1093</v>
      </c>
      <c r="I50" s="59" t="s">
        <v>414</v>
      </c>
      <c r="J50" s="20" t="s">
        <v>711</v>
      </c>
      <c r="K50" s="120">
        <v>4</v>
      </c>
      <c r="L50" s="120">
        <v>180</v>
      </c>
      <c r="M50" s="115">
        <v>5889.9508999999998</v>
      </c>
      <c r="N50" s="29"/>
    </row>
    <row r="51" spans="1:39" ht="24">
      <c r="A51" s="29" t="s">
        <v>927</v>
      </c>
      <c r="B51" s="29" t="s">
        <v>415</v>
      </c>
      <c r="C51" s="44">
        <v>0.50138888888888888</v>
      </c>
      <c r="D51" s="54"/>
      <c r="E51" s="23">
        <v>10</v>
      </c>
      <c r="F51" s="23" t="s">
        <v>773</v>
      </c>
      <c r="G51" s="20">
        <v>1190</v>
      </c>
      <c r="H51" s="20">
        <v>1093</v>
      </c>
      <c r="I51" s="59" t="s">
        <v>783</v>
      </c>
      <c r="J51" s="20" t="s">
        <v>858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4">
      <c r="A52" s="29" t="s">
        <v>540</v>
      </c>
      <c r="B52" s="29" t="s">
        <v>845</v>
      </c>
      <c r="C52" s="44">
        <v>0.50347222222222221</v>
      </c>
      <c r="D52" s="54"/>
      <c r="E52" s="23">
        <v>30</v>
      </c>
      <c r="F52" s="23" t="s">
        <v>773</v>
      </c>
      <c r="G52" s="20">
        <v>1190</v>
      </c>
      <c r="H52" s="20">
        <v>986</v>
      </c>
      <c r="I52" s="21" t="s">
        <v>548</v>
      </c>
      <c r="J52" s="70" t="s">
        <v>858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4">
      <c r="A53" s="29" t="s">
        <v>540</v>
      </c>
      <c r="B53" s="29" t="s">
        <v>416</v>
      </c>
      <c r="C53" s="19">
        <v>0.50694444444444442</v>
      </c>
      <c r="D53" s="37"/>
      <c r="E53" s="20">
        <v>30</v>
      </c>
      <c r="F53" s="23" t="s">
        <v>773</v>
      </c>
      <c r="G53" s="20">
        <v>1070</v>
      </c>
      <c r="H53" s="20">
        <v>866</v>
      </c>
      <c r="I53" s="59" t="s">
        <v>929</v>
      </c>
      <c r="J53" s="70" t="s">
        <v>858</v>
      </c>
      <c r="K53" s="38">
        <v>4</v>
      </c>
      <c r="L53" s="38">
        <v>180</v>
      </c>
      <c r="M53" s="116">
        <v>5891.451</v>
      </c>
      <c r="N53" s="21" t="s">
        <v>548</v>
      </c>
      <c r="O53" s="102">
        <v>252.3</v>
      </c>
      <c r="P53" s="102">
        <v>268.5</v>
      </c>
    </row>
    <row r="54" spans="1:39" ht="24">
      <c r="A54" s="29" t="s">
        <v>540</v>
      </c>
      <c r="B54" s="29" t="s">
        <v>734</v>
      </c>
      <c r="C54" s="43">
        <v>0.5083333333333333</v>
      </c>
      <c r="E54" s="20">
        <v>30</v>
      </c>
      <c r="F54" s="20" t="s">
        <v>774</v>
      </c>
      <c r="G54" s="20">
        <v>880</v>
      </c>
      <c r="H54" s="20">
        <v>858</v>
      </c>
      <c r="I54" s="21" t="s">
        <v>548</v>
      </c>
      <c r="J54" s="70" t="s">
        <v>858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>
      <c r="B55"/>
      <c r="N55" s="29"/>
    </row>
    <row r="56" spans="1:39">
      <c r="B56"/>
      <c r="N56" s="29"/>
    </row>
    <row r="57" spans="1:39">
      <c r="A57" s="3" t="s">
        <v>860</v>
      </c>
      <c r="B57" s="24" t="s">
        <v>861</v>
      </c>
      <c r="C57" s="25">
        <v>5888.5839999999998</v>
      </c>
      <c r="D57" s="58"/>
      <c r="E57" s="26"/>
      <c r="F57" s="26" t="s">
        <v>862</v>
      </c>
      <c r="G57" s="88" t="s">
        <v>863</v>
      </c>
      <c r="H57" s="88" t="s">
        <v>864</v>
      </c>
      <c r="I57" s="26" t="s">
        <v>866</v>
      </c>
      <c r="J57" s="88" t="s">
        <v>867</v>
      </c>
      <c r="K57" s="88" t="s">
        <v>868</v>
      </c>
      <c r="N57" s="29"/>
    </row>
    <row r="58" spans="1:39">
      <c r="A58" s="2"/>
      <c r="B58" s="24" t="s">
        <v>865</v>
      </c>
      <c r="C58" s="25">
        <v>5889.9508999999998</v>
      </c>
      <c r="D58" s="58"/>
      <c r="E58" s="26"/>
      <c r="F58" s="26" t="s">
        <v>524</v>
      </c>
      <c r="G58" s="88" t="s">
        <v>526</v>
      </c>
      <c r="H58" s="88" t="s">
        <v>527</v>
      </c>
      <c r="I58" s="26" t="s">
        <v>873</v>
      </c>
      <c r="J58" s="88" t="s">
        <v>874</v>
      </c>
      <c r="K58" s="88" t="s">
        <v>521</v>
      </c>
      <c r="N58" s="29"/>
    </row>
    <row r="59" spans="1:39">
      <c r="A59" s="2"/>
      <c r="B59" s="24" t="s">
        <v>551</v>
      </c>
      <c r="C59" s="25">
        <v>5891.451</v>
      </c>
      <c r="D59" s="58"/>
      <c r="E59" s="26"/>
      <c r="F59" s="88" t="s">
        <v>537</v>
      </c>
      <c r="G59" s="88" t="s">
        <v>539</v>
      </c>
      <c r="H59" s="88" t="s">
        <v>538</v>
      </c>
      <c r="I59" s="26" t="s">
        <v>554</v>
      </c>
      <c r="J59" s="88" t="s">
        <v>522</v>
      </c>
      <c r="K59" s="88" t="s">
        <v>523</v>
      </c>
      <c r="N59" s="29"/>
    </row>
    <row r="60" spans="1:39">
      <c r="A60" s="2"/>
      <c r="B60" s="24" t="s">
        <v>552</v>
      </c>
      <c r="C60" s="114">
        <v>7647.38</v>
      </c>
      <c r="D60" s="58"/>
      <c r="E60" s="26"/>
      <c r="F60" s="26" t="s">
        <v>870</v>
      </c>
      <c r="G60" s="88" t="s">
        <v>871</v>
      </c>
      <c r="H60" s="88" t="s">
        <v>872</v>
      </c>
      <c r="I60" s="26" t="s">
        <v>555</v>
      </c>
      <c r="J60" s="88" t="s">
        <v>519</v>
      </c>
      <c r="K60" s="88" t="s">
        <v>520</v>
      </c>
      <c r="N60" s="29"/>
    </row>
    <row r="61" spans="1:39">
      <c r="A61" s="2"/>
      <c r="B61" s="24" t="s">
        <v>553</v>
      </c>
      <c r="C61" s="25">
        <v>7698.9647000000004</v>
      </c>
      <c r="D61" s="58"/>
      <c r="E61" s="26"/>
      <c r="F61" s="26" t="s">
        <v>525</v>
      </c>
      <c r="G61" s="88" t="s">
        <v>528</v>
      </c>
      <c r="H61" s="88" t="s">
        <v>529</v>
      </c>
      <c r="I61" s="26" t="s">
        <v>531</v>
      </c>
      <c r="J61" s="88" t="s">
        <v>532</v>
      </c>
      <c r="K61" s="88" t="s">
        <v>533</v>
      </c>
      <c r="N61" s="29"/>
    </row>
    <row r="62" spans="1:39">
      <c r="A62" s="2"/>
      <c r="B62" s="27"/>
      <c r="C62" s="26"/>
      <c r="D62" s="58"/>
      <c r="E62" s="26"/>
      <c r="K62" s="113"/>
      <c r="N62" s="29"/>
    </row>
    <row r="63" spans="1:39">
      <c r="A63" s="2"/>
      <c r="B63" s="24" t="s">
        <v>797</v>
      </c>
      <c r="C63" s="6934" t="s">
        <v>876</v>
      </c>
      <c r="D63" s="6934"/>
      <c r="E63" s="26" t="s">
        <v>534</v>
      </c>
      <c r="K63" s="113"/>
      <c r="N63" s="29"/>
    </row>
    <row r="64" spans="1:39">
      <c r="A64" s="2"/>
      <c r="B64" s="24" t="s">
        <v>798</v>
      </c>
      <c r="C64" s="6934" t="s">
        <v>877</v>
      </c>
      <c r="D64" s="6934"/>
      <c r="E64" s="8"/>
      <c r="K64" s="113"/>
      <c r="N64" s="29"/>
    </row>
    <row r="65" spans="1:13">
      <c r="A65" s="2"/>
      <c r="B65" s="24" t="s">
        <v>799</v>
      </c>
      <c r="C65" s="6934" t="s">
        <v>878</v>
      </c>
      <c r="D65" s="6934"/>
      <c r="E65" s="8"/>
      <c r="K65" s="113"/>
      <c r="M65" s="45"/>
    </row>
    <row r="66" spans="1:13">
      <c r="A66" s="2"/>
      <c r="B66" s="24" t="s">
        <v>800</v>
      </c>
      <c r="C66" s="6934" t="s">
        <v>879</v>
      </c>
      <c r="D66" s="6934"/>
      <c r="E66" s="8"/>
      <c r="F66" s="113"/>
      <c r="G66" s="20"/>
      <c r="H66" s="20"/>
      <c r="L66" t="s">
        <v>795</v>
      </c>
      <c r="M66" s="45"/>
    </row>
    <row r="67" spans="1:13">
      <c r="A67" s="2"/>
      <c r="B67" s="2"/>
      <c r="C67" s="113"/>
      <c r="D67" s="44"/>
      <c r="E67" s="8"/>
      <c r="F67" s="113"/>
      <c r="G67" s="20"/>
      <c r="H67" s="20"/>
      <c r="M67" s="45"/>
    </row>
    <row r="68" spans="1:13">
      <c r="A68" s="2"/>
      <c r="B68" s="3" t="s">
        <v>880</v>
      </c>
      <c r="C68" s="6" t="s">
        <v>881</v>
      </c>
      <c r="D68" s="49" t="s">
        <v>882</v>
      </c>
      <c r="E68" s="8"/>
      <c r="F68" s="113"/>
      <c r="G68" s="20"/>
      <c r="H68" s="20"/>
      <c r="M68" s="45"/>
    </row>
    <row r="69" spans="1:13">
      <c r="A69" s="2"/>
      <c r="B69" s="3"/>
      <c r="C69" s="6" t="s">
        <v>883</v>
      </c>
      <c r="D69" s="49" t="s">
        <v>884</v>
      </c>
      <c r="E69" s="8"/>
      <c r="F69" s="113"/>
      <c r="G69" s="20"/>
      <c r="H69" s="20"/>
      <c r="M69" s="45"/>
    </row>
    <row r="70" spans="1:13">
      <c r="A70" s="2"/>
      <c r="B70" s="2"/>
      <c r="C70" s="113"/>
      <c r="D70" s="44"/>
      <c r="E70" s="8"/>
      <c r="F70" s="113"/>
      <c r="G70" s="129" t="s">
        <v>431</v>
      </c>
      <c r="H70" s="129" t="s">
        <v>432</v>
      </c>
      <c r="I70" s="128" t="s">
        <v>433</v>
      </c>
      <c r="J70" s="5" t="s">
        <v>434</v>
      </c>
      <c r="K70" s="5"/>
      <c r="M70" s="45"/>
    </row>
    <row r="71" spans="1:13">
      <c r="A71" s="2"/>
      <c r="B71" s="3" t="s">
        <v>896</v>
      </c>
      <c r="C71" s="6">
        <v>1</v>
      </c>
      <c r="D71" s="6922" t="s">
        <v>897</v>
      </c>
      <c r="E71" s="6922"/>
      <c r="F71" s="6922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9.831920797212973E-2</v>
      </c>
      <c r="J71" s="131">
        <f>STDEV(P12,P14,P31,P51,P52,P53)</f>
        <v>0.14719601444143374</v>
      </c>
      <c r="M71" s="45"/>
    </row>
    <row r="72" spans="1:13">
      <c r="A72" s="2"/>
      <c r="B72" s="28"/>
      <c r="C72" s="3"/>
      <c r="D72" s="6930" t="s">
        <v>690</v>
      </c>
      <c r="E72" s="6931"/>
      <c r="F72" s="6931"/>
      <c r="G72" s="130"/>
      <c r="H72" s="130"/>
      <c r="I72" s="131"/>
      <c r="J72" s="131"/>
      <c r="M72" s="45"/>
    </row>
    <row r="73" spans="1:13">
      <c r="A73" s="2"/>
      <c r="B73" s="2"/>
      <c r="C73" s="71">
        <v>2</v>
      </c>
      <c r="D73" s="6922" t="s">
        <v>957</v>
      </c>
      <c r="E73" s="6922"/>
      <c r="F73" s="6922"/>
      <c r="G73" s="130"/>
      <c r="H73" s="130"/>
      <c r="I73" s="131"/>
      <c r="J73" s="131"/>
      <c r="M73" s="45"/>
    </row>
    <row r="74" spans="1:13">
      <c r="A74" s="2"/>
      <c r="B74" s="2"/>
      <c r="C74" s="3"/>
      <c r="D74" s="6930" t="s">
        <v>958</v>
      </c>
      <c r="E74" s="6931"/>
      <c r="F74" s="6931"/>
      <c r="G74" s="130"/>
      <c r="H74" s="130"/>
      <c r="I74" s="131"/>
      <c r="J74" s="131"/>
      <c r="M74" s="45"/>
    </row>
    <row r="75" spans="1:13">
      <c r="A75" s="2"/>
      <c r="B75"/>
      <c r="C75" s="6">
        <v>3</v>
      </c>
      <c r="D75" s="6932" t="s">
        <v>769</v>
      </c>
      <c r="E75" s="6932"/>
      <c r="F75" s="6932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>
      <c r="A76" s="2"/>
      <c r="B76"/>
      <c r="C76" s="5"/>
      <c r="D76" s="6929" t="s">
        <v>770</v>
      </c>
      <c r="E76" s="6929"/>
      <c r="F76" s="6929"/>
      <c r="G76" s="20"/>
      <c r="H76" s="20"/>
      <c r="M76" s="45"/>
    </row>
    <row r="77" spans="1:13">
      <c r="A77" s="2"/>
      <c r="B77"/>
      <c r="C77" s="6">
        <v>4</v>
      </c>
      <c r="D77" s="6932" t="s">
        <v>771</v>
      </c>
      <c r="E77" s="6932"/>
      <c r="F77" s="6932"/>
      <c r="G77" s="20"/>
      <c r="H77" s="20"/>
      <c r="M77" s="45"/>
    </row>
    <row r="78" spans="1:13">
      <c r="A78" s="2"/>
      <c r="B78"/>
      <c r="D78" s="6929" t="s">
        <v>772</v>
      </c>
      <c r="E78" s="6929"/>
      <c r="F78" s="6929"/>
      <c r="G78" s="20"/>
      <c r="H78" s="20"/>
      <c r="M78" s="45"/>
    </row>
    <row r="79" spans="1:13">
      <c r="A79" s="2"/>
      <c r="B79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>
      <c r="A80" t="s">
        <v>395</v>
      </c>
      <c r="B80" t="s">
        <v>396</v>
      </c>
      <c r="C80" t="s">
        <v>397</v>
      </c>
      <c r="I80" s="21"/>
      <c r="J80" s="1"/>
      <c r="K80" s="1"/>
      <c r="L80" s="1"/>
      <c r="M80" s="45"/>
    </row>
    <row r="81" spans="1:13">
      <c r="A81" t="s">
        <v>398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>
      <c r="A82" t="s">
        <v>399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>
      <c r="A83" t="s">
        <v>400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>
      <c r="B84"/>
      <c r="I84" s="21"/>
      <c r="J84" s="1"/>
      <c r="K84" s="1"/>
      <c r="L84" s="1"/>
      <c r="M84" s="45"/>
    </row>
    <row r="85" spans="1:13">
      <c r="A85" s="2"/>
      <c r="B85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B86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B87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B88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B89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B90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B91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B9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B93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B94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B95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B96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B97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B98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B99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63:D63"/>
    <mergeCell ref="C64:D64"/>
    <mergeCell ref="C65:D65"/>
    <mergeCell ref="D75:F75"/>
    <mergeCell ref="D76:F76"/>
    <mergeCell ref="D77:F77"/>
    <mergeCell ref="D78:F78"/>
    <mergeCell ref="C66:D66"/>
    <mergeCell ref="D71:F71"/>
    <mergeCell ref="D72:F72"/>
    <mergeCell ref="D73:F73"/>
    <mergeCell ref="D74:F74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2015-05-28T06:15:47Z</dcterms:modified>
</cp:coreProperties>
</file>