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tudent.SHC\Downloads\"/>
    </mc:Choice>
  </mc:AlternateContent>
  <bookViews>
    <workbookView xWindow="0" yWindow="0" windowWidth="28800" windowHeight="14100"/>
  </bookViews>
  <sheets>
    <sheet name="Annual LPRs by COB"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246" i="5" l="1"/>
  <c r="U252" i="5" s="1"/>
  <c r="U242" i="5"/>
  <c r="T246" i="5"/>
  <c r="U237" i="5"/>
  <c r="U234" i="5"/>
  <c r="U223" i="5"/>
  <c r="U208" i="5"/>
  <c r="U197" i="5"/>
  <c r="U184" i="5"/>
  <c r="U164" i="5"/>
  <c r="U153" i="5"/>
  <c r="U138" i="5"/>
  <c r="U129" i="5"/>
  <c r="U113" i="5"/>
  <c r="U109" i="5"/>
  <c r="U100" i="5"/>
  <c r="U74" i="5"/>
  <c r="U55" i="5"/>
  <c r="U49" i="5"/>
  <c r="U41" i="5"/>
  <c r="U31" i="5"/>
  <c r="U13" i="5"/>
  <c r="K41" i="5" l="1"/>
  <c r="K49" i="5"/>
  <c r="K55" i="5"/>
  <c r="I55" i="5"/>
  <c r="S246" i="5" l="1"/>
  <c r="R246" i="5"/>
  <c r="Q246" i="5"/>
  <c r="P246" i="5"/>
  <c r="O246" i="5"/>
  <c r="N246" i="5"/>
  <c r="M246" i="5"/>
  <c r="L246" i="5"/>
  <c r="T242" i="5"/>
  <c r="S242" i="5"/>
  <c r="R242" i="5"/>
  <c r="Q242" i="5"/>
  <c r="P242" i="5"/>
  <c r="O242" i="5"/>
  <c r="N242" i="5"/>
  <c r="M242" i="5"/>
  <c r="L242" i="5"/>
  <c r="T237" i="5"/>
  <c r="S237" i="5"/>
  <c r="R237" i="5"/>
  <c r="Q237" i="5"/>
  <c r="P237" i="5"/>
  <c r="O237" i="5"/>
  <c r="N237" i="5"/>
  <c r="M237" i="5"/>
  <c r="L237" i="5"/>
  <c r="T234" i="5"/>
  <c r="S234" i="5"/>
  <c r="R234" i="5"/>
  <c r="Q234" i="5"/>
  <c r="P234" i="5"/>
  <c r="O234" i="5"/>
  <c r="N234" i="5"/>
  <c r="M234" i="5"/>
  <c r="L234" i="5"/>
  <c r="T223" i="5"/>
  <c r="S223" i="5"/>
  <c r="R223" i="5"/>
  <c r="Q223" i="5"/>
  <c r="P223" i="5"/>
  <c r="O223" i="5"/>
  <c r="N223" i="5"/>
  <c r="M223" i="5"/>
  <c r="L223" i="5"/>
  <c r="T208" i="5"/>
  <c r="S208" i="5"/>
  <c r="R208" i="5"/>
  <c r="Q208" i="5"/>
  <c r="P208" i="5"/>
  <c r="O208" i="5"/>
  <c r="N208" i="5"/>
  <c r="M208" i="5"/>
  <c r="L208" i="5"/>
  <c r="T197" i="5"/>
  <c r="S197" i="5"/>
  <c r="R197" i="5"/>
  <c r="Q197" i="5"/>
  <c r="P197" i="5"/>
  <c r="O197" i="5"/>
  <c r="N197" i="5"/>
  <c r="M197" i="5"/>
  <c r="L197" i="5"/>
  <c r="T184" i="5"/>
  <c r="S184" i="5"/>
  <c r="R184" i="5"/>
  <c r="Q184" i="5"/>
  <c r="P184" i="5"/>
  <c r="O184" i="5"/>
  <c r="N184" i="5"/>
  <c r="M184" i="5"/>
  <c r="L184" i="5"/>
  <c r="T164" i="5"/>
  <c r="S164" i="5"/>
  <c r="R164" i="5"/>
  <c r="Q164" i="5"/>
  <c r="P164" i="5"/>
  <c r="O164" i="5"/>
  <c r="N164" i="5"/>
  <c r="M164" i="5"/>
  <c r="L164" i="5"/>
  <c r="T153" i="5"/>
  <c r="S153" i="5"/>
  <c r="R153" i="5"/>
  <c r="Q153" i="5"/>
  <c r="P153" i="5"/>
  <c r="O153" i="5"/>
  <c r="N153" i="5"/>
  <c r="M153" i="5"/>
  <c r="L153" i="5"/>
  <c r="T138" i="5"/>
  <c r="S138" i="5"/>
  <c r="R138" i="5"/>
  <c r="Q138" i="5"/>
  <c r="P138" i="5"/>
  <c r="O138" i="5"/>
  <c r="N138" i="5"/>
  <c r="M138" i="5"/>
  <c r="L138" i="5"/>
  <c r="L129" i="5"/>
  <c r="M129" i="5"/>
  <c r="N129" i="5"/>
  <c r="O129" i="5"/>
  <c r="P129" i="5"/>
  <c r="Q129" i="5"/>
  <c r="R129" i="5"/>
  <c r="S129" i="5"/>
  <c r="T129" i="5"/>
  <c r="T113" i="5"/>
  <c r="S113" i="5"/>
  <c r="R113" i="5"/>
  <c r="Q113" i="5"/>
  <c r="P113" i="5"/>
  <c r="O113" i="5"/>
  <c r="N113" i="5"/>
  <c r="M113" i="5"/>
  <c r="L113" i="5"/>
  <c r="T109" i="5"/>
  <c r="S109" i="5"/>
  <c r="R109" i="5"/>
  <c r="Q109" i="5"/>
  <c r="P109" i="5"/>
  <c r="O109" i="5"/>
  <c r="N109" i="5"/>
  <c r="M109" i="5"/>
  <c r="L109" i="5"/>
  <c r="T100" i="5"/>
  <c r="S100" i="5"/>
  <c r="R100" i="5"/>
  <c r="Q100" i="5"/>
  <c r="P100" i="5"/>
  <c r="O100" i="5"/>
  <c r="N100" i="5"/>
  <c r="M100" i="5"/>
  <c r="L100" i="5"/>
  <c r="T74" i="5"/>
  <c r="S74" i="5"/>
  <c r="R74" i="5"/>
  <c r="Q74" i="5"/>
  <c r="P74" i="5"/>
  <c r="O74" i="5"/>
  <c r="N74" i="5"/>
  <c r="M74" i="5"/>
  <c r="L74" i="5"/>
  <c r="T55" i="5"/>
  <c r="S55" i="5"/>
  <c r="R55" i="5"/>
  <c r="Q55" i="5"/>
  <c r="P55" i="5"/>
  <c r="O55" i="5"/>
  <c r="N55" i="5"/>
  <c r="M55" i="5"/>
  <c r="L55" i="5"/>
  <c r="T49" i="5"/>
  <c r="S49" i="5"/>
  <c r="R49" i="5"/>
  <c r="Q49" i="5"/>
  <c r="P49" i="5"/>
  <c r="O49" i="5"/>
  <c r="N49" i="5"/>
  <c r="M49" i="5"/>
  <c r="L49" i="5"/>
  <c r="T41" i="5"/>
  <c r="S41" i="5"/>
  <c r="R41" i="5"/>
  <c r="Q41" i="5"/>
  <c r="P41" i="5"/>
  <c r="O41" i="5"/>
  <c r="N41" i="5"/>
  <c r="M41" i="5"/>
  <c r="L41" i="5"/>
  <c r="T31" i="5"/>
  <c r="S31" i="5"/>
  <c r="R31" i="5"/>
  <c r="Q31" i="5"/>
  <c r="P31" i="5"/>
  <c r="O31" i="5"/>
  <c r="N31" i="5"/>
  <c r="M31" i="5"/>
  <c r="L31" i="5"/>
  <c r="T13" i="5"/>
  <c r="S13" i="5"/>
  <c r="R13" i="5"/>
  <c r="Q13" i="5"/>
  <c r="P13" i="5"/>
  <c r="O13" i="5"/>
  <c r="N13" i="5"/>
  <c r="M13" i="5"/>
  <c r="L13" i="5"/>
  <c r="K246" i="5"/>
  <c r="J246" i="5"/>
  <c r="I246" i="5"/>
  <c r="H246" i="5"/>
  <c r="G246" i="5"/>
  <c r="F246" i="5"/>
  <c r="E246" i="5"/>
  <c r="D246" i="5"/>
  <c r="C246" i="5"/>
  <c r="B246" i="5"/>
  <c r="K242" i="5"/>
  <c r="J242" i="5"/>
  <c r="I242" i="5"/>
  <c r="H242" i="5"/>
  <c r="G242" i="5"/>
  <c r="F242" i="5"/>
  <c r="E242" i="5"/>
  <c r="D242" i="5"/>
  <c r="C242" i="5"/>
  <c r="B242" i="5"/>
  <c r="K237" i="5"/>
  <c r="J237" i="5"/>
  <c r="I237" i="5"/>
  <c r="H237" i="5"/>
  <c r="G237" i="5"/>
  <c r="F237" i="5"/>
  <c r="E237" i="5"/>
  <c r="D237" i="5"/>
  <c r="C237" i="5"/>
  <c r="B237" i="5"/>
  <c r="K234" i="5"/>
  <c r="J234" i="5"/>
  <c r="I234" i="5"/>
  <c r="H234" i="5"/>
  <c r="G234" i="5"/>
  <c r="F234" i="5"/>
  <c r="E234" i="5"/>
  <c r="D234" i="5"/>
  <c r="C234" i="5"/>
  <c r="B234" i="5"/>
  <c r="K223" i="5"/>
  <c r="J223" i="5"/>
  <c r="I223" i="5"/>
  <c r="H223" i="5"/>
  <c r="G223" i="5"/>
  <c r="F223" i="5"/>
  <c r="E223" i="5"/>
  <c r="D223" i="5"/>
  <c r="C223" i="5"/>
  <c r="B223" i="5"/>
  <c r="K208" i="5"/>
  <c r="J208" i="5"/>
  <c r="I208" i="5"/>
  <c r="H208" i="5"/>
  <c r="G208" i="5"/>
  <c r="F208" i="5"/>
  <c r="E208" i="5"/>
  <c r="D208" i="5"/>
  <c r="C208" i="5"/>
  <c r="B208" i="5"/>
  <c r="K197" i="5"/>
  <c r="J197" i="5"/>
  <c r="I197" i="5"/>
  <c r="H197" i="5"/>
  <c r="G197" i="5"/>
  <c r="F197" i="5"/>
  <c r="E197" i="5"/>
  <c r="D197" i="5"/>
  <c r="C197" i="5"/>
  <c r="B197" i="5"/>
  <c r="K184" i="5"/>
  <c r="J184" i="5"/>
  <c r="I184" i="5"/>
  <c r="H184" i="5"/>
  <c r="G184" i="5"/>
  <c r="F184" i="5"/>
  <c r="E184" i="5"/>
  <c r="D184" i="5"/>
  <c r="C184" i="5"/>
  <c r="B184" i="5"/>
  <c r="K164" i="5"/>
  <c r="J164" i="5"/>
  <c r="I164" i="5"/>
  <c r="H164" i="5"/>
  <c r="G164" i="5"/>
  <c r="F164" i="5"/>
  <c r="E164" i="5"/>
  <c r="D164" i="5"/>
  <c r="C164" i="5"/>
  <c r="B164" i="5"/>
  <c r="K153" i="5"/>
  <c r="J153" i="5"/>
  <c r="I153" i="5"/>
  <c r="H153" i="5"/>
  <c r="G153" i="5"/>
  <c r="F153" i="5"/>
  <c r="E153" i="5"/>
  <c r="D153" i="5"/>
  <c r="C153" i="5"/>
  <c r="B153" i="5"/>
  <c r="K138" i="5"/>
  <c r="J138" i="5"/>
  <c r="I138" i="5"/>
  <c r="H138" i="5"/>
  <c r="G138" i="5"/>
  <c r="F138" i="5"/>
  <c r="E138" i="5"/>
  <c r="D138" i="5"/>
  <c r="C138" i="5"/>
  <c r="B138" i="5"/>
  <c r="K129" i="5"/>
  <c r="J129" i="5"/>
  <c r="I129" i="5"/>
  <c r="H129" i="5"/>
  <c r="G129" i="5"/>
  <c r="F129" i="5"/>
  <c r="E129" i="5"/>
  <c r="D129" i="5"/>
  <c r="C129" i="5"/>
  <c r="B129" i="5"/>
  <c r="K113" i="5"/>
  <c r="J113" i="5"/>
  <c r="I113" i="5"/>
  <c r="H113" i="5"/>
  <c r="G113" i="5"/>
  <c r="F113" i="5"/>
  <c r="E113" i="5"/>
  <c r="D113" i="5"/>
  <c r="C113" i="5"/>
  <c r="B113" i="5"/>
  <c r="K109" i="5"/>
  <c r="J109" i="5"/>
  <c r="I109" i="5"/>
  <c r="H109" i="5"/>
  <c r="G109" i="5"/>
  <c r="F109" i="5"/>
  <c r="E109" i="5"/>
  <c r="D109" i="5"/>
  <c r="C109" i="5"/>
  <c r="B109" i="5"/>
  <c r="K100" i="5"/>
  <c r="J100" i="5"/>
  <c r="I100" i="5"/>
  <c r="H100" i="5"/>
  <c r="G100" i="5"/>
  <c r="F100" i="5"/>
  <c r="E100" i="5"/>
  <c r="D100" i="5"/>
  <c r="C100" i="5"/>
  <c r="B100" i="5"/>
  <c r="K74" i="5"/>
  <c r="J74" i="5"/>
  <c r="I74" i="5"/>
  <c r="H74" i="5"/>
  <c r="G74" i="5"/>
  <c r="F74" i="5"/>
  <c r="E74" i="5"/>
  <c r="D74" i="5"/>
  <c r="C74" i="5"/>
  <c r="B74" i="5"/>
  <c r="J55" i="5"/>
  <c r="H55" i="5"/>
  <c r="G55" i="5"/>
  <c r="F55" i="5"/>
  <c r="E55" i="5"/>
  <c r="D55" i="5"/>
  <c r="C55" i="5"/>
  <c r="B55" i="5"/>
  <c r="J49" i="5"/>
  <c r="I49" i="5"/>
  <c r="H49" i="5"/>
  <c r="G49" i="5"/>
  <c r="F49" i="5"/>
  <c r="E49" i="5"/>
  <c r="D49" i="5"/>
  <c r="C49" i="5"/>
  <c r="B49" i="5"/>
  <c r="J41" i="5"/>
  <c r="I41" i="5"/>
  <c r="H41" i="5"/>
  <c r="G41" i="5"/>
  <c r="F41" i="5"/>
  <c r="E41" i="5"/>
  <c r="D41" i="5"/>
  <c r="C41" i="5"/>
  <c r="B41" i="5"/>
  <c r="K31" i="5"/>
  <c r="J31" i="5"/>
  <c r="I31" i="5"/>
  <c r="H31" i="5"/>
  <c r="G31" i="5"/>
  <c r="F31" i="5"/>
  <c r="E31" i="5"/>
  <c r="D31" i="5"/>
  <c r="C31" i="5"/>
  <c r="B31" i="5"/>
  <c r="K13" i="5"/>
  <c r="J13" i="5"/>
  <c r="I13" i="5"/>
  <c r="H13" i="5"/>
  <c r="G13" i="5"/>
  <c r="F13" i="5"/>
  <c r="E13" i="5"/>
  <c r="D13" i="5"/>
  <c r="C13" i="5"/>
  <c r="B13" i="5"/>
  <c r="L72" i="5" l="1"/>
  <c r="T72" i="5"/>
  <c r="O127" i="5"/>
  <c r="O232" i="5"/>
  <c r="S252" i="5"/>
  <c r="P127" i="5"/>
  <c r="L182" i="5"/>
  <c r="P232" i="5"/>
  <c r="L252" i="5"/>
  <c r="T182" i="5"/>
  <c r="T252" i="5"/>
  <c r="Q72" i="5"/>
  <c r="L127" i="5"/>
  <c r="T127" i="5"/>
  <c r="P182" i="5"/>
  <c r="L232" i="5"/>
  <c r="T232" i="5"/>
  <c r="P252" i="5"/>
  <c r="R72" i="5"/>
  <c r="M127" i="5"/>
  <c r="M232" i="5"/>
  <c r="Q252" i="5"/>
  <c r="S72" i="5"/>
  <c r="N127" i="5"/>
  <c r="N232" i="5"/>
  <c r="R252" i="5"/>
  <c r="M182" i="5"/>
  <c r="K127" i="5"/>
  <c r="K252" i="5"/>
  <c r="M72" i="5"/>
  <c r="D128" i="5"/>
  <c r="Q232" i="5"/>
  <c r="M252" i="5"/>
  <c r="K72" i="5"/>
  <c r="O72" i="5"/>
  <c r="R127" i="5"/>
  <c r="R182" i="5"/>
  <c r="R232" i="5"/>
  <c r="N252" i="5"/>
  <c r="O182" i="5"/>
  <c r="N182" i="5"/>
  <c r="K182" i="5"/>
  <c r="K232" i="5"/>
  <c r="N72" i="5"/>
  <c r="Q127" i="5"/>
  <c r="S182" i="5"/>
  <c r="P72" i="5"/>
  <c r="S127" i="5"/>
  <c r="Q182" i="5"/>
  <c r="S232" i="5"/>
  <c r="O252" i="5"/>
  <c r="F183" i="5"/>
  <c r="J183" i="5"/>
  <c r="I73" i="5"/>
  <c r="B73" i="5"/>
  <c r="F73" i="5"/>
  <c r="J73" i="5"/>
  <c r="G233" i="5"/>
  <c r="H128" i="5"/>
  <c r="D233" i="5"/>
  <c r="B128" i="5"/>
  <c r="J128" i="5"/>
  <c r="I183" i="5"/>
  <c r="C73" i="5"/>
  <c r="G73" i="5"/>
  <c r="E73" i="5"/>
  <c r="E128" i="5"/>
  <c r="I128" i="5"/>
  <c r="D183" i="5"/>
  <c r="H183" i="5"/>
  <c r="B183" i="5"/>
  <c r="H233" i="5"/>
  <c r="F128" i="5"/>
  <c r="E183" i="5"/>
  <c r="C233" i="5"/>
  <c r="I233" i="5"/>
  <c r="E233" i="5"/>
  <c r="C183" i="5"/>
  <c r="G183" i="5"/>
  <c r="B233" i="5"/>
  <c r="F233" i="5"/>
  <c r="J233" i="5"/>
  <c r="H73" i="5"/>
  <c r="D73" i="5"/>
  <c r="C128" i="5"/>
  <c r="G128" i="5"/>
  <c r="G12" i="5" l="1"/>
  <c r="H12" i="5"/>
  <c r="D12" i="5"/>
  <c r="B12" i="5"/>
  <c r="F12" i="5"/>
  <c r="J12" i="5"/>
  <c r="E12" i="5"/>
  <c r="I12" i="5"/>
  <c r="C12" i="5"/>
</calcChain>
</file>

<file path=xl/sharedStrings.xml><?xml version="1.0" encoding="utf-8"?>
<sst xmlns="http://schemas.openxmlformats.org/spreadsheetml/2006/main" count="399" uniqueCount="260">
  <si>
    <t>United States</t>
  </si>
  <si>
    <t>Africa</t>
  </si>
  <si>
    <t>Eastern Africa</t>
  </si>
  <si>
    <t>Burundi</t>
  </si>
  <si>
    <t>Djibouti</t>
  </si>
  <si>
    <t>Eritrea</t>
  </si>
  <si>
    <t>Ethiopia</t>
  </si>
  <si>
    <t>Kenya</t>
  </si>
  <si>
    <t>Madagascar</t>
  </si>
  <si>
    <t>Malawi</t>
  </si>
  <si>
    <t>Mauritius</t>
  </si>
  <si>
    <t>Mozambique</t>
  </si>
  <si>
    <t>Rwanda</t>
  </si>
  <si>
    <t>Seychelles</t>
  </si>
  <si>
    <t>Somalia</t>
  </si>
  <si>
    <t>Uganda</t>
  </si>
  <si>
    <t>Tanzania</t>
  </si>
  <si>
    <t>Zambia</t>
  </si>
  <si>
    <t>Zimbabwe</t>
  </si>
  <si>
    <t>Middle Africa</t>
  </si>
  <si>
    <t>Angola</t>
  </si>
  <si>
    <t>Cameroon</t>
  </si>
  <si>
    <t>Central African Republic</t>
  </si>
  <si>
    <t>Chad</t>
  </si>
  <si>
    <t>Republic of Congo</t>
  </si>
  <si>
    <t>Democratic Republic of Congo</t>
  </si>
  <si>
    <t>Equatorial Guinea</t>
  </si>
  <si>
    <t>D</t>
  </si>
  <si>
    <t>Gabon</t>
  </si>
  <si>
    <t>Northern Africa</t>
  </si>
  <si>
    <t>Algeria</t>
  </si>
  <si>
    <t>Egypt</t>
  </si>
  <si>
    <t>Libya</t>
  </si>
  <si>
    <t>Morocco</t>
  </si>
  <si>
    <t>Sudan</t>
  </si>
  <si>
    <t>Tunisia</t>
  </si>
  <si>
    <t>Southern Africa</t>
  </si>
  <si>
    <t>Botswana</t>
  </si>
  <si>
    <t>Lesotho</t>
  </si>
  <si>
    <t>Namibia</t>
  </si>
  <si>
    <t>South Africa</t>
  </si>
  <si>
    <t>Western Africa</t>
  </si>
  <si>
    <t>Benin</t>
  </si>
  <si>
    <t>Burkina Faso</t>
  </si>
  <si>
    <t>Cote d'Ivoire</t>
  </si>
  <si>
    <t>Gambia</t>
  </si>
  <si>
    <t>Ghana</t>
  </si>
  <si>
    <t>Guinea</t>
  </si>
  <si>
    <t>Guinea-Bissau</t>
  </si>
  <si>
    <t>Liberia</t>
  </si>
  <si>
    <t>Mali</t>
  </si>
  <si>
    <t>Mauritania</t>
  </si>
  <si>
    <t>Niger</t>
  </si>
  <si>
    <t>Nigeria</t>
  </si>
  <si>
    <t>Senegal</t>
  </si>
  <si>
    <t>Sierra Leone</t>
  </si>
  <si>
    <t>Togo</t>
  </si>
  <si>
    <t>Other Africa</t>
  </si>
  <si>
    <t>Americas</t>
  </si>
  <si>
    <t>Caribbean</t>
  </si>
  <si>
    <t>Bahamas</t>
  </si>
  <si>
    <t>Barbados</t>
  </si>
  <si>
    <t>British Virgin Islands</t>
  </si>
  <si>
    <t>Cuba</t>
  </si>
  <si>
    <t>Dominica</t>
  </si>
  <si>
    <t>Dominican Republic</t>
  </si>
  <si>
    <t>Grenada</t>
  </si>
  <si>
    <t>Haiti</t>
  </si>
  <si>
    <t>Jamaica</t>
  </si>
  <si>
    <t>Saint Lucia</t>
  </si>
  <si>
    <t>Saint Vincent and the Grenadines</t>
  </si>
  <si>
    <t>Trinidad and Tobago</t>
  </si>
  <si>
    <t>Anguilla</t>
  </si>
  <si>
    <t>Aruba</t>
  </si>
  <si>
    <t>Cayman Islands</t>
  </si>
  <si>
    <t>Guadeloupe</t>
  </si>
  <si>
    <t>Martinique</t>
  </si>
  <si>
    <t>Montserrat</t>
  </si>
  <si>
    <t>Netherlands Antilles</t>
  </si>
  <si>
    <t>Turks and Caicos Islands</t>
  </si>
  <si>
    <t>Central America</t>
  </si>
  <si>
    <t>Belize</t>
  </si>
  <si>
    <t>Costa Rica</t>
  </si>
  <si>
    <t>El Salvador</t>
  </si>
  <si>
    <t>Guatemala</t>
  </si>
  <si>
    <t>Honduras</t>
  </si>
  <si>
    <t>Mexico</t>
  </si>
  <si>
    <t>Nicaragua</t>
  </si>
  <si>
    <t>Panama</t>
  </si>
  <si>
    <t>Northern America</t>
  </si>
  <si>
    <t>Bermuda</t>
  </si>
  <si>
    <t>Canada</t>
  </si>
  <si>
    <t>South America</t>
  </si>
  <si>
    <t>Argentina</t>
  </si>
  <si>
    <t>Bolivia</t>
  </si>
  <si>
    <t>Brazil</t>
  </si>
  <si>
    <t>Chile</t>
  </si>
  <si>
    <t>Colombia</t>
  </si>
  <si>
    <t>Ecuador</t>
  </si>
  <si>
    <t>French Guiana</t>
  </si>
  <si>
    <t>Guyana</t>
  </si>
  <si>
    <t>Paraguay</t>
  </si>
  <si>
    <t>Peru</t>
  </si>
  <si>
    <t>Suriname</t>
  </si>
  <si>
    <t>Uruguay</t>
  </si>
  <si>
    <t>Venezuela</t>
  </si>
  <si>
    <t>Other Americas</t>
  </si>
  <si>
    <t>Asia</t>
  </si>
  <si>
    <t>Eastern Asia</t>
  </si>
  <si>
    <t>Hong Kong</t>
  </si>
  <si>
    <t>Japan</t>
  </si>
  <si>
    <t>Macau</t>
  </si>
  <si>
    <t>Mongolia</t>
  </si>
  <si>
    <t>Taiwan</t>
  </si>
  <si>
    <t>South-central Asia</t>
  </si>
  <si>
    <t>Afghanistan</t>
  </si>
  <si>
    <t>Bangladesh</t>
  </si>
  <si>
    <t>Bhutan</t>
  </si>
  <si>
    <t>India</t>
  </si>
  <si>
    <t>Iran</t>
  </si>
  <si>
    <t>Kazakhstan</t>
  </si>
  <si>
    <t>Kyrgyzstan</t>
  </si>
  <si>
    <t>Maldives</t>
  </si>
  <si>
    <t>Nepal</t>
  </si>
  <si>
    <t>Pakistan</t>
  </si>
  <si>
    <t>Sri Lanka</t>
  </si>
  <si>
    <t>Tajikistan</t>
  </si>
  <si>
    <t>Turkmenistan</t>
  </si>
  <si>
    <t>Uzbekistan</t>
  </si>
  <si>
    <t xml:space="preserve">South-eastern Asia </t>
  </si>
  <si>
    <t>Brunei</t>
  </si>
  <si>
    <t>Burma</t>
  </si>
  <si>
    <t>Cambodia</t>
  </si>
  <si>
    <t>Indonesia</t>
  </si>
  <si>
    <t>Laos</t>
  </si>
  <si>
    <t>Malaysia</t>
  </si>
  <si>
    <t>Philippines</t>
  </si>
  <si>
    <t>Singapore</t>
  </si>
  <si>
    <t>Thailand</t>
  </si>
  <si>
    <t>Vietnam</t>
  </si>
  <si>
    <t>Western Asia</t>
  </si>
  <si>
    <t>Armenia</t>
  </si>
  <si>
    <t>Azerbaijan</t>
  </si>
  <si>
    <t>Bahrain</t>
  </si>
  <si>
    <t>Cyprus</t>
  </si>
  <si>
    <t>Georgia</t>
  </si>
  <si>
    <t>Iraq</t>
  </si>
  <si>
    <t>Israel</t>
  </si>
  <si>
    <t>Jordan</t>
  </si>
  <si>
    <t>Kuwait</t>
  </si>
  <si>
    <t>Lebanon</t>
  </si>
  <si>
    <t>Oman</t>
  </si>
  <si>
    <t>Qatar</t>
  </si>
  <si>
    <t>Saudi Arabia</t>
  </si>
  <si>
    <t>Syria</t>
  </si>
  <si>
    <t>Turkey</t>
  </si>
  <si>
    <t>United Arab Emirates</t>
  </si>
  <si>
    <t>Yemen</t>
  </si>
  <si>
    <t>Other Asia</t>
  </si>
  <si>
    <t>Europe</t>
  </si>
  <si>
    <t>Eastern Europe</t>
  </si>
  <si>
    <t>Belarus</t>
  </si>
  <si>
    <t>Bulgaria</t>
  </si>
  <si>
    <t>Czechoslovakia (former)</t>
  </si>
  <si>
    <t>Hungary</t>
  </si>
  <si>
    <t>Poland</t>
  </si>
  <si>
    <t>Republic of Moldova</t>
  </si>
  <si>
    <t>Romania</t>
  </si>
  <si>
    <t>Ukraine</t>
  </si>
  <si>
    <t>Northern Europe</t>
  </si>
  <si>
    <t>Denmark</t>
  </si>
  <si>
    <t>Estonia</t>
  </si>
  <si>
    <t>Finland</t>
  </si>
  <si>
    <t>Iceland</t>
  </si>
  <si>
    <t>Ireland</t>
  </si>
  <si>
    <t>Latvia</t>
  </si>
  <si>
    <t>Lithuania</t>
  </si>
  <si>
    <t>Norway</t>
  </si>
  <si>
    <t>Sweden</t>
  </si>
  <si>
    <t>United Kingdom</t>
  </si>
  <si>
    <t>Southern Europe</t>
  </si>
  <si>
    <t>Albania</t>
  </si>
  <si>
    <t>Croatia</t>
  </si>
  <si>
    <t>Greece</t>
  </si>
  <si>
    <t>Italy</t>
  </si>
  <si>
    <t>Macedonia</t>
  </si>
  <si>
    <t>Malta</t>
  </si>
  <si>
    <t>Portugal</t>
  </si>
  <si>
    <t>Slovenia</t>
  </si>
  <si>
    <t>Spain</t>
  </si>
  <si>
    <t>Western Europe</t>
  </si>
  <si>
    <t>Austria</t>
  </si>
  <si>
    <t>Belgium</t>
  </si>
  <si>
    <t>France</t>
  </si>
  <si>
    <t>Germany</t>
  </si>
  <si>
    <t>Luxembourg</t>
  </si>
  <si>
    <t>Monaco</t>
  </si>
  <si>
    <t>Netherlands</t>
  </si>
  <si>
    <t>Switzerland</t>
  </si>
  <si>
    <t>Other Europe</t>
  </si>
  <si>
    <t>Oceania</t>
  </si>
  <si>
    <t>Australia and New Zealand</t>
  </si>
  <si>
    <t>Australia</t>
  </si>
  <si>
    <t>New Zealand</t>
  </si>
  <si>
    <t>Melanesia</t>
  </si>
  <si>
    <t>Fiji</t>
  </si>
  <si>
    <t>Papua New Guinea</t>
  </si>
  <si>
    <t>Solomon Islands</t>
  </si>
  <si>
    <t xml:space="preserve">Micronesia </t>
  </si>
  <si>
    <t>Kiribati</t>
  </si>
  <si>
    <t>Palau</t>
  </si>
  <si>
    <t>Micronesia, Federated States</t>
  </si>
  <si>
    <t>Polynesia</t>
  </si>
  <si>
    <t>American Samoa</t>
  </si>
  <si>
    <t>Samoa</t>
  </si>
  <si>
    <t>Tonga</t>
  </si>
  <si>
    <t>French Polynesia</t>
  </si>
  <si>
    <t>Marshall Islands</t>
  </si>
  <si>
    <t>All other countries</t>
  </si>
  <si>
    <t>Unknown</t>
  </si>
  <si>
    <t>NOTES:</t>
  </si>
  <si>
    <t xml:space="preserve">SOURCE: </t>
  </si>
  <si>
    <t>4) In 1991, Slovenia, Croatia, and the Former Yugoslav Republic of Macedonia declared their independence from Yugoslavia, followed by Bosnia and Herzegovina in 1992. The remaining Yugoslav republics of Serbia and Montenegro became the Federal Republic of Yugoslavia in 1992, and in 2003 again restructured themselves as a loose federation of two republics with the official name "Serbia and Montenegro." In 2006 Serbia and Montenegro became separate, independent nations.</t>
  </si>
  <si>
    <t>Sao Tome and Principe</t>
  </si>
  <si>
    <t>New Caledonia</t>
  </si>
  <si>
    <t>-</t>
  </si>
  <si>
    <t>Kosovo</t>
  </si>
  <si>
    <t>South Sudan</t>
  </si>
  <si>
    <t>Montenegro</t>
  </si>
  <si>
    <t>Serbia</t>
  </si>
  <si>
    <t>1) Refers to foreigners who obtained U.S. legal permanent residence during a given fiscal year ending in October, although they could have arrived in the United States in earlier years.</t>
  </si>
  <si>
    <t>Curacao</t>
  </si>
  <si>
    <t>X</t>
  </si>
  <si>
    <t>Sint Maarten</t>
  </si>
  <si>
    <t>Comoros</t>
  </si>
  <si>
    <t>Antigua and Barbuda</t>
  </si>
  <si>
    <t>Saint Kitts and Nevis</t>
  </si>
  <si>
    <t>North Korea</t>
  </si>
  <si>
    <t>South Korea</t>
  </si>
  <si>
    <t>2) Prior to 2007 all respondents who reported "North Korea" (if any) were included in "South Korea."</t>
  </si>
  <si>
    <t>Region/Sub-Region or Country of Birth</t>
  </si>
  <si>
    <r>
      <t xml:space="preserve">Note: </t>
    </r>
    <r>
      <rPr>
        <sz val="10"/>
        <rFont val="Arial"/>
        <family val="2"/>
      </rPr>
      <t>Data refer to persons granted U.S. legal permanent resident status during a given fiscal year regardless of their actual arrival dates.</t>
    </r>
  </si>
  <si>
    <r>
      <t xml:space="preserve">Migration Policy Institute (MPI) tabulation of data from U.S. Department of Homeland Security, Office of Immigration Statistics, </t>
    </r>
    <r>
      <rPr>
        <i/>
        <sz val="8"/>
        <rFont val="Arial"/>
        <family val="2"/>
      </rPr>
      <t xml:space="preserve">Yearbook of Immigration Statistics </t>
    </r>
    <r>
      <rPr>
        <sz val="8"/>
        <rFont val="Arial"/>
        <family val="2"/>
      </rPr>
      <t>(various years). Available at https://www.dhs.gov/immigration-statistics.</t>
    </r>
  </si>
  <si>
    <t>Bosnia and Herzegovina</t>
  </si>
  <si>
    <t>Cabo Verde</t>
  </si>
  <si>
    <t>Serbia and Montenegro (former)</t>
  </si>
  <si>
    <t>Other Oceania</t>
  </si>
  <si>
    <t>U.S. Virgin Islands</t>
  </si>
  <si>
    <t>All Countries (total)</t>
  </si>
  <si>
    <t>5) Starting in 2003, the number of new Legal Permanent Residents from certain countries has been represented by a "D" when numbers have not been disclosed by the Department of Homeland Security for confidentiality reasons. Hence, the sum of all countries will not equal the value given for the total foreign-born population. Similarly, the regional and sub-regional totals may or may not equal the sum of their component parts.</t>
  </si>
  <si>
    <t xml:space="preserve">6) Data in Guadeloupe, Martinique, and French Guiana in 2007 and later have been represented by a "D" when numbers have not been disclosed by the Department  of Homeland Security. </t>
  </si>
  <si>
    <t xml:space="preserve">
7) In 2011, South Sudan became an independent country, formerly part of Sudan.</t>
  </si>
  <si>
    <t>3) As a result of the dissolution of the Union of Soviet Socialist Republics (USSR) in 1991, Armenia, Azerbaijan, Belarus, Estonia, Georgia, Kazakhstan, Kyrgyzstan, Latvia, Lithuania, Moldova, Tajikistan, Turkmenistan, Russian Federation, Ukraine, and Uzbekistan became independent nation-states.</t>
  </si>
  <si>
    <t>Czechia</t>
  </si>
  <si>
    <t>Annual Number of New Legal Permanent Residents by Country of Birth, Fiscal Years 1999 to 2018</t>
  </si>
  <si>
    <t>Eswatini (formerly Swaziland)</t>
  </si>
  <si>
    <t>Russia</t>
  </si>
  <si>
    <t>Slovakia</t>
  </si>
  <si>
    <t>Soviet Union (former)</t>
  </si>
  <si>
    <t>China (excl. Hong Kong and Taiwan)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</si>
</sst>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21" x14ac:knownFonts="1">
    <font>
      <sz val="10"/>
      <name val="Arial"/>
    </font>
    <font>
      <sz val="11"/>
      <color theme="1"/>
      <name val="Calibri"/>
      <family val="2"/>
      <scheme val="minor"/>
    </font>
    <font>
      <sz val="10"/>
      <name val="Arial"/>
      <family val="2"/>
    </font>
    <font>
      <sz val="12"/>
      <name val="Times New Roman"/>
      <family val="1"/>
    </font>
    <font>
      <sz val="8"/>
      <name val="Arial"/>
      <family val="2"/>
    </font>
    <font>
      <b/>
      <sz val="14"/>
      <name val="Arial"/>
      <family val="2"/>
    </font>
    <font>
      <b/>
      <sz val="12"/>
      <name val="Arial"/>
      <family val="2"/>
    </font>
    <font>
      <b/>
      <sz val="10"/>
      <name val="Arial"/>
      <family val="2"/>
    </font>
    <font>
      <i/>
      <sz val="10"/>
      <name val="Arial"/>
      <family val="2"/>
    </font>
    <font>
      <b/>
      <sz val="8"/>
      <color indexed="8"/>
      <name val="Arial"/>
      <family val="2"/>
    </font>
    <font>
      <sz val="8"/>
      <color indexed="8"/>
      <name val="Arial"/>
      <family val="2"/>
    </font>
    <font>
      <sz val="11"/>
      <color theme="1"/>
      <name val="Calibri"/>
      <family val="2"/>
      <scheme val="minor"/>
    </font>
    <font>
      <sz val="10"/>
      <color rgb="FF9C6500"/>
      <name val="Arial"/>
      <family val="2"/>
    </font>
    <font>
      <sz val="10"/>
      <color theme="1"/>
      <name val="Arial"/>
      <family val="2"/>
    </font>
    <font>
      <b/>
      <sz val="10"/>
      <color theme="1"/>
      <name val="Arial"/>
      <family val="2"/>
    </font>
    <font>
      <sz val="10"/>
      <color indexed="8"/>
      <name val="Arial"/>
      <family val="2"/>
    </font>
    <font>
      <b/>
      <sz val="10"/>
      <color rgb="FFFF0000"/>
      <name val="Arial"/>
      <family val="2"/>
    </font>
    <font>
      <sz val="10"/>
      <color rgb="FFFF0000"/>
      <name val="Arial"/>
      <family val="2"/>
    </font>
    <font>
      <i/>
      <sz val="8"/>
      <name val="Arial"/>
      <family val="2"/>
    </font>
    <font>
      <b/>
      <sz val="12"/>
      <color theme="0"/>
      <name val="Arial"/>
      <family val="2"/>
    </font>
    <font>
      <b/>
      <sz val="10"/>
      <color indexed="8"/>
      <name val="Arial"/>
      <family val="2"/>
    </font>
  </fonts>
  <fills count="5">
    <fill>
      <patternFill patternType="none"/>
    </fill>
    <fill>
      <patternFill patternType="gray125"/>
    </fill>
    <fill>
      <patternFill patternType="solid">
        <fgColor rgb="FFFFEB9C"/>
      </patternFill>
    </fill>
    <fill>
      <patternFill patternType="solid">
        <fgColor theme="0"/>
        <bgColor indexed="64"/>
      </patternFill>
    </fill>
    <fill>
      <patternFill patternType="solid">
        <fgColor rgb="FF008080"/>
        <bgColor indexed="64"/>
      </patternFill>
    </fill>
  </fills>
  <borders count="15">
    <border>
      <left/>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15">
    <xf numFmtId="0" fontId="0" fillId="0" borderId="0"/>
    <xf numFmtId="43" fontId="2" fillId="0" borderId="0" applyFont="0" applyFill="0" applyBorder="0" applyAlignment="0" applyProtection="0"/>
    <xf numFmtId="43" fontId="2" fillId="0" borderId="0" applyFont="0" applyFill="0" applyBorder="0" applyAlignment="0" applyProtection="0"/>
    <xf numFmtId="43" fontId="11" fillId="0" borderId="0" applyFont="0" applyFill="0" applyBorder="0" applyAlignment="0" applyProtection="0"/>
    <xf numFmtId="0" fontId="12" fillId="2"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 fillId="0" borderId="0"/>
    <xf numFmtId="0" fontId="11" fillId="0" borderId="0"/>
    <xf numFmtId="0" fontId="2" fillId="0" borderId="0"/>
    <xf numFmtId="0" fontId="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 fillId="0" borderId="0"/>
    <xf numFmtId="43" fontId="1" fillId="0" borderId="0" applyFont="0" applyFill="0" applyBorder="0" applyAlignment="0" applyProtection="0"/>
    <xf numFmtId="43" fontId="2" fillId="0" borderId="0" applyFont="0" applyFill="0" applyBorder="0" applyAlignment="0" applyProtection="0"/>
    <xf numFmtId="0" fontId="13" fillId="0" borderId="0"/>
  </cellStyleXfs>
  <cellXfs count="88">
    <xf numFmtId="0" fontId="0" fillId="0" borderId="0" xfId="0"/>
    <xf numFmtId="0" fontId="5" fillId="3" borderId="0" xfId="20" applyFont="1" applyFill="1" applyBorder="1" applyAlignment="1">
      <alignment horizontal="left"/>
    </xf>
    <xf numFmtId="0" fontId="2" fillId="3" borderId="0" xfId="20" applyFont="1" applyFill="1" applyBorder="1"/>
    <xf numFmtId="0" fontId="2" fillId="3" borderId="0" xfId="20" applyFont="1" applyFill="1"/>
    <xf numFmtId="0" fontId="7" fillId="3" borderId="1" xfId="110" applyFont="1" applyFill="1" applyBorder="1" applyAlignment="1"/>
    <xf numFmtId="0" fontId="2" fillId="3" borderId="0" xfId="20" applyFill="1"/>
    <xf numFmtId="0" fontId="2" fillId="3" borderId="1" xfId="20" applyFill="1" applyBorder="1" applyAlignment="1">
      <alignment horizontal="left" indent="2"/>
    </xf>
    <xf numFmtId="0" fontId="2" fillId="3" borderId="1" xfId="20" applyFont="1" applyFill="1" applyBorder="1" applyAlignment="1">
      <alignment horizontal="left" indent="2"/>
    </xf>
    <xf numFmtId="0" fontId="7" fillId="3" borderId="1" xfId="110" applyFont="1" applyFill="1" applyBorder="1" applyAlignment="1">
      <alignment horizontal="left" indent="1"/>
    </xf>
    <xf numFmtId="0" fontId="7" fillId="3" borderId="1" xfId="20" applyFont="1" applyFill="1" applyBorder="1" applyAlignment="1">
      <alignment horizontal="left"/>
    </xf>
    <xf numFmtId="0" fontId="7" fillId="3" borderId="0" xfId="20" applyFont="1" applyFill="1"/>
    <xf numFmtId="0" fontId="7" fillId="3" borderId="8" xfId="20" applyFont="1" applyFill="1" applyBorder="1"/>
    <xf numFmtId="0" fontId="9" fillId="3" borderId="0" xfId="20" applyFont="1" applyFill="1"/>
    <xf numFmtId="0" fontId="2" fillId="3" borderId="0" xfId="20" applyFill="1" applyAlignment="1">
      <alignment horizontal="center"/>
    </xf>
    <xf numFmtId="164" fontId="13" fillId="3" borderId="7" xfId="1" applyNumberFormat="1" applyFont="1" applyFill="1" applyBorder="1" applyAlignment="1">
      <alignment horizontal="right"/>
    </xf>
    <xf numFmtId="0" fontId="16" fillId="3" borderId="0" xfId="20" applyFont="1" applyFill="1" applyAlignment="1">
      <alignment horizontal="left"/>
    </xf>
    <xf numFmtId="0" fontId="17" fillId="3" borderId="0" xfId="20" applyFont="1" applyFill="1"/>
    <xf numFmtId="0" fontId="16" fillId="3" borderId="0" xfId="20" applyFont="1" applyFill="1"/>
    <xf numFmtId="164" fontId="14" fillId="3" borderId="7" xfId="1" applyNumberFormat="1" applyFont="1" applyFill="1" applyBorder="1" applyAlignment="1">
      <alignment horizontal="right"/>
    </xf>
    <xf numFmtId="164" fontId="2" fillId="3" borderId="7" xfId="1" applyNumberFormat="1" applyFill="1" applyBorder="1" applyAlignment="1">
      <alignment horizontal="right"/>
    </xf>
    <xf numFmtId="164" fontId="15" fillId="3" borderId="7" xfId="1" applyNumberFormat="1" applyFont="1" applyFill="1" applyBorder="1" applyAlignment="1">
      <alignment horizontal="right" wrapText="1"/>
    </xf>
    <xf numFmtId="164" fontId="2" fillId="3" borderId="0" xfId="1" applyNumberFormat="1" applyFill="1" applyAlignment="1">
      <alignment horizontal="right"/>
    </xf>
    <xf numFmtId="164" fontId="7" fillId="3" borderId="7" xfId="1" applyNumberFormat="1" applyFont="1" applyFill="1" applyBorder="1" applyAlignment="1">
      <alignment horizontal="right"/>
    </xf>
    <xf numFmtId="164" fontId="7" fillId="3" borderId="9" xfId="1" applyNumberFormat="1" applyFont="1" applyFill="1" applyBorder="1" applyAlignment="1">
      <alignment horizontal="right"/>
    </xf>
    <xf numFmtId="164" fontId="2" fillId="3" borderId="0" xfId="1" applyNumberFormat="1" applyFill="1" applyBorder="1" applyAlignment="1">
      <alignment horizontal="right"/>
    </xf>
    <xf numFmtId="164" fontId="13" fillId="3" borderId="0" xfId="1" applyNumberFormat="1" applyFont="1" applyFill="1" applyBorder="1" applyAlignment="1">
      <alignment horizontal="right"/>
    </xf>
    <xf numFmtId="164" fontId="7" fillId="3" borderId="0" xfId="1" applyNumberFormat="1" applyFont="1" applyFill="1" applyBorder="1" applyAlignment="1">
      <alignment horizontal="right"/>
    </xf>
    <xf numFmtId="164" fontId="7" fillId="3" borderId="10" xfId="1" applyNumberFormat="1" applyFont="1" applyFill="1" applyBorder="1" applyAlignment="1">
      <alignment horizontal="right"/>
    </xf>
    <xf numFmtId="164" fontId="14" fillId="3" borderId="0" xfId="1" applyNumberFormat="1" applyFont="1" applyFill="1" applyBorder="1" applyAlignment="1">
      <alignment horizontal="right"/>
    </xf>
    <xf numFmtId="164" fontId="14" fillId="3" borderId="10" xfId="1" applyNumberFormat="1" applyFont="1" applyFill="1" applyBorder="1" applyAlignment="1">
      <alignment horizontal="right"/>
    </xf>
    <xf numFmtId="164" fontId="15" fillId="3" borderId="0" xfId="1" applyNumberFormat="1" applyFont="1" applyFill="1" applyBorder="1" applyAlignment="1">
      <alignment horizontal="right" wrapText="1"/>
    </xf>
    <xf numFmtId="0" fontId="19" fillId="4" borderId="2" xfId="20" applyFont="1" applyFill="1" applyBorder="1" applyAlignment="1">
      <alignment horizontal="left" vertical="center" wrapText="1"/>
    </xf>
    <xf numFmtId="0" fontId="19" fillId="4" borderId="3" xfId="20" applyFont="1" applyFill="1" applyBorder="1" applyAlignment="1">
      <alignment horizontal="center" vertical="center"/>
    </xf>
    <xf numFmtId="0" fontId="19" fillId="4" borderId="4" xfId="20" applyFont="1" applyFill="1" applyBorder="1" applyAlignment="1">
      <alignment horizontal="center" vertical="center"/>
    </xf>
    <xf numFmtId="0" fontId="19" fillId="4" borderId="2" xfId="20" applyFont="1" applyFill="1" applyBorder="1" applyAlignment="1">
      <alignment horizontal="center" vertical="center"/>
    </xf>
    <xf numFmtId="0" fontId="6" fillId="3" borderId="0" xfId="20" applyFont="1" applyFill="1" applyBorder="1" applyAlignment="1">
      <alignment horizontal="center"/>
    </xf>
    <xf numFmtId="0" fontId="8" fillId="3" borderId="0" xfId="20" applyFont="1" applyFill="1" applyBorder="1" applyAlignment="1"/>
    <xf numFmtId="0" fontId="13" fillId="0" borderId="0" xfId="0" applyFont="1" applyAlignment="1">
      <alignment horizontal="left" indent="2"/>
    </xf>
    <xf numFmtId="3" fontId="2" fillId="3" borderId="0" xfId="20" applyNumberFormat="1" applyFont="1" applyFill="1" applyBorder="1"/>
    <xf numFmtId="164" fontId="2" fillId="3" borderId="1" xfId="1" applyNumberFormat="1" applyFill="1" applyBorder="1" applyAlignment="1">
      <alignment horizontal="right"/>
    </xf>
    <xf numFmtId="164" fontId="13" fillId="0" borderId="1" xfId="1" applyNumberFormat="1" applyFont="1" applyBorder="1" applyAlignment="1">
      <alignment horizontal="right"/>
    </xf>
    <xf numFmtId="164" fontId="13" fillId="3" borderId="1" xfId="1" applyNumberFormat="1" applyFont="1" applyFill="1" applyBorder="1" applyAlignment="1">
      <alignment horizontal="right"/>
    </xf>
    <xf numFmtId="164" fontId="7" fillId="3" borderId="1" xfId="1" applyNumberFormat="1" applyFont="1" applyFill="1" applyBorder="1" applyAlignment="1">
      <alignment horizontal="right"/>
    </xf>
    <xf numFmtId="164" fontId="7" fillId="3" borderId="8" xfId="1" applyNumberFormat="1" applyFont="1" applyFill="1" applyBorder="1" applyAlignment="1">
      <alignment horizontal="right"/>
    </xf>
    <xf numFmtId="0" fontId="19" fillId="4" borderId="6" xfId="20" applyFont="1" applyFill="1" applyBorder="1" applyAlignment="1">
      <alignment horizontal="center" vertical="center"/>
    </xf>
    <xf numFmtId="0" fontId="19" fillId="4" borderId="5" xfId="20" applyFont="1" applyFill="1" applyBorder="1" applyAlignment="1">
      <alignment horizontal="center" vertical="center"/>
    </xf>
    <xf numFmtId="164" fontId="2" fillId="3" borderId="13" xfId="1" applyNumberFormat="1" applyFill="1" applyBorder="1" applyAlignment="1">
      <alignment horizontal="right"/>
    </xf>
    <xf numFmtId="164" fontId="15" fillId="3" borderId="1" xfId="1" applyNumberFormat="1" applyFont="1" applyFill="1" applyBorder="1" applyAlignment="1">
      <alignment horizontal="right" wrapText="1"/>
    </xf>
    <xf numFmtId="164" fontId="15" fillId="3" borderId="13" xfId="1" applyNumberFormat="1" applyFont="1" applyFill="1" applyBorder="1" applyAlignment="1">
      <alignment horizontal="right" wrapText="1"/>
    </xf>
    <xf numFmtId="164" fontId="7" fillId="3" borderId="5" xfId="1" applyNumberFormat="1" applyFont="1" applyFill="1" applyBorder="1" applyAlignment="1">
      <alignment horizontal="right"/>
    </xf>
    <xf numFmtId="164" fontId="7" fillId="3" borderId="6" xfId="1" applyNumberFormat="1" applyFont="1" applyFill="1" applyBorder="1" applyAlignment="1">
      <alignment horizontal="right"/>
    </xf>
    <xf numFmtId="164" fontId="7" fillId="3" borderId="11" xfId="1" applyNumberFormat="1" applyFont="1" applyFill="1" applyBorder="1" applyAlignment="1">
      <alignment horizontal="right"/>
    </xf>
    <xf numFmtId="164" fontId="14" fillId="0" borderId="1" xfId="1" applyNumberFormat="1" applyFont="1" applyBorder="1" applyAlignment="1">
      <alignment horizontal="right"/>
    </xf>
    <xf numFmtId="164" fontId="14" fillId="3" borderId="11" xfId="1" applyNumberFormat="1" applyFont="1" applyFill="1" applyBorder="1" applyAlignment="1">
      <alignment horizontal="right"/>
    </xf>
    <xf numFmtId="164" fontId="14" fillId="3" borderId="5" xfId="1" applyNumberFormat="1" applyFont="1" applyFill="1" applyBorder="1" applyAlignment="1">
      <alignment horizontal="right"/>
    </xf>
    <xf numFmtId="164" fontId="14" fillId="3" borderId="6" xfId="1" applyNumberFormat="1" applyFont="1" applyFill="1" applyBorder="1" applyAlignment="1">
      <alignment horizontal="right"/>
    </xf>
    <xf numFmtId="164" fontId="14" fillId="3" borderId="12" xfId="1" applyNumberFormat="1" applyFont="1" applyFill="1" applyBorder="1" applyAlignment="1">
      <alignment horizontal="right"/>
    </xf>
    <xf numFmtId="164" fontId="14" fillId="3" borderId="1" xfId="1" applyNumberFormat="1" applyFont="1" applyFill="1" applyBorder="1" applyAlignment="1">
      <alignment horizontal="right"/>
    </xf>
    <xf numFmtId="164" fontId="14" fillId="3" borderId="13" xfId="1" applyNumberFormat="1" applyFont="1" applyFill="1" applyBorder="1" applyAlignment="1">
      <alignment horizontal="right"/>
    </xf>
    <xf numFmtId="164" fontId="13" fillId="3" borderId="13" xfId="1" applyNumberFormat="1" applyFont="1" applyFill="1" applyBorder="1" applyAlignment="1">
      <alignment horizontal="right"/>
    </xf>
    <xf numFmtId="164" fontId="7" fillId="3" borderId="13" xfId="1" applyNumberFormat="1" applyFont="1" applyFill="1" applyBorder="1" applyAlignment="1">
      <alignment horizontal="right"/>
    </xf>
    <xf numFmtId="164" fontId="14" fillId="3" borderId="8" xfId="1" applyNumberFormat="1" applyFont="1" applyFill="1" applyBorder="1" applyAlignment="1">
      <alignment horizontal="right"/>
    </xf>
    <xf numFmtId="164" fontId="14" fillId="3" borderId="9" xfId="1" applyNumberFormat="1" applyFont="1" applyFill="1" applyBorder="1" applyAlignment="1">
      <alignment horizontal="right"/>
    </xf>
    <xf numFmtId="164" fontId="14" fillId="3" borderId="14" xfId="1" applyNumberFormat="1" applyFont="1" applyFill="1" applyBorder="1" applyAlignment="1">
      <alignment horizontal="right"/>
    </xf>
    <xf numFmtId="0" fontId="10" fillId="3" borderId="0" xfId="20" applyFont="1" applyFill="1" applyAlignment="1">
      <alignment vertical="center"/>
    </xf>
    <xf numFmtId="0" fontId="4" fillId="3" borderId="0" xfId="20" applyFont="1" applyFill="1" applyBorder="1" applyAlignment="1">
      <alignment vertical="center"/>
    </xf>
    <xf numFmtId="0" fontId="4" fillId="3" borderId="0" xfId="20" applyFont="1" applyFill="1" applyBorder="1" applyAlignment="1">
      <alignment vertical="center" wrapText="1"/>
    </xf>
    <xf numFmtId="0" fontId="4" fillId="3" borderId="0" xfId="20" applyFont="1" applyFill="1" applyAlignment="1">
      <alignment horizontal="left" vertical="center" wrapText="1"/>
    </xf>
    <xf numFmtId="0" fontId="4" fillId="3" borderId="0" xfId="20" applyFont="1" applyFill="1" applyAlignment="1">
      <alignment vertical="center" wrapText="1"/>
    </xf>
    <xf numFmtId="0" fontId="2" fillId="3" borderId="0" xfId="20" applyFill="1" applyAlignment="1">
      <alignment vertical="center"/>
    </xf>
    <xf numFmtId="0" fontId="2" fillId="3" borderId="0" xfId="20" applyFont="1" applyFill="1" applyBorder="1" applyAlignment="1">
      <alignment vertical="center"/>
    </xf>
    <xf numFmtId="0" fontId="9" fillId="3" borderId="0" xfId="20" applyFont="1" applyFill="1" applyAlignment="1">
      <alignment vertical="center"/>
    </xf>
    <xf numFmtId="0" fontId="2" fillId="3" borderId="0" xfId="20" applyFill="1" applyAlignment="1">
      <alignment horizontal="center" vertical="center"/>
    </xf>
    <xf numFmtId="0" fontId="4" fillId="3" borderId="0" xfId="0" applyFont="1" applyFill="1" applyBorder="1" applyAlignment="1">
      <alignment horizontal="left" vertical="center"/>
    </xf>
    <xf numFmtId="0" fontId="7" fillId="3" borderId="0" xfId="20" applyFont="1" applyFill="1" applyBorder="1"/>
    <xf numFmtId="164" fontId="20" fillId="3" borderId="1" xfId="1" applyNumberFormat="1" applyFont="1" applyFill="1" applyBorder="1" applyAlignment="1">
      <alignment horizontal="right" wrapText="1"/>
    </xf>
    <xf numFmtId="164" fontId="20" fillId="3" borderId="7" xfId="1" applyNumberFormat="1" applyFont="1" applyFill="1" applyBorder="1" applyAlignment="1">
      <alignment horizontal="right" wrapText="1"/>
    </xf>
    <xf numFmtId="164" fontId="20" fillId="3" borderId="0" xfId="1" applyNumberFormat="1" applyFont="1" applyFill="1" applyBorder="1" applyAlignment="1">
      <alignment horizontal="right" wrapText="1"/>
    </xf>
    <xf numFmtId="164" fontId="20" fillId="3" borderId="13" xfId="1" applyNumberFormat="1" applyFont="1" applyFill="1" applyBorder="1" applyAlignment="1">
      <alignment horizontal="right" wrapText="1"/>
    </xf>
    <xf numFmtId="164" fontId="17" fillId="3" borderId="0" xfId="20" applyNumberFormat="1" applyFont="1" applyFill="1" applyBorder="1"/>
    <xf numFmtId="3" fontId="14" fillId="3" borderId="7" xfId="0" applyNumberFormat="1" applyFont="1" applyFill="1" applyBorder="1" applyAlignment="1">
      <alignment horizontal="right"/>
    </xf>
    <xf numFmtId="3" fontId="14" fillId="0" borderId="13" xfId="0" applyNumberFormat="1" applyFont="1" applyBorder="1" applyAlignment="1">
      <alignment horizontal="right"/>
    </xf>
    <xf numFmtId="3" fontId="14" fillId="3" borderId="5" xfId="0" applyNumberFormat="1" applyFont="1" applyFill="1" applyBorder="1" applyAlignment="1">
      <alignment horizontal="right"/>
    </xf>
    <xf numFmtId="3" fontId="14" fillId="3" borderId="13" xfId="0" applyNumberFormat="1" applyFont="1" applyFill="1" applyBorder="1" applyAlignment="1">
      <alignment horizontal="right"/>
    </xf>
    <xf numFmtId="3" fontId="14" fillId="3" borderId="7" xfId="0" applyNumberFormat="1" applyFont="1" applyFill="1" applyBorder="1"/>
    <xf numFmtId="3" fontId="14" fillId="3" borderId="9" xfId="0" applyNumberFormat="1" applyFont="1" applyFill="1" applyBorder="1" applyAlignment="1">
      <alignment horizontal="right"/>
    </xf>
    <xf numFmtId="0" fontId="10" fillId="3" borderId="0" xfId="20" applyFont="1" applyFill="1" applyAlignment="1">
      <alignment horizontal="left" vertical="center" wrapText="1"/>
    </xf>
    <xf numFmtId="0" fontId="4" fillId="3" borderId="0" xfId="20" applyFont="1" applyFill="1" applyAlignment="1">
      <alignment horizontal="left" vertical="center" wrapText="1"/>
    </xf>
  </cellXfs>
  <cellStyles count="115">
    <cellStyle name="Comma" xfId="1" builtinId="3"/>
    <cellStyle name="Comma 2" xfId="2"/>
    <cellStyle name="Comma 2 2" xfId="113"/>
    <cellStyle name="Comma 3" xfId="3"/>
    <cellStyle name="Comma 4" xfId="112"/>
    <cellStyle name="Neutral 2" xfId="4"/>
    <cellStyle name="Normal" xfId="0" builtinId="0"/>
    <cellStyle name="Normal 10" xfId="5"/>
    <cellStyle name="Normal 100" xfId="6"/>
    <cellStyle name="Normal 101" xfId="7"/>
    <cellStyle name="Normal 102" xfId="8"/>
    <cellStyle name="Normal 103" xfId="9"/>
    <cellStyle name="Normal 104" xfId="10"/>
    <cellStyle name="Normal 105" xfId="11"/>
    <cellStyle name="Normal 11" xfId="12"/>
    <cellStyle name="Normal 12" xfId="13"/>
    <cellStyle name="Normal 13" xfId="14"/>
    <cellStyle name="Normal 14" xfId="15"/>
    <cellStyle name="Normal 15" xfId="16"/>
    <cellStyle name="Normal 16" xfId="17"/>
    <cellStyle name="Normal 17" xfId="18"/>
    <cellStyle name="Normal 18" xfId="19"/>
    <cellStyle name="Normal 19" xfId="111"/>
    <cellStyle name="Normal 2" xfId="20"/>
    <cellStyle name="Normal 2 2" xfId="21"/>
    <cellStyle name="Normal 2 2 2" xfId="22"/>
    <cellStyle name="Normal 2 3" xfId="23"/>
    <cellStyle name="Normal 20" xfId="24"/>
    <cellStyle name="Normal 21" xfId="25"/>
    <cellStyle name="Normal 22" xfId="26"/>
    <cellStyle name="Normal 23" xfId="27"/>
    <cellStyle name="Normal 24" xfId="28"/>
    <cellStyle name="Normal 25" xfId="29"/>
    <cellStyle name="Normal 26" xfId="30"/>
    <cellStyle name="Normal 27" xfId="31"/>
    <cellStyle name="Normal 28" xfId="32"/>
    <cellStyle name="Normal 29" xfId="33"/>
    <cellStyle name="Normal 3" xfId="34"/>
    <cellStyle name="Normal 3 2" xfId="114"/>
    <cellStyle name="Normal 30" xfId="35"/>
    <cellStyle name="Normal 31" xfId="36"/>
    <cellStyle name="Normal 32" xfId="37"/>
    <cellStyle name="Normal 33" xfId="38"/>
    <cellStyle name="Normal 34" xfId="39"/>
    <cellStyle name="Normal 35" xfId="40"/>
    <cellStyle name="Normal 36" xfId="41"/>
    <cellStyle name="Normal 37" xfId="42"/>
    <cellStyle name="Normal 38" xfId="43"/>
    <cellStyle name="Normal 39" xfId="44"/>
    <cellStyle name="Normal 4" xfId="45"/>
    <cellStyle name="Normal 40" xfId="46"/>
    <cellStyle name="Normal 41" xfId="47"/>
    <cellStyle name="Normal 42" xfId="48"/>
    <cellStyle name="Normal 43" xfId="49"/>
    <cellStyle name="Normal 44" xfId="50"/>
    <cellStyle name="Normal 45" xfId="51"/>
    <cellStyle name="Normal 46" xfId="52"/>
    <cellStyle name="Normal 47" xfId="53"/>
    <cellStyle name="Normal 48" xfId="54"/>
    <cellStyle name="Normal 49" xfId="55"/>
    <cellStyle name="Normal 5" xfId="56"/>
    <cellStyle name="Normal 50" xfId="57"/>
    <cellStyle name="Normal 51" xfId="58"/>
    <cellStyle name="Normal 52" xfId="59"/>
    <cellStyle name="Normal 53" xfId="60"/>
    <cellStyle name="Normal 54" xfId="61"/>
    <cellStyle name="Normal 55" xfId="62"/>
    <cellStyle name="Normal 56" xfId="63"/>
    <cellStyle name="Normal 57" xfId="64"/>
    <cellStyle name="Normal 58" xfId="65"/>
    <cellStyle name="Normal 59" xfId="66"/>
    <cellStyle name="Normal 6" xfId="67"/>
    <cellStyle name="Normal 60" xfId="68"/>
    <cellStyle name="Normal 61" xfId="69"/>
    <cellStyle name="Normal 62" xfId="70"/>
    <cellStyle name="Normal 63" xfId="71"/>
    <cellStyle name="Normal 64" xfId="72"/>
    <cellStyle name="Normal 65" xfId="73"/>
    <cellStyle name="Normal 66" xfId="74"/>
    <cellStyle name="Normal 67" xfId="75"/>
    <cellStyle name="Normal 68" xfId="76"/>
    <cellStyle name="Normal 69" xfId="77"/>
    <cellStyle name="Normal 7" xfId="78"/>
    <cellStyle name="Normal 70" xfId="79"/>
    <cellStyle name="Normal 71" xfId="80"/>
    <cellStyle name="Normal 72" xfId="81"/>
    <cellStyle name="Normal 73" xfId="82"/>
    <cellStyle name="Normal 74" xfId="83"/>
    <cellStyle name="Normal 75" xfId="84"/>
    <cellStyle name="Normal 76" xfId="85"/>
    <cellStyle name="Normal 77" xfId="86"/>
    <cellStyle name="Normal 78" xfId="87"/>
    <cellStyle name="Normal 79" xfId="88"/>
    <cellStyle name="Normal 8" xfId="89"/>
    <cellStyle name="Normal 80" xfId="90"/>
    <cellStyle name="Normal 81" xfId="91"/>
    <cellStyle name="Normal 82" xfId="92"/>
    <cellStyle name="Normal 83" xfId="93"/>
    <cellStyle name="Normal 85" xfId="94"/>
    <cellStyle name="Normal 86" xfId="95"/>
    <cellStyle name="Normal 87" xfId="96"/>
    <cellStyle name="Normal 88" xfId="97"/>
    <cellStyle name="Normal 89" xfId="98"/>
    <cellStyle name="Normal 9" xfId="99"/>
    <cellStyle name="Normal 90" xfId="100"/>
    <cellStyle name="Normal 91" xfId="101"/>
    <cellStyle name="Normal 92" xfId="102"/>
    <cellStyle name="Normal 93" xfId="103"/>
    <cellStyle name="Normal 94" xfId="104"/>
    <cellStyle name="Normal 95" xfId="105"/>
    <cellStyle name="Normal 96" xfId="106"/>
    <cellStyle name="Normal 97" xfId="107"/>
    <cellStyle name="Normal 98" xfId="108"/>
    <cellStyle name="Normal 99" xfId="109"/>
    <cellStyle name="Normal_Germany Inflow 94 03 clean" xfId="1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migrationpolicy.org/programs/data-hub"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93416</xdr:colOff>
      <xdr:row>0</xdr:row>
      <xdr:rowOff>0</xdr:rowOff>
    </xdr:from>
    <xdr:to>
      <xdr:col>5</xdr:col>
      <xdr:colOff>123888</xdr:colOff>
      <xdr:row>5</xdr:row>
      <xdr:rowOff>2481</xdr:rowOff>
    </xdr:to>
    <xdr:pic>
      <xdr:nvPicPr>
        <xdr:cNvPr id="2" name="Picture 4" descr="DataHubBanner-NEW.jpg">
          <a:hlinkClick xmlns:r="http://schemas.openxmlformats.org/officeDocument/2006/relationships" r:id="rId1"/>
          <a:extLst>
            <a:ext uri="{FF2B5EF4-FFF2-40B4-BE49-F238E27FC236}">
              <a16:creationId xmlns:a16="http://schemas.microsoft.com/office/drawing/2014/main" id="{39715392-22FB-47A0-891E-44CE09B3A7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3416" y="0"/>
          <a:ext cx="5933030" cy="831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U266"/>
  <sheetViews>
    <sheetView tabSelected="1" zoomScale="80" zoomScaleNormal="80" workbookViewId="0">
      <selection activeCell="L25" sqref="L25"/>
    </sheetView>
  </sheetViews>
  <sheetFormatPr defaultColWidth="9.140625" defaultRowHeight="12.75" x14ac:dyDescent="0.2"/>
  <cols>
    <col min="1" max="1" width="33.140625" style="5" customWidth="1"/>
    <col min="2" max="3" width="10.5703125" style="5" bestFit="1" customWidth="1"/>
    <col min="4" max="4" width="12.140625" style="5" bestFit="1" customWidth="1"/>
    <col min="5" max="5" width="12.140625" style="13" bestFit="1" customWidth="1"/>
    <col min="6" max="7" width="10.5703125" style="5" bestFit="1" customWidth="1"/>
    <col min="8" max="10" width="11.85546875" style="5" bestFit="1" customWidth="1"/>
    <col min="11" max="12" width="11.42578125" style="5" bestFit="1" customWidth="1"/>
    <col min="13" max="14" width="12.140625" style="5" bestFit="1" customWidth="1"/>
    <col min="15" max="15" width="11.42578125" style="5" bestFit="1" customWidth="1"/>
    <col min="16" max="16" width="10.5703125" style="5" bestFit="1" customWidth="1"/>
    <col min="17" max="18" width="11.42578125" style="5" bestFit="1" customWidth="1"/>
    <col min="19" max="19" width="11.85546875" style="5" bestFit="1" customWidth="1"/>
    <col min="20" max="20" width="12.28515625" style="5" bestFit="1" customWidth="1"/>
    <col min="21" max="21" width="11.42578125" style="5" bestFit="1" customWidth="1"/>
    <col min="22" max="16384" width="9.140625" style="5"/>
  </cols>
  <sheetData>
    <row r="5" spans="1:21" x14ac:dyDescent="0.2">
      <c r="L5" s="38"/>
      <c r="M5" s="38"/>
      <c r="N5" s="38"/>
      <c r="O5" s="38"/>
      <c r="P5" s="38"/>
      <c r="Q5" s="38"/>
      <c r="R5" s="38"/>
      <c r="S5" s="38"/>
      <c r="T5" s="38"/>
      <c r="U5" s="38"/>
    </row>
    <row r="6" spans="1:21" s="2" customFormat="1" ht="18" x14ac:dyDescent="0.25">
      <c r="A6" s="1"/>
    </row>
    <row r="7" spans="1:21" s="2" customFormat="1" ht="18" x14ac:dyDescent="0.25">
      <c r="A7" s="1" t="s">
        <v>254</v>
      </c>
    </row>
    <row r="8" spans="1:21" s="2" customFormat="1" ht="16.7" customHeight="1" x14ac:dyDescent="0.2">
      <c r="A8" s="36" t="s">
        <v>241</v>
      </c>
      <c r="L8" s="38"/>
      <c r="M8" s="38"/>
      <c r="N8" s="38"/>
      <c r="O8" s="38"/>
      <c r="P8" s="38"/>
      <c r="Q8" s="38"/>
      <c r="R8" s="38"/>
      <c r="S8" s="38"/>
      <c r="T8" s="38"/>
      <c r="U8" s="38"/>
    </row>
    <row r="9" spans="1:21" s="3" customFormat="1" x14ac:dyDescent="0.2">
      <c r="A9" s="15"/>
      <c r="B9" s="17"/>
      <c r="C9" s="16"/>
      <c r="K9" s="79"/>
      <c r="L9" s="79"/>
      <c r="M9" s="79"/>
      <c r="N9" s="79"/>
      <c r="O9" s="79"/>
      <c r="P9" s="79"/>
      <c r="Q9" s="79"/>
      <c r="R9" s="79"/>
      <c r="S9" s="79"/>
      <c r="T9" s="79"/>
      <c r="U9" s="79"/>
    </row>
    <row r="10" spans="1:21" s="35" customFormat="1" ht="36" customHeight="1" x14ac:dyDescent="0.25">
      <c r="A10" s="31" t="s">
        <v>240</v>
      </c>
      <c r="B10" s="32">
        <v>1999</v>
      </c>
      <c r="C10" s="33">
        <v>2000</v>
      </c>
      <c r="D10" s="32">
        <v>2001</v>
      </c>
      <c r="E10" s="33">
        <v>2002</v>
      </c>
      <c r="F10" s="32">
        <v>2003</v>
      </c>
      <c r="G10" s="33">
        <v>2004</v>
      </c>
      <c r="H10" s="34">
        <v>2005</v>
      </c>
      <c r="I10" s="32">
        <v>2006</v>
      </c>
      <c r="J10" s="33">
        <v>2007</v>
      </c>
      <c r="K10" s="32">
        <v>2008</v>
      </c>
      <c r="L10" s="44">
        <v>2009</v>
      </c>
      <c r="M10" s="45">
        <v>2010</v>
      </c>
      <c r="N10" s="44">
        <v>2011</v>
      </c>
      <c r="O10" s="45">
        <v>2012</v>
      </c>
      <c r="P10" s="44">
        <v>2013</v>
      </c>
      <c r="Q10" s="45">
        <v>2014</v>
      </c>
      <c r="R10" s="44">
        <v>2015</v>
      </c>
      <c r="S10" s="45">
        <v>2016</v>
      </c>
      <c r="T10" s="45">
        <v>2017</v>
      </c>
      <c r="U10" s="45">
        <v>2018</v>
      </c>
    </row>
    <row r="11" spans="1:21" s="10" customFormat="1" x14ac:dyDescent="0.2">
      <c r="A11" s="4" t="s">
        <v>248</v>
      </c>
      <c r="B11" s="49">
        <v>644787</v>
      </c>
      <c r="C11" s="50">
        <v>841002</v>
      </c>
      <c r="D11" s="49">
        <v>1058902</v>
      </c>
      <c r="E11" s="50">
        <v>1059356</v>
      </c>
      <c r="F11" s="49">
        <v>703542</v>
      </c>
      <c r="G11" s="50">
        <v>957883</v>
      </c>
      <c r="H11" s="51">
        <v>1122257</v>
      </c>
      <c r="I11" s="49">
        <v>1266129</v>
      </c>
      <c r="J11" s="28">
        <v>1052415</v>
      </c>
      <c r="K11" s="52">
        <v>1107126</v>
      </c>
      <c r="L11" s="53">
        <v>1130818</v>
      </c>
      <c r="M11" s="54">
        <v>1042625</v>
      </c>
      <c r="N11" s="55">
        <v>1062040</v>
      </c>
      <c r="O11" s="54">
        <v>1031631</v>
      </c>
      <c r="P11" s="55">
        <v>990553</v>
      </c>
      <c r="Q11" s="54">
        <v>1016518</v>
      </c>
      <c r="R11" s="55">
        <v>1051031</v>
      </c>
      <c r="S11" s="54">
        <v>1183505</v>
      </c>
      <c r="T11" s="56">
        <v>1127167</v>
      </c>
      <c r="U11" s="82">
        <v>1096611</v>
      </c>
    </row>
    <row r="12" spans="1:21" s="10" customFormat="1" x14ac:dyDescent="0.2">
      <c r="A12" s="4" t="s">
        <v>1</v>
      </c>
      <c r="B12" s="22">
        <f>B13+B31+B41+B49+B55+B72</f>
        <v>36572</v>
      </c>
      <c r="C12" s="26">
        <f t="shared" ref="C12:J12" si="0">C13+C31+C41+C49+C55+C72</f>
        <v>44529</v>
      </c>
      <c r="D12" s="22">
        <f t="shared" si="0"/>
        <v>53723</v>
      </c>
      <c r="E12" s="26">
        <f t="shared" si="0"/>
        <v>60094</v>
      </c>
      <c r="F12" s="22">
        <f t="shared" si="0"/>
        <v>48633</v>
      </c>
      <c r="G12" s="26">
        <f t="shared" si="0"/>
        <v>66412</v>
      </c>
      <c r="H12" s="42">
        <f t="shared" si="0"/>
        <v>85091</v>
      </c>
      <c r="I12" s="22">
        <f t="shared" si="0"/>
        <v>117416</v>
      </c>
      <c r="J12" s="26">
        <f t="shared" si="0"/>
        <v>94709</v>
      </c>
      <c r="K12" s="80">
        <v>105915</v>
      </c>
      <c r="L12" s="81">
        <v>127046</v>
      </c>
      <c r="M12" s="81">
        <v>101355</v>
      </c>
      <c r="N12" s="81">
        <v>100374</v>
      </c>
      <c r="O12" s="81">
        <v>107241</v>
      </c>
      <c r="P12" s="81">
        <v>98304</v>
      </c>
      <c r="Q12" s="81">
        <v>98413</v>
      </c>
      <c r="R12" s="81">
        <v>101415</v>
      </c>
      <c r="S12" s="81">
        <v>113426</v>
      </c>
      <c r="T12" s="83">
        <v>118824</v>
      </c>
      <c r="U12" s="80">
        <v>115736</v>
      </c>
    </row>
    <row r="13" spans="1:21" s="10" customFormat="1" x14ac:dyDescent="0.2">
      <c r="A13" s="8" t="s">
        <v>2</v>
      </c>
      <c r="B13" s="22">
        <f t="shared" ref="B13:K13" si="1">SUM(B14:B30)</f>
        <v>8839</v>
      </c>
      <c r="C13" s="26">
        <f t="shared" si="1"/>
        <v>10778</v>
      </c>
      <c r="D13" s="22">
        <f t="shared" si="1"/>
        <v>13373</v>
      </c>
      <c r="E13" s="26">
        <f t="shared" si="1"/>
        <v>18426</v>
      </c>
      <c r="F13" s="22">
        <f t="shared" si="1"/>
        <v>14901</v>
      </c>
      <c r="G13" s="26">
        <f t="shared" si="1"/>
        <v>21266</v>
      </c>
      <c r="H13" s="42">
        <f t="shared" si="1"/>
        <v>26530</v>
      </c>
      <c r="I13" s="22">
        <f t="shared" si="1"/>
        <v>41295</v>
      </c>
      <c r="J13" s="26">
        <f t="shared" si="1"/>
        <v>31731</v>
      </c>
      <c r="K13" s="42">
        <f t="shared" si="1"/>
        <v>36558</v>
      </c>
      <c r="L13" s="42">
        <f t="shared" ref="L13:U13" si="2">SUM(L14:L30)</f>
        <v>49419</v>
      </c>
      <c r="M13" s="22">
        <f t="shared" si="2"/>
        <v>34498</v>
      </c>
      <c r="N13" s="26">
        <f t="shared" si="2"/>
        <v>34001</v>
      </c>
      <c r="O13" s="22">
        <f t="shared" si="2"/>
        <v>35539</v>
      </c>
      <c r="P13" s="26">
        <f t="shared" si="2"/>
        <v>30044</v>
      </c>
      <c r="Q13" s="22">
        <f t="shared" si="2"/>
        <v>30241</v>
      </c>
      <c r="R13" s="26">
        <f t="shared" si="2"/>
        <v>31618</v>
      </c>
      <c r="S13" s="22">
        <f t="shared" si="2"/>
        <v>35047</v>
      </c>
      <c r="T13" s="60">
        <f t="shared" si="2"/>
        <v>39311</v>
      </c>
      <c r="U13" s="22">
        <f t="shared" si="2"/>
        <v>39582</v>
      </c>
    </row>
    <row r="14" spans="1:21" x14ac:dyDescent="0.2">
      <c r="A14" s="6" t="s">
        <v>3</v>
      </c>
      <c r="B14" s="19">
        <v>16</v>
      </c>
      <c r="C14" s="24">
        <v>28</v>
      </c>
      <c r="D14" s="19">
        <v>79</v>
      </c>
      <c r="E14" s="24">
        <v>120</v>
      </c>
      <c r="F14" s="19">
        <v>74</v>
      </c>
      <c r="G14" s="24">
        <v>100</v>
      </c>
      <c r="H14" s="39">
        <v>186</v>
      </c>
      <c r="I14" s="19">
        <v>320</v>
      </c>
      <c r="J14" s="24">
        <v>257</v>
      </c>
      <c r="K14" s="39">
        <v>255</v>
      </c>
      <c r="L14" s="39">
        <v>1505</v>
      </c>
      <c r="M14" s="19">
        <v>841</v>
      </c>
      <c r="N14" s="24">
        <v>593</v>
      </c>
      <c r="O14" s="19">
        <v>535</v>
      </c>
      <c r="P14" s="24">
        <v>260</v>
      </c>
      <c r="Q14" s="19">
        <v>273</v>
      </c>
      <c r="R14" s="24">
        <v>351</v>
      </c>
      <c r="S14" s="19">
        <v>415</v>
      </c>
      <c r="T14" s="46">
        <v>1094</v>
      </c>
      <c r="U14" s="19">
        <v>762</v>
      </c>
    </row>
    <row r="15" spans="1:21" x14ac:dyDescent="0.2">
      <c r="A15" s="6" t="s">
        <v>234</v>
      </c>
      <c r="B15" s="19" t="s">
        <v>232</v>
      </c>
      <c r="C15" s="19" t="s">
        <v>232</v>
      </c>
      <c r="D15" s="19" t="s">
        <v>232</v>
      </c>
      <c r="E15" s="19" t="s">
        <v>232</v>
      </c>
      <c r="F15" s="19" t="s">
        <v>232</v>
      </c>
      <c r="G15" s="19" t="s">
        <v>232</v>
      </c>
      <c r="H15" s="39">
        <v>6</v>
      </c>
      <c r="I15" s="19">
        <v>7</v>
      </c>
      <c r="J15" s="24">
        <v>7</v>
      </c>
      <c r="K15" s="39" t="s">
        <v>27</v>
      </c>
      <c r="L15" s="39">
        <v>3</v>
      </c>
      <c r="M15" s="19">
        <v>4</v>
      </c>
      <c r="N15" s="24">
        <v>8</v>
      </c>
      <c r="O15" s="19">
        <v>10</v>
      </c>
      <c r="P15" s="24" t="s">
        <v>27</v>
      </c>
      <c r="Q15" s="19">
        <v>9</v>
      </c>
      <c r="R15" s="24">
        <v>5</v>
      </c>
      <c r="S15" s="19">
        <v>4</v>
      </c>
      <c r="T15" s="46">
        <v>4</v>
      </c>
      <c r="U15" s="19">
        <v>8</v>
      </c>
    </row>
    <row r="16" spans="1:21" x14ac:dyDescent="0.2">
      <c r="A16" s="6" t="s">
        <v>4</v>
      </c>
      <c r="B16" s="19">
        <v>6</v>
      </c>
      <c r="C16" s="24">
        <v>14</v>
      </c>
      <c r="D16" s="19">
        <v>22</v>
      </c>
      <c r="E16" s="24">
        <v>30</v>
      </c>
      <c r="F16" s="19">
        <v>16</v>
      </c>
      <c r="G16" s="24">
        <v>37</v>
      </c>
      <c r="H16" s="39">
        <v>50</v>
      </c>
      <c r="I16" s="19">
        <v>34</v>
      </c>
      <c r="J16" s="24">
        <v>23</v>
      </c>
      <c r="K16" s="39">
        <v>39</v>
      </c>
      <c r="L16" s="39">
        <v>54</v>
      </c>
      <c r="M16" s="19">
        <v>37</v>
      </c>
      <c r="N16" s="24">
        <v>56</v>
      </c>
      <c r="O16" s="19">
        <v>106</v>
      </c>
      <c r="P16" s="24">
        <v>90</v>
      </c>
      <c r="Q16" s="19">
        <v>190</v>
      </c>
      <c r="R16" s="24">
        <v>370</v>
      </c>
      <c r="S16" s="19">
        <v>281</v>
      </c>
      <c r="T16" s="46">
        <v>222</v>
      </c>
      <c r="U16" s="19">
        <v>281</v>
      </c>
    </row>
    <row r="17" spans="1:21" x14ac:dyDescent="0.2">
      <c r="A17" s="6" t="s">
        <v>5</v>
      </c>
      <c r="B17" s="19">
        <v>325</v>
      </c>
      <c r="C17" s="24">
        <v>382</v>
      </c>
      <c r="D17" s="19">
        <v>540</v>
      </c>
      <c r="E17" s="24">
        <v>560</v>
      </c>
      <c r="F17" s="19">
        <v>556</v>
      </c>
      <c r="G17" s="24">
        <v>675</v>
      </c>
      <c r="H17" s="39">
        <v>796</v>
      </c>
      <c r="I17" s="19">
        <v>1593</v>
      </c>
      <c r="J17" s="24">
        <v>1081</v>
      </c>
      <c r="K17" s="39">
        <v>1270</v>
      </c>
      <c r="L17" s="39">
        <v>1928</v>
      </c>
      <c r="M17" s="19">
        <v>1656</v>
      </c>
      <c r="N17" s="24">
        <v>2102</v>
      </c>
      <c r="O17" s="19">
        <v>2643</v>
      </c>
      <c r="P17" s="24">
        <v>2138</v>
      </c>
      <c r="Q17" s="19">
        <v>2002</v>
      </c>
      <c r="R17" s="24">
        <v>2220</v>
      </c>
      <c r="S17" s="19">
        <v>2267</v>
      </c>
      <c r="T17" s="46">
        <v>2449</v>
      </c>
      <c r="U17" s="19">
        <v>2428</v>
      </c>
    </row>
    <row r="18" spans="1:21" x14ac:dyDescent="0.2">
      <c r="A18" s="6" t="s">
        <v>6</v>
      </c>
      <c r="B18" s="19">
        <v>4262</v>
      </c>
      <c r="C18" s="24">
        <v>4053</v>
      </c>
      <c r="D18" s="19">
        <v>5092</v>
      </c>
      <c r="E18" s="24">
        <v>7565</v>
      </c>
      <c r="F18" s="19">
        <v>6635</v>
      </c>
      <c r="G18" s="24">
        <v>8286</v>
      </c>
      <c r="H18" s="39">
        <v>10571</v>
      </c>
      <c r="I18" s="19">
        <v>16152</v>
      </c>
      <c r="J18" s="24">
        <v>12786</v>
      </c>
      <c r="K18" s="39">
        <v>12917</v>
      </c>
      <c r="L18" s="39">
        <v>15462</v>
      </c>
      <c r="M18" s="19">
        <v>14266</v>
      </c>
      <c r="N18" s="24">
        <v>13793</v>
      </c>
      <c r="O18" s="19">
        <v>14544</v>
      </c>
      <c r="P18" s="24">
        <v>13097</v>
      </c>
      <c r="Q18" s="19">
        <v>12300</v>
      </c>
      <c r="R18" s="24">
        <v>11394</v>
      </c>
      <c r="S18" s="19">
        <v>13232</v>
      </c>
      <c r="T18" s="46">
        <v>14637</v>
      </c>
      <c r="U18" s="19">
        <v>12403</v>
      </c>
    </row>
    <row r="19" spans="1:21" x14ac:dyDescent="0.2">
      <c r="A19" s="6" t="s">
        <v>7</v>
      </c>
      <c r="B19" s="19">
        <v>1407</v>
      </c>
      <c r="C19" s="24">
        <v>2197</v>
      </c>
      <c r="D19" s="19">
        <v>2501</v>
      </c>
      <c r="E19" s="24">
        <v>3199</v>
      </c>
      <c r="F19" s="19">
        <v>3209</v>
      </c>
      <c r="G19" s="24">
        <v>5335</v>
      </c>
      <c r="H19" s="39">
        <v>5347</v>
      </c>
      <c r="I19" s="19">
        <v>8779</v>
      </c>
      <c r="J19" s="24">
        <v>7030</v>
      </c>
      <c r="K19" s="39">
        <v>6998</v>
      </c>
      <c r="L19" s="39">
        <v>9880</v>
      </c>
      <c r="M19" s="19">
        <v>7421</v>
      </c>
      <c r="N19" s="24">
        <v>7762</v>
      </c>
      <c r="O19" s="19">
        <v>7043</v>
      </c>
      <c r="P19" s="24">
        <v>6123</v>
      </c>
      <c r="Q19" s="19">
        <v>5884</v>
      </c>
      <c r="R19" s="24">
        <v>5602</v>
      </c>
      <c r="S19" s="19">
        <v>6274</v>
      </c>
      <c r="T19" s="46">
        <v>6957</v>
      </c>
      <c r="U19" s="19">
        <v>7190</v>
      </c>
    </row>
    <row r="20" spans="1:21" x14ac:dyDescent="0.2">
      <c r="A20" s="6" t="s">
        <v>8</v>
      </c>
      <c r="B20" s="19">
        <v>26</v>
      </c>
      <c r="C20" s="24">
        <v>33</v>
      </c>
      <c r="D20" s="19">
        <v>61</v>
      </c>
      <c r="E20" s="24">
        <v>43</v>
      </c>
      <c r="F20" s="19">
        <v>40</v>
      </c>
      <c r="G20" s="24">
        <v>54</v>
      </c>
      <c r="H20" s="39">
        <v>60</v>
      </c>
      <c r="I20" s="19">
        <v>72</v>
      </c>
      <c r="J20" s="24">
        <v>53</v>
      </c>
      <c r="K20" s="39">
        <v>77</v>
      </c>
      <c r="L20" s="39">
        <v>71</v>
      </c>
      <c r="M20" s="19">
        <v>80</v>
      </c>
      <c r="N20" s="24">
        <v>83</v>
      </c>
      <c r="O20" s="19">
        <v>79</v>
      </c>
      <c r="P20" s="24">
        <v>95</v>
      </c>
      <c r="Q20" s="19">
        <v>86</v>
      </c>
      <c r="R20" s="24">
        <v>72</v>
      </c>
      <c r="S20" s="19">
        <v>88</v>
      </c>
      <c r="T20" s="46">
        <v>60</v>
      </c>
      <c r="U20" s="19">
        <v>79</v>
      </c>
    </row>
    <row r="21" spans="1:21" x14ac:dyDescent="0.2">
      <c r="A21" s="6" t="s">
        <v>9</v>
      </c>
      <c r="B21" s="19">
        <v>41</v>
      </c>
      <c r="C21" s="24">
        <v>61</v>
      </c>
      <c r="D21" s="19">
        <v>70</v>
      </c>
      <c r="E21" s="24">
        <v>56</v>
      </c>
      <c r="F21" s="19">
        <v>62</v>
      </c>
      <c r="G21" s="24">
        <v>83</v>
      </c>
      <c r="H21" s="39">
        <v>131</v>
      </c>
      <c r="I21" s="19">
        <v>131</v>
      </c>
      <c r="J21" s="24">
        <v>123</v>
      </c>
      <c r="K21" s="39">
        <v>133</v>
      </c>
      <c r="L21" s="39">
        <v>164</v>
      </c>
      <c r="M21" s="19">
        <v>164</v>
      </c>
      <c r="N21" s="24">
        <v>123</v>
      </c>
      <c r="O21" s="19">
        <v>192</v>
      </c>
      <c r="P21" s="24">
        <v>159</v>
      </c>
      <c r="Q21" s="19">
        <v>172</v>
      </c>
      <c r="R21" s="24">
        <v>160</v>
      </c>
      <c r="S21" s="19">
        <v>205</v>
      </c>
      <c r="T21" s="46">
        <v>228</v>
      </c>
      <c r="U21" s="19">
        <v>257</v>
      </c>
    </row>
    <row r="22" spans="1:21" x14ac:dyDescent="0.2">
      <c r="A22" s="6" t="s">
        <v>10</v>
      </c>
      <c r="B22" s="19">
        <v>38</v>
      </c>
      <c r="C22" s="24">
        <v>54</v>
      </c>
      <c r="D22" s="19">
        <v>84</v>
      </c>
      <c r="E22" s="24">
        <v>83</v>
      </c>
      <c r="F22" s="19">
        <v>57</v>
      </c>
      <c r="G22" s="24">
        <v>65</v>
      </c>
      <c r="H22" s="39">
        <v>99</v>
      </c>
      <c r="I22" s="19">
        <v>108</v>
      </c>
      <c r="J22" s="24">
        <v>88</v>
      </c>
      <c r="K22" s="39">
        <v>83</v>
      </c>
      <c r="L22" s="39">
        <v>110</v>
      </c>
      <c r="M22" s="19">
        <v>84</v>
      </c>
      <c r="N22" s="24">
        <v>101</v>
      </c>
      <c r="O22" s="19">
        <v>77</v>
      </c>
      <c r="P22" s="24">
        <v>83</v>
      </c>
      <c r="Q22" s="19">
        <v>81</v>
      </c>
      <c r="R22" s="24">
        <v>96</v>
      </c>
      <c r="S22" s="19">
        <v>110</v>
      </c>
      <c r="T22" s="46">
        <v>96</v>
      </c>
      <c r="U22" s="19">
        <v>67</v>
      </c>
    </row>
    <row r="23" spans="1:21" x14ac:dyDescent="0.2">
      <c r="A23" s="6" t="s">
        <v>11</v>
      </c>
      <c r="B23" s="19">
        <v>31</v>
      </c>
      <c r="C23" s="24">
        <v>41</v>
      </c>
      <c r="D23" s="19">
        <v>48</v>
      </c>
      <c r="E23" s="24">
        <v>54</v>
      </c>
      <c r="F23" s="19">
        <v>36</v>
      </c>
      <c r="G23" s="24">
        <v>59</v>
      </c>
      <c r="H23" s="39">
        <v>54</v>
      </c>
      <c r="I23" s="19">
        <v>78</v>
      </c>
      <c r="J23" s="24">
        <v>81</v>
      </c>
      <c r="K23" s="39">
        <v>69</v>
      </c>
      <c r="L23" s="39">
        <v>66</v>
      </c>
      <c r="M23" s="19">
        <v>53</v>
      </c>
      <c r="N23" s="24">
        <v>60</v>
      </c>
      <c r="O23" s="19">
        <v>94</v>
      </c>
      <c r="P23" s="24">
        <v>73</v>
      </c>
      <c r="Q23" s="19">
        <v>71</v>
      </c>
      <c r="R23" s="24">
        <v>107</v>
      </c>
      <c r="S23" s="19">
        <v>101</v>
      </c>
      <c r="T23" s="46">
        <v>96</v>
      </c>
      <c r="U23" s="19">
        <v>100</v>
      </c>
    </row>
    <row r="24" spans="1:21" x14ac:dyDescent="0.2">
      <c r="A24" s="6" t="s">
        <v>12</v>
      </c>
      <c r="B24" s="19">
        <v>97</v>
      </c>
      <c r="C24" s="24">
        <v>73</v>
      </c>
      <c r="D24" s="19">
        <v>148</v>
      </c>
      <c r="E24" s="24">
        <v>217</v>
      </c>
      <c r="F24" s="19">
        <v>109</v>
      </c>
      <c r="G24" s="24">
        <v>163</v>
      </c>
      <c r="H24" s="39">
        <v>276</v>
      </c>
      <c r="I24" s="19">
        <v>502</v>
      </c>
      <c r="J24" s="24">
        <v>357</v>
      </c>
      <c r="K24" s="39">
        <v>378</v>
      </c>
      <c r="L24" s="39">
        <v>952</v>
      </c>
      <c r="M24" s="19">
        <v>489</v>
      </c>
      <c r="N24" s="24">
        <v>520</v>
      </c>
      <c r="O24" s="19">
        <v>592</v>
      </c>
      <c r="P24" s="24">
        <v>540</v>
      </c>
      <c r="Q24" s="19">
        <v>555</v>
      </c>
      <c r="R24" s="24">
        <v>732</v>
      </c>
      <c r="S24" s="19">
        <v>1357</v>
      </c>
      <c r="T24" s="46">
        <v>1394</v>
      </c>
      <c r="U24" s="19">
        <v>1620</v>
      </c>
    </row>
    <row r="25" spans="1:21" x14ac:dyDescent="0.2">
      <c r="A25" s="6" t="s">
        <v>13</v>
      </c>
      <c r="B25" s="19">
        <v>10</v>
      </c>
      <c r="C25" s="24">
        <v>18</v>
      </c>
      <c r="D25" s="19">
        <v>18</v>
      </c>
      <c r="E25" s="24">
        <v>20</v>
      </c>
      <c r="F25" s="19">
        <v>16</v>
      </c>
      <c r="G25" s="24">
        <v>25</v>
      </c>
      <c r="H25" s="39">
        <v>16</v>
      </c>
      <c r="I25" s="19">
        <v>15</v>
      </c>
      <c r="J25" s="24">
        <v>7</v>
      </c>
      <c r="K25" s="39">
        <v>16</v>
      </c>
      <c r="L25" s="39">
        <v>10</v>
      </c>
      <c r="M25" s="19">
        <v>8</v>
      </c>
      <c r="N25" s="24">
        <v>15</v>
      </c>
      <c r="O25" s="19">
        <v>7</v>
      </c>
      <c r="P25" s="24">
        <v>6</v>
      </c>
      <c r="Q25" s="19">
        <v>7</v>
      </c>
      <c r="R25" s="24">
        <v>11</v>
      </c>
      <c r="S25" s="19">
        <v>16</v>
      </c>
      <c r="T25" s="46">
        <v>10</v>
      </c>
      <c r="U25" s="19">
        <v>6</v>
      </c>
    </row>
    <row r="26" spans="1:21" x14ac:dyDescent="0.2">
      <c r="A26" s="6" t="s">
        <v>14</v>
      </c>
      <c r="B26" s="19">
        <v>1690</v>
      </c>
      <c r="C26" s="24">
        <v>2393</v>
      </c>
      <c r="D26" s="19">
        <v>3007</v>
      </c>
      <c r="E26" s="24">
        <v>4535</v>
      </c>
      <c r="F26" s="19">
        <v>2444</v>
      </c>
      <c r="G26" s="24">
        <v>3929</v>
      </c>
      <c r="H26" s="39">
        <v>5829</v>
      </c>
      <c r="I26" s="19">
        <v>9462</v>
      </c>
      <c r="J26" s="24">
        <v>6251</v>
      </c>
      <c r="K26" s="39">
        <v>10745</v>
      </c>
      <c r="L26" s="39">
        <v>13390</v>
      </c>
      <c r="M26" s="19">
        <v>4558</v>
      </c>
      <c r="N26" s="24">
        <v>4451</v>
      </c>
      <c r="O26" s="19">
        <v>5204</v>
      </c>
      <c r="P26" s="24">
        <v>3764</v>
      </c>
      <c r="Q26" s="19">
        <v>5190</v>
      </c>
      <c r="R26" s="24">
        <v>6796</v>
      </c>
      <c r="S26" s="19">
        <v>6958</v>
      </c>
      <c r="T26" s="46">
        <v>7404</v>
      </c>
      <c r="U26" s="19">
        <v>7557</v>
      </c>
    </row>
    <row r="27" spans="1:21" x14ac:dyDescent="0.2">
      <c r="A27" s="6" t="s">
        <v>16</v>
      </c>
      <c r="B27" s="19">
        <v>313</v>
      </c>
      <c r="C27" s="24">
        <v>480</v>
      </c>
      <c r="D27" s="19">
        <v>476</v>
      </c>
      <c r="E27" s="24">
        <v>577</v>
      </c>
      <c r="F27" s="19">
        <v>554</v>
      </c>
      <c r="G27" s="24">
        <v>747</v>
      </c>
      <c r="H27" s="39">
        <v>829</v>
      </c>
      <c r="I27" s="19">
        <v>949</v>
      </c>
      <c r="J27" s="24">
        <v>832</v>
      </c>
      <c r="K27" s="39">
        <v>838</v>
      </c>
      <c r="L27" s="39">
        <v>2773</v>
      </c>
      <c r="M27" s="19">
        <v>1850</v>
      </c>
      <c r="N27" s="24">
        <v>1427</v>
      </c>
      <c r="O27" s="19">
        <v>1516</v>
      </c>
      <c r="P27" s="24">
        <v>837</v>
      </c>
      <c r="Q27" s="19">
        <v>774</v>
      </c>
      <c r="R27" s="24">
        <v>799</v>
      </c>
      <c r="S27" s="19">
        <v>788</v>
      </c>
      <c r="T27" s="46">
        <v>1415</v>
      </c>
      <c r="U27" s="19">
        <v>3186</v>
      </c>
    </row>
    <row r="28" spans="1:21" x14ac:dyDescent="0.2">
      <c r="A28" s="6" t="s">
        <v>15</v>
      </c>
      <c r="B28" s="19">
        <v>250</v>
      </c>
      <c r="C28" s="24">
        <v>418</v>
      </c>
      <c r="D28" s="19">
        <v>457</v>
      </c>
      <c r="E28" s="24">
        <v>575</v>
      </c>
      <c r="F28" s="19">
        <v>455</v>
      </c>
      <c r="G28" s="24">
        <v>721</v>
      </c>
      <c r="H28" s="39">
        <v>858</v>
      </c>
      <c r="I28" s="19">
        <v>1372</v>
      </c>
      <c r="J28" s="24">
        <v>1122</v>
      </c>
      <c r="K28" s="39">
        <v>1174</v>
      </c>
      <c r="L28" s="39">
        <v>1364</v>
      </c>
      <c r="M28" s="19">
        <v>1085</v>
      </c>
      <c r="N28" s="24">
        <v>1239</v>
      </c>
      <c r="O28" s="19">
        <v>1340</v>
      </c>
      <c r="P28" s="24">
        <v>1350</v>
      </c>
      <c r="Q28" s="19">
        <v>1409</v>
      </c>
      <c r="R28" s="24">
        <v>1664</v>
      </c>
      <c r="S28" s="19">
        <v>1649</v>
      </c>
      <c r="T28" s="46">
        <v>1898</v>
      </c>
      <c r="U28" s="19">
        <v>2412</v>
      </c>
    </row>
    <row r="29" spans="1:21" x14ac:dyDescent="0.2">
      <c r="A29" s="6" t="s">
        <v>17</v>
      </c>
      <c r="B29" s="19">
        <v>143</v>
      </c>
      <c r="C29" s="24">
        <v>211</v>
      </c>
      <c r="D29" s="19">
        <v>295</v>
      </c>
      <c r="E29" s="24">
        <v>308</v>
      </c>
      <c r="F29" s="19">
        <v>280</v>
      </c>
      <c r="G29" s="24">
        <v>359</v>
      </c>
      <c r="H29" s="39">
        <v>499</v>
      </c>
      <c r="I29" s="19">
        <v>672</v>
      </c>
      <c r="J29" s="24">
        <v>576</v>
      </c>
      <c r="K29" s="39">
        <v>613</v>
      </c>
      <c r="L29" s="39">
        <v>704</v>
      </c>
      <c r="M29" s="19">
        <v>628</v>
      </c>
      <c r="N29" s="24">
        <v>652</v>
      </c>
      <c r="O29" s="19">
        <v>643</v>
      </c>
      <c r="P29" s="24">
        <v>505</v>
      </c>
      <c r="Q29" s="19">
        <v>441</v>
      </c>
      <c r="R29" s="24">
        <v>460</v>
      </c>
      <c r="S29" s="19">
        <v>487</v>
      </c>
      <c r="T29" s="46">
        <v>537</v>
      </c>
      <c r="U29" s="19">
        <v>477</v>
      </c>
    </row>
    <row r="30" spans="1:21" x14ac:dyDescent="0.2">
      <c r="A30" s="6" t="s">
        <v>18</v>
      </c>
      <c r="B30" s="19">
        <v>184</v>
      </c>
      <c r="C30" s="24">
        <v>322</v>
      </c>
      <c r="D30" s="19">
        <v>475</v>
      </c>
      <c r="E30" s="24">
        <v>484</v>
      </c>
      <c r="F30" s="19">
        <v>358</v>
      </c>
      <c r="G30" s="24">
        <v>628</v>
      </c>
      <c r="H30" s="39">
        <v>923</v>
      </c>
      <c r="I30" s="19">
        <v>1049</v>
      </c>
      <c r="J30" s="24">
        <v>1057</v>
      </c>
      <c r="K30" s="39">
        <v>953</v>
      </c>
      <c r="L30" s="39">
        <v>983</v>
      </c>
      <c r="M30" s="19">
        <v>1274</v>
      </c>
      <c r="N30" s="24">
        <v>1016</v>
      </c>
      <c r="O30" s="19">
        <v>914</v>
      </c>
      <c r="P30" s="24">
        <v>924</v>
      </c>
      <c r="Q30" s="19">
        <v>797</v>
      </c>
      <c r="R30" s="24">
        <v>779</v>
      </c>
      <c r="S30" s="19">
        <v>815</v>
      </c>
      <c r="T30" s="46">
        <v>810</v>
      </c>
      <c r="U30" s="19">
        <v>749</v>
      </c>
    </row>
    <row r="31" spans="1:21" s="10" customFormat="1" x14ac:dyDescent="0.2">
      <c r="A31" s="8" t="s">
        <v>19</v>
      </c>
      <c r="B31" s="22">
        <f t="shared" ref="B31:U31" si="3">SUM(B32:B40)</f>
        <v>1190</v>
      </c>
      <c r="C31" s="26">
        <f t="shared" si="3"/>
        <v>1317</v>
      </c>
      <c r="D31" s="22">
        <f t="shared" si="3"/>
        <v>1431</v>
      </c>
      <c r="E31" s="26">
        <f t="shared" si="3"/>
        <v>2044</v>
      </c>
      <c r="F31" s="22">
        <f t="shared" si="3"/>
        <v>1663</v>
      </c>
      <c r="G31" s="26">
        <f t="shared" si="3"/>
        <v>2353</v>
      </c>
      <c r="H31" s="42">
        <f t="shared" si="3"/>
        <v>3109</v>
      </c>
      <c r="I31" s="22">
        <f t="shared" si="3"/>
        <v>5757</v>
      </c>
      <c r="J31" s="26">
        <f t="shared" si="3"/>
        <v>5924</v>
      </c>
      <c r="K31" s="42">
        <f t="shared" si="3"/>
        <v>6492</v>
      </c>
      <c r="L31" s="42">
        <f t="shared" si="3"/>
        <v>7744</v>
      </c>
      <c r="M31" s="22">
        <f t="shared" si="3"/>
        <v>7422</v>
      </c>
      <c r="N31" s="26">
        <f t="shared" si="3"/>
        <v>9228</v>
      </c>
      <c r="O31" s="22">
        <f t="shared" si="3"/>
        <v>9694</v>
      </c>
      <c r="P31" s="26">
        <f t="shared" si="3"/>
        <v>8377</v>
      </c>
      <c r="Q31" s="22">
        <f t="shared" si="3"/>
        <v>9451</v>
      </c>
      <c r="R31" s="26">
        <f t="shared" si="3"/>
        <v>10955</v>
      </c>
      <c r="S31" s="22">
        <f t="shared" si="3"/>
        <v>13046</v>
      </c>
      <c r="T31" s="60">
        <f t="shared" si="3"/>
        <v>14781</v>
      </c>
      <c r="U31" s="22">
        <f t="shared" si="3"/>
        <v>15626</v>
      </c>
    </row>
    <row r="32" spans="1:21" x14ac:dyDescent="0.2">
      <c r="A32" s="6" t="s">
        <v>20</v>
      </c>
      <c r="B32" s="19">
        <v>57</v>
      </c>
      <c r="C32" s="24">
        <v>87</v>
      </c>
      <c r="D32" s="19">
        <v>94</v>
      </c>
      <c r="E32" s="24">
        <v>92</v>
      </c>
      <c r="F32" s="19">
        <v>59</v>
      </c>
      <c r="G32" s="24">
        <v>107</v>
      </c>
      <c r="H32" s="39">
        <v>188</v>
      </c>
      <c r="I32" s="19">
        <v>272</v>
      </c>
      <c r="J32" s="24">
        <v>199</v>
      </c>
      <c r="K32" s="39">
        <v>221</v>
      </c>
      <c r="L32" s="39">
        <v>173</v>
      </c>
      <c r="M32" s="19">
        <v>148</v>
      </c>
      <c r="N32" s="24">
        <v>148</v>
      </c>
      <c r="O32" s="19">
        <v>187</v>
      </c>
      <c r="P32" s="24">
        <v>143</v>
      </c>
      <c r="Q32" s="19">
        <v>148</v>
      </c>
      <c r="R32" s="24">
        <v>154</v>
      </c>
      <c r="S32" s="19">
        <v>198</v>
      </c>
      <c r="T32" s="46">
        <v>209</v>
      </c>
      <c r="U32" s="19">
        <v>176</v>
      </c>
    </row>
    <row r="33" spans="1:21" x14ac:dyDescent="0.2">
      <c r="A33" s="6" t="s">
        <v>21</v>
      </c>
      <c r="B33" s="19">
        <v>824</v>
      </c>
      <c r="C33" s="24">
        <v>860</v>
      </c>
      <c r="D33" s="19">
        <v>791</v>
      </c>
      <c r="E33" s="24">
        <v>984</v>
      </c>
      <c r="F33" s="19">
        <v>927</v>
      </c>
      <c r="G33" s="24">
        <v>1309</v>
      </c>
      <c r="H33" s="39">
        <v>1458</v>
      </c>
      <c r="I33" s="19">
        <v>2919</v>
      </c>
      <c r="J33" s="24">
        <v>3392</v>
      </c>
      <c r="K33" s="39">
        <v>3771</v>
      </c>
      <c r="L33" s="39">
        <v>3463</v>
      </c>
      <c r="M33" s="19">
        <v>4161</v>
      </c>
      <c r="N33" s="24">
        <v>4754</v>
      </c>
      <c r="O33" s="19">
        <v>3815</v>
      </c>
      <c r="P33" s="24">
        <v>3908</v>
      </c>
      <c r="Q33" s="19">
        <v>3943</v>
      </c>
      <c r="R33" s="24">
        <v>4374</v>
      </c>
      <c r="S33" s="19">
        <v>4899</v>
      </c>
      <c r="T33" s="46">
        <v>4668</v>
      </c>
      <c r="U33" s="19">
        <v>4236</v>
      </c>
    </row>
    <row r="34" spans="1:21" x14ac:dyDescent="0.2">
      <c r="A34" s="6" t="s">
        <v>22</v>
      </c>
      <c r="B34" s="19">
        <v>3</v>
      </c>
      <c r="C34" s="24">
        <v>4</v>
      </c>
      <c r="D34" s="19">
        <v>11</v>
      </c>
      <c r="E34" s="24">
        <v>13</v>
      </c>
      <c r="F34" s="19">
        <v>6</v>
      </c>
      <c r="G34" s="24">
        <v>17</v>
      </c>
      <c r="H34" s="39">
        <v>24</v>
      </c>
      <c r="I34" s="19">
        <v>51</v>
      </c>
      <c r="J34" s="24">
        <v>52</v>
      </c>
      <c r="K34" s="39">
        <v>88</v>
      </c>
      <c r="L34" s="39">
        <v>107</v>
      </c>
      <c r="M34" s="19">
        <v>101</v>
      </c>
      <c r="N34" s="24">
        <v>134</v>
      </c>
      <c r="O34" s="19">
        <v>116</v>
      </c>
      <c r="P34" s="24">
        <v>213</v>
      </c>
      <c r="Q34" s="19">
        <v>155</v>
      </c>
      <c r="R34" s="24">
        <v>234</v>
      </c>
      <c r="S34" s="19">
        <v>202</v>
      </c>
      <c r="T34" s="46">
        <v>178</v>
      </c>
      <c r="U34" s="19">
        <v>304</v>
      </c>
    </row>
    <row r="35" spans="1:21" x14ac:dyDescent="0.2">
      <c r="A35" s="6" t="s">
        <v>23</v>
      </c>
      <c r="B35" s="19">
        <v>24</v>
      </c>
      <c r="C35" s="24">
        <v>23</v>
      </c>
      <c r="D35" s="19">
        <v>44</v>
      </c>
      <c r="E35" s="24">
        <v>47</v>
      </c>
      <c r="F35" s="19">
        <v>8</v>
      </c>
      <c r="G35" s="24">
        <v>23</v>
      </c>
      <c r="H35" s="39">
        <v>31</v>
      </c>
      <c r="I35" s="19">
        <v>73</v>
      </c>
      <c r="J35" s="24">
        <v>74</v>
      </c>
      <c r="K35" s="39">
        <v>96</v>
      </c>
      <c r="L35" s="39">
        <v>102</v>
      </c>
      <c r="M35" s="19">
        <v>120</v>
      </c>
      <c r="N35" s="24">
        <v>171</v>
      </c>
      <c r="O35" s="19">
        <v>155</v>
      </c>
      <c r="P35" s="24">
        <v>111</v>
      </c>
      <c r="Q35" s="19">
        <v>119</v>
      </c>
      <c r="R35" s="24">
        <v>175</v>
      </c>
      <c r="S35" s="19">
        <v>136</v>
      </c>
      <c r="T35" s="46">
        <v>205</v>
      </c>
      <c r="U35" s="19">
        <v>251</v>
      </c>
    </row>
    <row r="36" spans="1:21" x14ac:dyDescent="0.2">
      <c r="A36" s="6" t="s">
        <v>25</v>
      </c>
      <c r="B36" s="19">
        <v>87</v>
      </c>
      <c r="C36" s="24">
        <v>123</v>
      </c>
      <c r="D36" s="19">
        <v>145</v>
      </c>
      <c r="E36" s="24">
        <v>178</v>
      </c>
      <c r="F36" s="19">
        <v>110</v>
      </c>
      <c r="G36" s="24">
        <v>155</v>
      </c>
      <c r="H36" s="39">
        <v>260</v>
      </c>
      <c r="I36" s="19">
        <v>738</v>
      </c>
      <c r="J36" s="24">
        <v>1129</v>
      </c>
      <c r="K36" s="39">
        <v>1261</v>
      </c>
      <c r="L36" s="41">
        <v>2122</v>
      </c>
      <c r="M36" s="14">
        <v>1764</v>
      </c>
      <c r="N36" s="25">
        <v>2424</v>
      </c>
      <c r="O36" s="14">
        <v>3731</v>
      </c>
      <c r="P36" s="25">
        <v>2792</v>
      </c>
      <c r="Q36" s="14">
        <v>4347</v>
      </c>
      <c r="R36" s="25">
        <v>5345</v>
      </c>
      <c r="S36" s="14">
        <v>6791</v>
      </c>
      <c r="T36" s="59">
        <v>8709</v>
      </c>
      <c r="U36" s="19">
        <v>9941</v>
      </c>
    </row>
    <row r="37" spans="1:21" x14ac:dyDescent="0.2">
      <c r="A37" s="6" t="s">
        <v>26</v>
      </c>
      <c r="B37" s="19" t="s">
        <v>27</v>
      </c>
      <c r="C37" s="24">
        <v>5</v>
      </c>
      <c r="D37" s="19">
        <v>3</v>
      </c>
      <c r="E37" s="24">
        <v>8</v>
      </c>
      <c r="F37" s="19" t="s">
        <v>27</v>
      </c>
      <c r="G37" s="24">
        <v>13</v>
      </c>
      <c r="H37" s="39">
        <v>10</v>
      </c>
      <c r="I37" s="19">
        <v>13</v>
      </c>
      <c r="J37" s="24">
        <v>4</v>
      </c>
      <c r="K37" s="39">
        <v>16</v>
      </c>
      <c r="L37" s="39">
        <v>32</v>
      </c>
      <c r="M37" s="19">
        <v>12</v>
      </c>
      <c r="N37" s="24">
        <v>13</v>
      </c>
      <c r="O37" s="19">
        <v>20</v>
      </c>
      <c r="P37" s="24">
        <v>18</v>
      </c>
      <c r="Q37" s="19">
        <v>15</v>
      </c>
      <c r="R37" s="24">
        <v>25</v>
      </c>
      <c r="S37" s="19">
        <v>18</v>
      </c>
      <c r="T37" s="46">
        <v>20</v>
      </c>
      <c r="U37" s="19">
        <v>17</v>
      </c>
    </row>
    <row r="38" spans="1:21" x14ac:dyDescent="0.2">
      <c r="A38" s="6" t="s">
        <v>28</v>
      </c>
      <c r="B38" s="19">
        <v>4</v>
      </c>
      <c r="C38" s="24">
        <v>18</v>
      </c>
      <c r="D38" s="19">
        <v>32</v>
      </c>
      <c r="E38" s="24">
        <v>41</v>
      </c>
      <c r="F38" s="19">
        <v>40</v>
      </c>
      <c r="G38" s="24">
        <v>50</v>
      </c>
      <c r="H38" s="39">
        <v>66</v>
      </c>
      <c r="I38" s="19">
        <v>85</v>
      </c>
      <c r="J38" s="24">
        <v>95</v>
      </c>
      <c r="K38" s="39">
        <v>82</v>
      </c>
      <c r="L38" s="39">
        <v>171</v>
      </c>
      <c r="M38" s="19">
        <v>138</v>
      </c>
      <c r="N38" s="24">
        <v>204</v>
      </c>
      <c r="O38" s="19">
        <v>197</v>
      </c>
      <c r="P38" s="24">
        <v>127</v>
      </c>
      <c r="Q38" s="19">
        <v>167</v>
      </c>
      <c r="R38" s="24">
        <v>146</v>
      </c>
      <c r="S38" s="19">
        <v>165</v>
      </c>
      <c r="T38" s="46">
        <v>150</v>
      </c>
      <c r="U38" s="19">
        <v>112</v>
      </c>
    </row>
    <row r="39" spans="1:21" x14ac:dyDescent="0.2">
      <c r="A39" s="6" t="s">
        <v>24</v>
      </c>
      <c r="B39" s="19">
        <v>190</v>
      </c>
      <c r="C39" s="24">
        <v>189</v>
      </c>
      <c r="D39" s="19">
        <v>311</v>
      </c>
      <c r="E39" s="24">
        <v>677</v>
      </c>
      <c r="F39" s="19">
        <v>513</v>
      </c>
      <c r="G39" s="24">
        <v>670</v>
      </c>
      <c r="H39" s="39">
        <v>1064</v>
      </c>
      <c r="I39" s="19">
        <v>1600</v>
      </c>
      <c r="J39" s="24">
        <v>972</v>
      </c>
      <c r="K39" s="39">
        <v>950</v>
      </c>
      <c r="L39" s="41">
        <v>1563</v>
      </c>
      <c r="M39" s="14">
        <v>968</v>
      </c>
      <c r="N39" s="25">
        <v>1371</v>
      </c>
      <c r="O39" s="14">
        <v>1461</v>
      </c>
      <c r="P39" s="25">
        <v>1059</v>
      </c>
      <c r="Q39" s="14">
        <v>552</v>
      </c>
      <c r="R39" s="25">
        <v>496</v>
      </c>
      <c r="S39" s="14">
        <v>625</v>
      </c>
      <c r="T39" s="59">
        <v>632</v>
      </c>
      <c r="U39" s="19">
        <v>580</v>
      </c>
    </row>
    <row r="40" spans="1:21" x14ac:dyDescent="0.2">
      <c r="A40" s="7" t="s">
        <v>223</v>
      </c>
      <c r="B40" s="19">
        <v>1</v>
      </c>
      <c r="C40" s="21">
        <v>8</v>
      </c>
      <c r="D40" s="19" t="s">
        <v>27</v>
      </c>
      <c r="E40" s="21">
        <v>4</v>
      </c>
      <c r="F40" s="19" t="s">
        <v>27</v>
      </c>
      <c r="G40" s="21">
        <v>9</v>
      </c>
      <c r="H40" s="39">
        <v>8</v>
      </c>
      <c r="I40" s="19">
        <v>6</v>
      </c>
      <c r="J40" s="21">
        <v>7</v>
      </c>
      <c r="K40" s="39">
        <v>7</v>
      </c>
      <c r="L40" s="39">
        <v>11</v>
      </c>
      <c r="M40" s="19">
        <v>10</v>
      </c>
      <c r="N40" s="24">
        <v>9</v>
      </c>
      <c r="O40" s="19">
        <v>12</v>
      </c>
      <c r="P40" s="24">
        <v>6</v>
      </c>
      <c r="Q40" s="19">
        <v>5</v>
      </c>
      <c r="R40" s="24">
        <v>6</v>
      </c>
      <c r="S40" s="19">
        <v>12</v>
      </c>
      <c r="T40" s="46">
        <v>10</v>
      </c>
      <c r="U40" s="19">
        <v>9</v>
      </c>
    </row>
    <row r="41" spans="1:21" s="10" customFormat="1" x14ac:dyDescent="0.2">
      <c r="A41" s="8" t="s">
        <v>29</v>
      </c>
      <c r="B41" s="22">
        <f t="shared" ref="B41:U41" si="4">SUM(B42:B48)</f>
        <v>9832</v>
      </c>
      <c r="C41" s="26">
        <f t="shared" si="4"/>
        <v>10988</v>
      </c>
      <c r="D41" s="22">
        <f t="shared" si="4"/>
        <v>13303</v>
      </c>
      <c r="E41" s="26">
        <f t="shared" si="4"/>
        <v>12888</v>
      </c>
      <c r="F41" s="22">
        <f t="shared" si="4"/>
        <v>9620</v>
      </c>
      <c r="G41" s="26">
        <f t="shared" si="4"/>
        <v>14308</v>
      </c>
      <c r="H41" s="42">
        <f t="shared" si="4"/>
        <v>19380</v>
      </c>
      <c r="I41" s="22">
        <f t="shared" si="4"/>
        <v>23034</v>
      </c>
      <c r="J41" s="26">
        <f t="shared" si="4"/>
        <v>18349</v>
      </c>
      <c r="K41" s="42">
        <f>SUM(K42:K48)</f>
        <v>18467</v>
      </c>
      <c r="L41" s="42">
        <f t="shared" si="4"/>
        <v>20065</v>
      </c>
      <c r="M41" s="22">
        <f t="shared" si="4"/>
        <v>18466</v>
      </c>
      <c r="N41" s="26">
        <f t="shared" si="4"/>
        <v>16966</v>
      </c>
      <c r="O41" s="22">
        <f t="shared" si="4"/>
        <v>17238</v>
      </c>
      <c r="P41" s="26">
        <f t="shared" si="4"/>
        <v>17696</v>
      </c>
      <c r="Q41" s="22">
        <f t="shared" si="4"/>
        <v>20220</v>
      </c>
      <c r="R41" s="26">
        <f t="shared" si="4"/>
        <v>22529</v>
      </c>
      <c r="S41" s="22">
        <f t="shared" si="4"/>
        <v>23254</v>
      </c>
      <c r="T41" s="60">
        <f t="shared" si="4"/>
        <v>21192</v>
      </c>
      <c r="U41" s="22">
        <f t="shared" si="4"/>
        <v>19885</v>
      </c>
    </row>
    <row r="42" spans="1:21" x14ac:dyDescent="0.2">
      <c r="A42" s="6" t="s">
        <v>30</v>
      </c>
      <c r="B42" s="19">
        <v>789</v>
      </c>
      <c r="C42" s="24">
        <v>906</v>
      </c>
      <c r="D42" s="19">
        <v>875</v>
      </c>
      <c r="E42" s="24">
        <v>1030</v>
      </c>
      <c r="F42" s="19">
        <v>759</v>
      </c>
      <c r="G42" s="24">
        <v>805</v>
      </c>
      <c r="H42" s="39">
        <v>1115</v>
      </c>
      <c r="I42" s="19">
        <v>1300</v>
      </c>
      <c r="J42" s="24">
        <v>1036</v>
      </c>
      <c r="K42" s="39">
        <v>1037</v>
      </c>
      <c r="L42" s="39">
        <v>1485</v>
      </c>
      <c r="M42" s="19">
        <v>1305</v>
      </c>
      <c r="N42" s="24">
        <v>1364</v>
      </c>
      <c r="O42" s="19">
        <v>1369</v>
      </c>
      <c r="P42" s="24">
        <v>1241</v>
      </c>
      <c r="Q42" s="19">
        <v>1669</v>
      </c>
      <c r="R42" s="24">
        <v>1775</v>
      </c>
      <c r="S42" s="19">
        <v>2180</v>
      </c>
      <c r="T42" s="46">
        <v>2139</v>
      </c>
      <c r="U42" s="19">
        <v>2123</v>
      </c>
    </row>
    <row r="43" spans="1:21" x14ac:dyDescent="0.2">
      <c r="A43" s="6" t="s">
        <v>31</v>
      </c>
      <c r="B43" s="19">
        <v>4421</v>
      </c>
      <c r="C43" s="24">
        <v>4450</v>
      </c>
      <c r="D43" s="19">
        <v>5159</v>
      </c>
      <c r="E43" s="24">
        <v>4852</v>
      </c>
      <c r="F43" s="19">
        <v>3348</v>
      </c>
      <c r="G43" s="24">
        <v>5522</v>
      </c>
      <c r="H43" s="39">
        <v>7905</v>
      </c>
      <c r="I43" s="19">
        <v>10500</v>
      </c>
      <c r="J43" s="24">
        <v>9267</v>
      </c>
      <c r="K43" s="39">
        <v>8712</v>
      </c>
      <c r="L43" s="39">
        <v>8844</v>
      </c>
      <c r="M43" s="19">
        <v>8978</v>
      </c>
      <c r="N43" s="24">
        <v>7778</v>
      </c>
      <c r="O43" s="19">
        <v>8988</v>
      </c>
      <c r="P43" s="24">
        <v>10294</v>
      </c>
      <c r="Q43" s="19">
        <v>11477</v>
      </c>
      <c r="R43" s="24">
        <v>12085</v>
      </c>
      <c r="S43" s="19">
        <v>12045</v>
      </c>
      <c r="T43" s="46">
        <v>9834</v>
      </c>
      <c r="U43" s="19">
        <v>9826</v>
      </c>
    </row>
    <row r="44" spans="1:21" x14ac:dyDescent="0.2">
      <c r="A44" s="6" t="s">
        <v>32</v>
      </c>
      <c r="B44" s="19">
        <v>156</v>
      </c>
      <c r="C44" s="24">
        <v>180</v>
      </c>
      <c r="D44" s="19">
        <v>223</v>
      </c>
      <c r="E44" s="24">
        <v>158</v>
      </c>
      <c r="F44" s="19">
        <v>140</v>
      </c>
      <c r="G44" s="24">
        <v>185</v>
      </c>
      <c r="H44" s="39">
        <v>223</v>
      </c>
      <c r="I44" s="19">
        <v>271</v>
      </c>
      <c r="J44" s="24">
        <v>186</v>
      </c>
      <c r="K44" s="39">
        <v>285</v>
      </c>
      <c r="L44" s="39">
        <v>296</v>
      </c>
      <c r="M44" s="19">
        <v>355</v>
      </c>
      <c r="N44" s="24">
        <v>357</v>
      </c>
      <c r="O44" s="19">
        <v>315</v>
      </c>
      <c r="P44" s="24">
        <v>376</v>
      </c>
      <c r="Q44" s="19">
        <v>524</v>
      </c>
      <c r="R44" s="24">
        <v>734</v>
      </c>
      <c r="S44" s="19">
        <v>642</v>
      </c>
      <c r="T44" s="46">
        <v>780</v>
      </c>
      <c r="U44" s="19">
        <v>499</v>
      </c>
    </row>
    <row r="45" spans="1:21" x14ac:dyDescent="0.2">
      <c r="A45" s="6" t="s">
        <v>33</v>
      </c>
      <c r="B45" s="19">
        <v>2970</v>
      </c>
      <c r="C45" s="24">
        <v>3614</v>
      </c>
      <c r="D45" s="19">
        <v>4958</v>
      </c>
      <c r="E45" s="24">
        <v>3387</v>
      </c>
      <c r="F45" s="19">
        <v>3137</v>
      </c>
      <c r="G45" s="24">
        <v>4128</v>
      </c>
      <c r="H45" s="39">
        <v>4411</v>
      </c>
      <c r="I45" s="19">
        <v>4949</v>
      </c>
      <c r="J45" s="24">
        <v>4513</v>
      </c>
      <c r="K45" s="39">
        <v>4425</v>
      </c>
      <c r="L45" s="39">
        <v>5447</v>
      </c>
      <c r="M45" s="19">
        <v>5013</v>
      </c>
      <c r="N45" s="24">
        <v>4399</v>
      </c>
      <c r="O45" s="19">
        <v>3656</v>
      </c>
      <c r="P45" s="24">
        <v>3336</v>
      </c>
      <c r="Q45" s="19">
        <v>3605</v>
      </c>
      <c r="R45" s="24">
        <v>3710</v>
      </c>
      <c r="S45" s="19">
        <v>4586</v>
      </c>
      <c r="T45" s="46">
        <v>4229</v>
      </c>
      <c r="U45" s="19">
        <v>3077</v>
      </c>
    </row>
    <row r="46" spans="1:21" x14ac:dyDescent="0.2">
      <c r="A46" s="6" t="s">
        <v>227</v>
      </c>
      <c r="B46" s="19"/>
      <c r="C46" s="24"/>
      <c r="D46" s="19"/>
      <c r="E46" s="24"/>
      <c r="F46" s="19"/>
      <c r="G46" s="24"/>
      <c r="H46" s="39"/>
      <c r="I46" s="19"/>
      <c r="J46" s="24" t="s">
        <v>232</v>
      </c>
      <c r="K46" s="39" t="s">
        <v>232</v>
      </c>
      <c r="L46" s="39" t="s">
        <v>232</v>
      </c>
      <c r="M46" s="19" t="s">
        <v>232</v>
      </c>
      <c r="N46" s="24" t="s">
        <v>225</v>
      </c>
      <c r="O46" s="19">
        <v>17</v>
      </c>
      <c r="P46" s="24">
        <v>59</v>
      </c>
      <c r="Q46" s="19">
        <v>74</v>
      </c>
      <c r="R46" s="24">
        <v>127</v>
      </c>
      <c r="S46" s="19">
        <v>124</v>
      </c>
      <c r="T46" s="46">
        <v>160</v>
      </c>
      <c r="U46" s="19">
        <v>185</v>
      </c>
    </row>
    <row r="47" spans="1:21" x14ac:dyDescent="0.2">
      <c r="A47" s="6" t="s">
        <v>34</v>
      </c>
      <c r="B47" s="19">
        <v>1346</v>
      </c>
      <c r="C47" s="24">
        <v>1531</v>
      </c>
      <c r="D47" s="19">
        <v>1650</v>
      </c>
      <c r="E47" s="24">
        <v>2921</v>
      </c>
      <c r="F47" s="19">
        <v>1883</v>
      </c>
      <c r="G47" s="24">
        <v>3211</v>
      </c>
      <c r="H47" s="39">
        <v>5231</v>
      </c>
      <c r="I47" s="19">
        <v>5504</v>
      </c>
      <c r="J47" s="24">
        <v>2930</v>
      </c>
      <c r="K47" s="39">
        <v>3598</v>
      </c>
      <c r="L47" s="39">
        <v>3577</v>
      </c>
      <c r="M47" s="19">
        <v>2397</v>
      </c>
      <c r="N47" s="24">
        <v>2628</v>
      </c>
      <c r="O47" s="19">
        <v>2471</v>
      </c>
      <c r="P47" s="24">
        <v>1945</v>
      </c>
      <c r="Q47" s="19">
        <v>2442</v>
      </c>
      <c r="R47" s="24">
        <v>3580</v>
      </c>
      <c r="S47" s="19">
        <v>3159</v>
      </c>
      <c r="T47" s="46">
        <v>3515</v>
      </c>
      <c r="U47" s="19">
        <v>3658</v>
      </c>
    </row>
    <row r="48" spans="1:21" x14ac:dyDescent="0.2">
      <c r="A48" s="6" t="s">
        <v>35</v>
      </c>
      <c r="B48" s="19">
        <v>150</v>
      </c>
      <c r="C48" s="24">
        <v>307</v>
      </c>
      <c r="D48" s="19">
        <v>438</v>
      </c>
      <c r="E48" s="24">
        <v>540</v>
      </c>
      <c r="F48" s="19">
        <v>353</v>
      </c>
      <c r="G48" s="24">
        <v>457</v>
      </c>
      <c r="H48" s="39">
        <v>495</v>
      </c>
      <c r="I48" s="19">
        <v>510</v>
      </c>
      <c r="J48" s="24">
        <v>417</v>
      </c>
      <c r="K48" s="39">
        <v>410</v>
      </c>
      <c r="L48" s="39">
        <v>416</v>
      </c>
      <c r="M48" s="19">
        <v>418</v>
      </c>
      <c r="N48" s="24">
        <v>440</v>
      </c>
      <c r="O48" s="19">
        <v>422</v>
      </c>
      <c r="P48" s="24">
        <v>445</v>
      </c>
      <c r="Q48" s="19">
        <v>429</v>
      </c>
      <c r="R48" s="24">
        <v>518</v>
      </c>
      <c r="S48" s="19">
        <v>518</v>
      </c>
      <c r="T48" s="46">
        <v>535</v>
      </c>
      <c r="U48" s="19">
        <v>517</v>
      </c>
    </row>
    <row r="49" spans="1:21" s="10" customFormat="1" x14ac:dyDescent="0.2">
      <c r="A49" s="8" t="s">
        <v>36</v>
      </c>
      <c r="B49" s="22">
        <f t="shared" ref="B49:U49" si="5">SUM(B50:B54)</f>
        <v>1608</v>
      </c>
      <c r="C49" s="26">
        <f t="shared" si="5"/>
        <v>2888</v>
      </c>
      <c r="D49" s="22">
        <f t="shared" si="5"/>
        <v>4192</v>
      </c>
      <c r="E49" s="26">
        <f t="shared" si="5"/>
        <v>3962</v>
      </c>
      <c r="F49" s="22">
        <f t="shared" si="5"/>
        <v>2305</v>
      </c>
      <c r="G49" s="26">
        <f t="shared" si="5"/>
        <v>3473</v>
      </c>
      <c r="H49" s="42">
        <f t="shared" si="5"/>
        <v>4681</v>
      </c>
      <c r="I49" s="22">
        <f t="shared" si="5"/>
        <v>3339</v>
      </c>
      <c r="J49" s="26">
        <f t="shared" si="5"/>
        <v>3121</v>
      </c>
      <c r="K49" s="42">
        <f>SUM(K50:K54)</f>
        <v>2844</v>
      </c>
      <c r="L49" s="75">
        <f t="shared" si="5"/>
        <v>3335</v>
      </c>
      <c r="M49" s="76">
        <f t="shared" si="5"/>
        <v>2929</v>
      </c>
      <c r="N49" s="77">
        <f t="shared" si="5"/>
        <v>2812</v>
      </c>
      <c r="O49" s="76">
        <f t="shared" si="5"/>
        <v>2961</v>
      </c>
      <c r="P49" s="77">
        <f t="shared" si="5"/>
        <v>2774</v>
      </c>
      <c r="Q49" s="76">
        <f t="shared" si="5"/>
        <v>2814</v>
      </c>
      <c r="R49" s="77">
        <f t="shared" si="5"/>
        <v>3096</v>
      </c>
      <c r="S49" s="76">
        <f t="shared" si="5"/>
        <v>3227</v>
      </c>
      <c r="T49" s="78">
        <f t="shared" si="5"/>
        <v>3197</v>
      </c>
      <c r="U49" s="76">
        <f t="shared" si="5"/>
        <v>3187</v>
      </c>
    </row>
    <row r="50" spans="1:21" x14ac:dyDescent="0.2">
      <c r="A50" s="6" t="s">
        <v>37</v>
      </c>
      <c r="B50" s="19">
        <v>5</v>
      </c>
      <c r="C50" s="24">
        <v>13</v>
      </c>
      <c r="D50" s="19">
        <v>24</v>
      </c>
      <c r="E50" s="24">
        <v>30</v>
      </c>
      <c r="F50" s="19">
        <v>27</v>
      </c>
      <c r="G50" s="24">
        <v>34</v>
      </c>
      <c r="H50" s="39">
        <v>54</v>
      </c>
      <c r="I50" s="19">
        <v>53</v>
      </c>
      <c r="J50" s="24">
        <v>49</v>
      </c>
      <c r="K50" s="39">
        <v>41</v>
      </c>
      <c r="L50" s="39">
        <v>55</v>
      </c>
      <c r="M50" s="19">
        <v>66</v>
      </c>
      <c r="N50" s="24">
        <v>76</v>
      </c>
      <c r="O50" s="19">
        <v>80</v>
      </c>
      <c r="P50" s="24">
        <v>53</v>
      </c>
      <c r="Q50" s="19">
        <v>58</v>
      </c>
      <c r="R50" s="24">
        <v>61</v>
      </c>
      <c r="S50" s="19">
        <v>78</v>
      </c>
      <c r="T50" s="46">
        <v>112</v>
      </c>
      <c r="U50" s="19">
        <v>72</v>
      </c>
    </row>
    <row r="51" spans="1:21" x14ac:dyDescent="0.2">
      <c r="A51" s="6" t="s">
        <v>255</v>
      </c>
      <c r="B51" s="19">
        <v>8</v>
      </c>
      <c r="C51" s="24">
        <v>12</v>
      </c>
      <c r="D51" s="19">
        <v>18</v>
      </c>
      <c r="E51" s="24">
        <v>12</v>
      </c>
      <c r="F51" s="19">
        <v>23</v>
      </c>
      <c r="G51" s="24">
        <v>15</v>
      </c>
      <c r="H51" s="39">
        <v>16</v>
      </c>
      <c r="I51" s="19">
        <v>11</v>
      </c>
      <c r="J51" s="24">
        <v>13</v>
      </c>
      <c r="K51" s="39">
        <v>18</v>
      </c>
      <c r="L51" s="39">
        <v>42</v>
      </c>
      <c r="M51" s="19">
        <v>22</v>
      </c>
      <c r="N51" s="24">
        <v>19</v>
      </c>
      <c r="O51" s="19">
        <v>24</v>
      </c>
      <c r="P51" s="24">
        <v>15</v>
      </c>
      <c r="Q51" s="19">
        <v>23</v>
      </c>
      <c r="R51" s="24">
        <v>19</v>
      </c>
      <c r="S51" s="19">
        <v>20</v>
      </c>
      <c r="T51" s="46">
        <v>19</v>
      </c>
      <c r="U51" s="19">
        <v>18</v>
      </c>
    </row>
    <row r="52" spans="1:21" x14ac:dyDescent="0.2">
      <c r="A52" s="6" t="s">
        <v>38</v>
      </c>
      <c r="B52" s="19">
        <v>5</v>
      </c>
      <c r="C52" s="24">
        <v>9</v>
      </c>
      <c r="D52" s="19">
        <v>6</v>
      </c>
      <c r="E52" s="24">
        <v>13</v>
      </c>
      <c r="F52" s="19">
        <v>5</v>
      </c>
      <c r="G52" s="24">
        <v>14</v>
      </c>
      <c r="H52" s="39">
        <v>12</v>
      </c>
      <c r="I52" s="19">
        <v>18</v>
      </c>
      <c r="J52" s="24">
        <v>14</v>
      </c>
      <c r="K52" s="39">
        <v>16</v>
      </c>
      <c r="L52" s="39">
        <v>14</v>
      </c>
      <c r="M52" s="19">
        <v>23</v>
      </c>
      <c r="N52" s="24">
        <v>25</v>
      </c>
      <c r="O52" s="19">
        <v>17</v>
      </c>
      <c r="P52" s="24">
        <v>20</v>
      </c>
      <c r="Q52" s="19">
        <v>13</v>
      </c>
      <c r="R52" s="24">
        <v>23</v>
      </c>
      <c r="S52" s="19">
        <v>19</v>
      </c>
      <c r="T52" s="46">
        <v>24</v>
      </c>
      <c r="U52" s="19">
        <v>12</v>
      </c>
    </row>
    <row r="53" spans="1:21" x14ac:dyDescent="0.2">
      <c r="A53" s="6" t="s">
        <v>39</v>
      </c>
      <c r="B53" s="19">
        <v>13</v>
      </c>
      <c r="C53" s="24">
        <v>30</v>
      </c>
      <c r="D53" s="19">
        <v>54</v>
      </c>
      <c r="E53" s="24">
        <v>46</v>
      </c>
      <c r="F53" s="19">
        <v>40</v>
      </c>
      <c r="G53" s="24">
        <v>40</v>
      </c>
      <c r="H53" s="39">
        <v>63</v>
      </c>
      <c r="I53" s="19">
        <v>56</v>
      </c>
      <c r="J53" s="24">
        <v>57</v>
      </c>
      <c r="K53" s="39">
        <v>46</v>
      </c>
      <c r="L53" s="39">
        <v>53</v>
      </c>
      <c r="M53" s="19">
        <v>60</v>
      </c>
      <c r="N53" s="24">
        <v>43</v>
      </c>
      <c r="O53" s="19">
        <v>59</v>
      </c>
      <c r="P53" s="24">
        <v>57</v>
      </c>
      <c r="Q53" s="19">
        <v>44</v>
      </c>
      <c r="R53" s="24">
        <v>86</v>
      </c>
      <c r="S53" s="19">
        <v>87</v>
      </c>
      <c r="T53" s="46">
        <v>130</v>
      </c>
      <c r="U53" s="19">
        <v>75</v>
      </c>
    </row>
    <row r="54" spans="1:21" x14ac:dyDescent="0.2">
      <c r="A54" s="6" t="s">
        <v>40</v>
      </c>
      <c r="B54" s="19">
        <v>1577</v>
      </c>
      <c r="C54" s="24">
        <v>2824</v>
      </c>
      <c r="D54" s="19">
        <v>4090</v>
      </c>
      <c r="E54" s="24">
        <v>3861</v>
      </c>
      <c r="F54" s="19">
        <v>2210</v>
      </c>
      <c r="G54" s="24">
        <v>3370</v>
      </c>
      <c r="H54" s="39">
        <v>4536</v>
      </c>
      <c r="I54" s="19">
        <v>3201</v>
      </c>
      <c r="J54" s="24">
        <v>2988</v>
      </c>
      <c r="K54" s="39">
        <v>2723</v>
      </c>
      <c r="L54" s="39">
        <v>3171</v>
      </c>
      <c r="M54" s="19">
        <v>2758</v>
      </c>
      <c r="N54" s="24">
        <v>2649</v>
      </c>
      <c r="O54" s="19">
        <v>2781</v>
      </c>
      <c r="P54" s="24">
        <v>2629</v>
      </c>
      <c r="Q54" s="19">
        <v>2676</v>
      </c>
      <c r="R54" s="24">
        <v>2907</v>
      </c>
      <c r="S54" s="19">
        <v>3023</v>
      </c>
      <c r="T54" s="46">
        <v>2912</v>
      </c>
      <c r="U54" s="19">
        <v>3010</v>
      </c>
    </row>
    <row r="55" spans="1:21" s="10" customFormat="1" x14ac:dyDescent="0.2">
      <c r="A55" s="8" t="s">
        <v>41</v>
      </c>
      <c r="B55" s="22">
        <f t="shared" ref="B55:U55" si="6">SUM(B56:B71)</f>
        <v>15103</v>
      </c>
      <c r="C55" s="26">
        <f t="shared" si="6"/>
        <v>18558</v>
      </c>
      <c r="D55" s="22">
        <f t="shared" si="6"/>
        <v>21424</v>
      </c>
      <c r="E55" s="26">
        <f t="shared" si="6"/>
        <v>22774</v>
      </c>
      <c r="F55" s="22">
        <f t="shared" si="6"/>
        <v>20144</v>
      </c>
      <c r="G55" s="26">
        <f t="shared" si="6"/>
        <v>25012</v>
      </c>
      <c r="H55" s="42">
        <f t="shared" si="6"/>
        <v>31391</v>
      </c>
      <c r="I55" s="22">
        <f>SUM(I56:I71)</f>
        <v>43991</v>
      </c>
      <c r="J55" s="26">
        <f t="shared" si="6"/>
        <v>35584</v>
      </c>
      <c r="K55" s="42">
        <f>SUM(K56:K71)</f>
        <v>41549</v>
      </c>
      <c r="L55" s="42">
        <f t="shared" si="6"/>
        <v>46479</v>
      </c>
      <c r="M55" s="22">
        <f t="shared" si="6"/>
        <v>38040</v>
      </c>
      <c r="N55" s="26">
        <f t="shared" si="6"/>
        <v>37367</v>
      </c>
      <c r="O55" s="22">
        <f t="shared" si="6"/>
        <v>41806</v>
      </c>
      <c r="P55" s="26">
        <f t="shared" si="6"/>
        <v>39410</v>
      </c>
      <c r="Q55" s="22">
        <f t="shared" si="6"/>
        <v>35684</v>
      </c>
      <c r="R55" s="26">
        <f t="shared" si="6"/>
        <v>33214</v>
      </c>
      <c r="S55" s="22">
        <f t="shared" si="6"/>
        <v>38851</v>
      </c>
      <c r="T55" s="60">
        <f t="shared" si="6"/>
        <v>40343</v>
      </c>
      <c r="U55" s="22">
        <f t="shared" si="6"/>
        <v>37455</v>
      </c>
    </row>
    <row r="56" spans="1:21" x14ac:dyDescent="0.2">
      <c r="A56" s="6" t="s">
        <v>42</v>
      </c>
      <c r="B56" s="19">
        <v>59</v>
      </c>
      <c r="C56" s="24">
        <v>62</v>
      </c>
      <c r="D56" s="19">
        <v>75</v>
      </c>
      <c r="E56" s="24">
        <v>137</v>
      </c>
      <c r="F56" s="19">
        <v>76</v>
      </c>
      <c r="G56" s="24">
        <v>185</v>
      </c>
      <c r="H56" s="39">
        <v>193</v>
      </c>
      <c r="I56" s="19">
        <v>275</v>
      </c>
      <c r="J56" s="24">
        <v>258</v>
      </c>
      <c r="K56" s="39">
        <v>317</v>
      </c>
      <c r="L56" s="39">
        <v>401</v>
      </c>
      <c r="M56" s="19">
        <v>486</v>
      </c>
      <c r="N56" s="24">
        <v>462</v>
      </c>
      <c r="O56" s="19">
        <v>415</v>
      </c>
      <c r="P56" s="24">
        <v>342</v>
      </c>
      <c r="Q56" s="19">
        <v>517</v>
      </c>
      <c r="R56" s="24">
        <v>466</v>
      </c>
      <c r="S56" s="19">
        <v>577</v>
      </c>
      <c r="T56" s="46">
        <v>648</v>
      </c>
      <c r="U56" s="19">
        <v>573</v>
      </c>
    </row>
    <row r="57" spans="1:21" x14ac:dyDescent="0.2">
      <c r="A57" s="6" t="s">
        <v>43</v>
      </c>
      <c r="B57" s="19">
        <v>17</v>
      </c>
      <c r="C57" s="24">
        <v>48</v>
      </c>
      <c r="D57" s="19">
        <v>68</v>
      </c>
      <c r="E57" s="24">
        <v>64</v>
      </c>
      <c r="F57" s="19">
        <v>60</v>
      </c>
      <c r="G57" s="24">
        <v>103</v>
      </c>
      <c r="H57" s="39">
        <v>128</v>
      </c>
      <c r="I57" s="19">
        <v>221</v>
      </c>
      <c r="J57" s="24">
        <v>238</v>
      </c>
      <c r="K57" s="39">
        <v>238</v>
      </c>
      <c r="L57" s="39">
        <v>416</v>
      </c>
      <c r="M57" s="19">
        <v>377</v>
      </c>
      <c r="N57" s="24">
        <v>433</v>
      </c>
      <c r="O57" s="19">
        <v>558</v>
      </c>
      <c r="P57" s="24">
        <v>585</v>
      </c>
      <c r="Q57" s="19">
        <v>583</v>
      </c>
      <c r="R57" s="24">
        <v>575</v>
      </c>
      <c r="S57" s="19">
        <v>642</v>
      </c>
      <c r="T57" s="46">
        <v>541</v>
      </c>
      <c r="U57" s="19">
        <v>525</v>
      </c>
    </row>
    <row r="58" spans="1:21" x14ac:dyDescent="0.2">
      <c r="A58" s="6" t="s">
        <v>244</v>
      </c>
      <c r="B58" s="19">
        <v>902</v>
      </c>
      <c r="C58" s="24">
        <v>1079</v>
      </c>
      <c r="D58" s="19">
        <v>868</v>
      </c>
      <c r="E58" s="24">
        <v>871</v>
      </c>
      <c r="F58" s="19">
        <v>745</v>
      </c>
      <c r="G58" s="24">
        <v>1015</v>
      </c>
      <c r="H58" s="39">
        <v>1225</v>
      </c>
      <c r="I58" s="19">
        <v>1780</v>
      </c>
      <c r="J58" s="24">
        <v>2048</v>
      </c>
      <c r="K58" s="39">
        <v>1916</v>
      </c>
      <c r="L58" s="41">
        <v>2238</v>
      </c>
      <c r="M58" s="14">
        <v>1668</v>
      </c>
      <c r="N58" s="25">
        <v>1808</v>
      </c>
      <c r="O58" s="14">
        <v>1684</v>
      </c>
      <c r="P58" s="25">
        <v>1673</v>
      </c>
      <c r="Q58" s="14">
        <v>1154</v>
      </c>
      <c r="R58" s="25">
        <v>1253</v>
      </c>
      <c r="S58" s="14">
        <v>2242</v>
      </c>
      <c r="T58" s="59">
        <v>2618</v>
      </c>
      <c r="U58" s="19">
        <v>1929</v>
      </c>
    </row>
    <row r="59" spans="1:21" x14ac:dyDescent="0.2">
      <c r="A59" s="6" t="s">
        <v>44</v>
      </c>
      <c r="B59" s="19">
        <v>303</v>
      </c>
      <c r="C59" s="24">
        <v>439</v>
      </c>
      <c r="D59" s="19">
        <v>596</v>
      </c>
      <c r="E59" s="24">
        <v>629</v>
      </c>
      <c r="F59" s="19">
        <v>483</v>
      </c>
      <c r="G59" s="24">
        <v>666</v>
      </c>
      <c r="H59" s="39">
        <v>930</v>
      </c>
      <c r="I59" s="19">
        <v>2067</v>
      </c>
      <c r="J59" s="24">
        <v>1193</v>
      </c>
      <c r="K59" s="39">
        <v>1645</v>
      </c>
      <c r="L59" s="39">
        <v>2159</v>
      </c>
      <c r="M59" s="19">
        <v>1621</v>
      </c>
      <c r="N59" s="24">
        <v>1302</v>
      </c>
      <c r="O59" s="19">
        <v>1760</v>
      </c>
      <c r="P59" s="24">
        <v>1486</v>
      </c>
      <c r="Q59" s="19">
        <v>1477</v>
      </c>
      <c r="R59" s="24">
        <v>1497</v>
      </c>
      <c r="S59" s="19">
        <v>1617</v>
      </c>
      <c r="T59" s="46">
        <v>1810</v>
      </c>
      <c r="U59" s="19">
        <v>1375</v>
      </c>
    </row>
    <row r="60" spans="1:21" x14ac:dyDescent="0.2">
      <c r="A60" s="6" t="s">
        <v>45</v>
      </c>
      <c r="B60" s="19">
        <v>183</v>
      </c>
      <c r="C60" s="24">
        <v>231</v>
      </c>
      <c r="D60" s="19">
        <v>390</v>
      </c>
      <c r="E60" s="24">
        <v>343</v>
      </c>
      <c r="F60" s="19">
        <v>263</v>
      </c>
      <c r="G60" s="24">
        <v>422</v>
      </c>
      <c r="H60" s="39">
        <v>581</v>
      </c>
      <c r="I60" s="19">
        <v>897</v>
      </c>
      <c r="J60" s="24">
        <v>826</v>
      </c>
      <c r="K60" s="39">
        <v>739</v>
      </c>
      <c r="L60" s="39">
        <v>978</v>
      </c>
      <c r="M60" s="19">
        <v>859</v>
      </c>
      <c r="N60" s="24">
        <v>972</v>
      </c>
      <c r="O60" s="19">
        <v>1159</v>
      </c>
      <c r="P60" s="24">
        <v>1018</v>
      </c>
      <c r="Q60" s="19">
        <v>1111</v>
      </c>
      <c r="R60" s="24">
        <v>1142</v>
      </c>
      <c r="S60" s="19">
        <v>1247</v>
      </c>
      <c r="T60" s="46">
        <v>1134</v>
      </c>
      <c r="U60" s="19">
        <v>1023</v>
      </c>
    </row>
    <row r="61" spans="1:21" x14ac:dyDescent="0.2">
      <c r="A61" s="6" t="s">
        <v>46</v>
      </c>
      <c r="B61" s="19">
        <v>3707</v>
      </c>
      <c r="C61" s="24">
        <v>4339</v>
      </c>
      <c r="D61" s="19">
        <v>4023</v>
      </c>
      <c r="E61" s="24">
        <v>4248</v>
      </c>
      <c r="F61" s="19">
        <v>4410</v>
      </c>
      <c r="G61" s="24">
        <v>5337</v>
      </c>
      <c r="H61" s="39">
        <v>6491</v>
      </c>
      <c r="I61" s="19">
        <v>9367</v>
      </c>
      <c r="J61" s="24">
        <v>7610</v>
      </c>
      <c r="K61" s="39">
        <v>8195</v>
      </c>
      <c r="L61" s="39">
        <v>8401</v>
      </c>
      <c r="M61" s="19">
        <v>7429</v>
      </c>
      <c r="N61" s="24">
        <v>8798</v>
      </c>
      <c r="O61" s="19">
        <v>10592</v>
      </c>
      <c r="P61" s="24">
        <v>10265</v>
      </c>
      <c r="Q61" s="19">
        <v>7115</v>
      </c>
      <c r="R61" s="24">
        <v>6186</v>
      </c>
      <c r="S61" s="19">
        <v>6949</v>
      </c>
      <c r="T61" s="46">
        <v>8455</v>
      </c>
      <c r="U61" s="19">
        <v>8394</v>
      </c>
    </row>
    <row r="62" spans="1:21" x14ac:dyDescent="0.2">
      <c r="A62" s="6" t="s">
        <v>47</v>
      </c>
      <c r="B62" s="19">
        <v>5</v>
      </c>
      <c r="C62" s="24">
        <v>3</v>
      </c>
      <c r="D62" s="19">
        <v>11</v>
      </c>
      <c r="E62" s="24">
        <v>16</v>
      </c>
      <c r="F62" s="19">
        <v>29</v>
      </c>
      <c r="G62" s="24">
        <v>347</v>
      </c>
      <c r="H62" s="39">
        <v>495</v>
      </c>
      <c r="I62" s="19">
        <v>1110</v>
      </c>
      <c r="J62" s="24">
        <v>1088</v>
      </c>
      <c r="K62" s="39">
        <v>1735</v>
      </c>
      <c r="L62" s="39">
        <v>1725</v>
      </c>
      <c r="M62" s="19">
        <v>1379</v>
      </c>
      <c r="N62" s="24">
        <v>1555</v>
      </c>
      <c r="O62" s="19">
        <v>1656</v>
      </c>
      <c r="P62" s="24">
        <v>1518</v>
      </c>
      <c r="Q62" s="19">
        <v>1375</v>
      </c>
      <c r="R62" s="24">
        <v>1389</v>
      </c>
      <c r="S62" s="19">
        <v>1501</v>
      </c>
      <c r="T62" s="46">
        <v>1348</v>
      </c>
      <c r="U62" s="19">
        <v>1282</v>
      </c>
    </row>
    <row r="63" spans="1:21" x14ac:dyDescent="0.2">
      <c r="A63" s="6" t="s">
        <v>48</v>
      </c>
      <c r="B63" s="19">
        <v>134</v>
      </c>
      <c r="C63" s="24">
        <v>204</v>
      </c>
      <c r="D63" s="19">
        <v>273</v>
      </c>
      <c r="E63" s="24">
        <v>289</v>
      </c>
      <c r="F63" s="19">
        <v>176</v>
      </c>
      <c r="G63" s="24">
        <v>5</v>
      </c>
      <c r="H63" s="39">
        <v>26</v>
      </c>
      <c r="I63" s="19">
        <v>25</v>
      </c>
      <c r="J63" s="24">
        <v>25</v>
      </c>
      <c r="K63" s="39">
        <v>17</v>
      </c>
      <c r="L63" s="39">
        <v>20</v>
      </c>
      <c r="M63" s="19">
        <v>30</v>
      </c>
      <c r="N63" s="24">
        <v>29</v>
      </c>
      <c r="O63" s="19">
        <v>47</v>
      </c>
      <c r="P63" s="24">
        <v>43</v>
      </c>
      <c r="Q63" s="19">
        <v>30</v>
      </c>
      <c r="R63" s="24">
        <v>39</v>
      </c>
      <c r="S63" s="19">
        <v>37</v>
      </c>
      <c r="T63" s="46">
        <v>48</v>
      </c>
      <c r="U63" s="19">
        <v>27</v>
      </c>
    </row>
    <row r="64" spans="1:21" x14ac:dyDescent="0.2">
      <c r="A64" s="6" t="s">
        <v>49</v>
      </c>
      <c r="B64" s="19">
        <v>1351</v>
      </c>
      <c r="C64" s="24">
        <v>1570</v>
      </c>
      <c r="D64" s="19">
        <v>2273</v>
      </c>
      <c r="E64" s="24">
        <v>2869</v>
      </c>
      <c r="F64" s="19">
        <v>1766</v>
      </c>
      <c r="G64" s="24">
        <v>2757</v>
      </c>
      <c r="H64" s="39">
        <v>4880</v>
      </c>
      <c r="I64" s="19">
        <v>6887</v>
      </c>
      <c r="J64" s="24">
        <v>4102</v>
      </c>
      <c r="K64" s="39">
        <v>7193</v>
      </c>
      <c r="L64" s="39">
        <v>7641</v>
      </c>
      <c r="M64" s="19">
        <v>4837</v>
      </c>
      <c r="N64" s="24">
        <v>4151</v>
      </c>
      <c r="O64" s="19">
        <v>4109</v>
      </c>
      <c r="P64" s="24">
        <v>3334</v>
      </c>
      <c r="Q64" s="19">
        <v>3874</v>
      </c>
      <c r="R64" s="24">
        <v>3795</v>
      </c>
      <c r="S64" s="19">
        <v>3619</v>
      </c>
      <c r="T64" s="46">
        <v>4155</v>
      </c>
      <c r="U64" s="19">
        <v>3101</v>
      </c>
    </row>
    <row r="65" spans="1:21" x14ac:dyDescent="0.2">
      <c r="A65" s="6" t="s">
        <v>50</v>
      </c>
      <c r="B65" s="19">
        <v>72</v>
      </c>
      <c r="C65" s="24">
        <v>109</v>
      </c>
      <c r="D65" s="19">
        <v>119</v>
      </c>
      <c r="E65" s="24">
        <v>105</v>
      </c>
      <c r="F65" s="19">
        <v>124</v>
      </c>
      <c r="G65" s="24">
        <v>163</v>
      </c>
      <c r="H65" s="39">
        <v>277</v>
      </c>
      <c r="I65" s="19">
        <v>408</v>
      </c>
      <c r="J65" s="24">
        <v>412</v>
      </c>
      <c r="K65" s="39">
        <v>523</v>
      </c>
      <c r="L65" s="39">
        <v>576</v>
      </c>
      <c r="M65" s="19">
        <v>528</v>
      </c>
      <c r="N65" s="24">
        <v>629</v>
      </c>
      <c r="O65" s="19">
        <v>734</v>
      </c>
      <c r="P65" s="24">
        <v>667</v>
      </c>
      <c r="Q65" s="19">
        <v>604</v>
      </c>
      <c r="R65" s="24">
        <v>587</v>
      </c>
      <c r="S65" s="19">
        <v>598</v>
      </c>
      <c r="T65" s="46">
        <v>544</v>
      </c>
      <c r="U65" s="19">
        <v>488</v>
      </c>
    </row>
    <row r="66" spans="1:21" x14ac:dyDescent="0.2">
      <c r="A66" s="6" t="s">
        <v>51</v>
      </c>
      <c r="B66" s="19">
        <v>24</v>
      </c>
      <c r="C66" s="24">
        <v>88</v>
      </c>
      <c r="D66" s="19">
        <v>117</v>
      </c>
      <c r="E66" s="24">
        <v>124</v>
      </c>
      <c r="F66" s="19">
        <v>131</v>
      </c>
      <c r="G66" s="24">
        <v>170</v>
      </c>
      <c r="H66" s="39">
        <v>275</v>
      </c>
      <c r="I66" s="19">
        <v>720</v>
      </c>
      <c r="J66" s="24">
        <v>651</v>
      </c>
      <c r="K66" s="39">
        <v>844</v>
      </c>
      <c r="L66" s="39">
        <v>597</v>
      </c>
      <c r="M66" s="19">
        <v>495</v>
      </c>
      <c r="N66" s="24">
        <v>393</v>
      </c>
      <c r="O66" s="19">
        <v>410</v>
      </c>
      <c r="P66" s="24">
        <v>354</v>
      </c>
      <c r="Q66" s="19">
        <v>320</v>
      </c>
      <c r="R66" s="24">
        <v>298</v>
      </c>
      <c r="S66" s="19">
        <v>317</v>
      </c>
      <c r="T66" s="46">
        <v>287</v>
      </c>
      <c r="U66" s="19">
        <v>212</v>
      </c>
    </row>
    <row r="67" spans="1:21" x14ac:dyDescent="0.2">
      <c r="A67" s="6" t="s">
        <v>52</v>
      </c>
      <c r="B67" s="19">
        <v>12</v>
      </c>
      <c r="C67" s="24">
        <v>30</v>
      </c>
      <c r="D67" s="19">
        <v>1330</v>
      </c>
      <c r="E67" s="24">
        <v>1263</v>
      </c>
      <c r="F67" s="19">
        <v>808</v>
      </c>
      <c r="G67" s="24">
        <v>62</v>
      </c>
      <c r="H67" s="39">
        <v>126</v>
      </c>
      <c r="I67" s="19">
        <v>116</v>
      </c>
      <c r="J67" s="24">
        <v>97</v>
      </c>
      <c r="K67" s="39">
        <v>107</v>
      </c>
      <c r="L67" s="39">
        <v>183</v>
      </c>
      <c r="M67" s="19">
        <v>96</v>
      </c>
      <c r="N67" s="24">
        <v>96</v>
      </c>
      <c r="O67" s="19">
        <v>48</v>
      </c>
      <c r="P67" s="24">
        <v>37</v>
      </c>
      <c r="Q67" s="19">
        <v>71</v>
      </c>
      <c r="R67" s="24">
        <v>55</v>
      </c>
      <c r="S67" s="19">
        <v>119</v>
      </c>
      <c r="T67" s="46">
        <v>116</v>
      </c>
      <c r="U67" s="19">
        <v>93</v>
      </c>
    </row>
    <row r="68" spans="1:21" x14ac:dyDescent="0.2">
      <c r="A68" s="6" t="s">
        <v>53</v>
      </c>
      <c r="B68" s="19">
        <v>6742</v>
      </c>
      <c r="C68" s="24">
        <v>7831</v>
      </c>
      <c r="D68" s="19">
        <v>8253</v>
      </c>
      <c r="E68" s="24">
        <v>8105</v>
      </c>
      <c r="F68" s="19">
        <v>7872</v>
      </c>
      <c r="G68" s="24">
        <v>9374</v>
      </c>
      <c r="H68" s="39">
        <v>10597</v>
      </c>
      <c r="I68" s="19">
        <v>13459</v>
      </c>
      <c r="J68" s="24">
        <v>12448</v>
      </c>
      <c r="K68" s="39">
        <v>12475</v>
      </c>
      <c r="L68" s="39">
        <v>15253</v>
      </c>
      <c r="M68" s="19">
        <v>13376</v>
      </c>
      <c r="N68" s="24">
        <v>11824</v>
      </c>
      <c r="O68" s="19">
        <v>13575</v>
      </c>
      <c r="P68" s="24">
        <v>13840</v>
      </c>
      <c r="Q68" s="19">
        <v>12828</v>
      </c>
      <c r="R68" s="24">
        <v>11542</v>
      </c>
      <c r="S68" s="19">
        <v>14380</v>
      </c>
      <c r="T68" s="46">
        <v>13539</v>
      </c>
      <c r="U68" s="19">
        <v>13952</v>
      </c>
    </row>
    <row r="69" spans="1:21" x14ac:dyDescent="0.2">
      <c r="A69" s="6" t="s">
        <v>54</v>
      </c>
      <c r="B69" s="19">
        <v>368</v>
      </c>
      <c r="C69" s="24">
        <v>554</v>
      </c>
      <c r="D69" s="19">
        <v>663</v>
      </c>
      <c r="E69" s="24">
        <v>530</v>
      </c>
      <c r="F69" s="19">
        <v>522</v>
      </c>
      <c r="G69" s="24">
        <v>769</v>
      </c>
      <c r="H69" s="39">
        <v>913</v>
      </c>
      <c r="I69" s="19">
        <v>1367</v>
      </c>
      <c r="J69" s="24">
        <v>1024</v>
      </c>
      <c r="K69" s="39">
        <v>1149</v>
      </c>
      <c r="L69" s="39">
        <v>1524</v>
      </c>
      <c r="M69" s="19">
        <v>1285</v>
      </c>
      <c r="N69" s="24">
        <v>1424</v>
      </c>
      <c r="O69" s="19">
        <v>1615</v>
      </c>
      <c r="P69" s="24">
        <v>1340</v>
      </c>
      <c r="Q69" s="19">
        <v>1273</v>
      </c>
      <c r="R69" s="24">
        <v>1244</v>
      </c>
      <c r="S69" s="19">
        <v>1533</v>
      </c>
      <c r="T69" s="46">
        <v>1470</v>
      </c>
      <c r="U69" s="19">
        <v>1420</v>
      </c>
    </row>
    <row r="70" spans="1:21" x14ac:dyDescent="0.2">
      <c r="A70" s="6" t="s">
        <v>55</v>
      </c>
      <c r="B70" s="19">
        <v>970</v>
      </c>
      <c r="C70" s="24">
        <v>1585</v>
      </c>
      <c r="D70" s="19">
        <v>1878</v>
      </c>
      <c r="E70" s="24">
        <v>2246</v>
      </c>
      <c r="F70" s="19">
        <v>1492</v>
      </c>
      <c r="G70" s="24">
        <v>1596</v>
      </c>
      <c r="H70" s="39">
        <v>2731</v>
      </c>
      <c r="I70" s="19">
        <v>3572</v>
      </c>
      <c r="J70" s="24">
        <v>1999</v>
      </c>
      <c r="K70" s="39">
        <v>2795</v>
      </c>
      <c r="L70" s="39">
        <v>2687</v>
      </c>
      <c r="M70" s="19">
        <v>2011</v>
      </c>
      <c r="N70" s="24">
        <v>1985</v>
      </c>
      <c r="O70" s="19">
        <v>1688</v>
      </c>
      <c r="P70" s="24">
        <v>1651</v>
      </c>
      <c r="Q70" s="19">
        <v>1740</v>
      </c>
      <c r="R70" s="24">
        <v>1599</v>
      </c>
      <c r="S70" s="19">
        <v>1535</v>
      </c>
      <c r="T70" s="46">
        <v>2058</v>
      </c>
      <c r="U70" s="19">
        <v>1527</v>
      </c>
    </row>
    <row r="71" spans="1:21" x14ac:dyDescent="0.2">
      <c r="A71" s="6" t="s">
        <v>56</v>
      </c>
      <c r="B71" s="19">
        <v>254</v>
      </c>
      <c r="C71" s="24">
        <v>386</v>
      </c>
      <c r="D71" s="19">
        <v>487</v>
      </c>
      <c r="E71" s="24">
        <v>935</v>
      </c>
      <c r="F71" s="19">
        <v>1187</v>
      </c>
      <c r="G71" s="24">
        <v>2041</v>
      </c>
      <c r="H71" s="39">
        <v>1523</v>
      </c>
      <c r="I71" s="19">
        <v>1720</v>
      </c>
      <c r="J71" s="24">
        <v>1565</v>
      </c>
      <c r="K71" s="39">
        <v>1661</v>
      </c>
      <c r="L71" s="39">
        <v>1680</v>
      </c>
      <c r="M71" s="19">
        <v>1563</v>
      </c>
      <c r="N71" s="24">
        <v>1506</v>
      </c>
      <c r="O71" s="19">
        <v>1756</v>
      </c>
      <c r="P71" s="24">
        <v>1257</v>
      </c>
      <c r="Q71" s="19">
        <v>1612</v>
      </c>
      <c r="R71" s="24">
        <v>1547</v>
      </c>
      <c r="S71" s="19">
        <v>1938</v>
      </c>
      <c r="T71" s="46">
        <v>1572</v>
      </c>
      <c r="U71" s="19">
        <v>1534</v>
      </c>
    </row>
    <row r="72" spans="1:21" s="10" customFormat="1" x14ac:dyDescent="0.2">
      <c r="A72" s="8" t="s">
        <v>57</v>
      </c>
      <c r="B72" s="22"/>
      <c r="C72" s="26"/>
      <c r="D72" s="22"/>
      <c r="E72" s="26"/>
      <c r="F72" s="22"/>
      <c r="G72" s="26"/>
      <c r="H72" s="42"/>
      <c r="I72" s="22"/>
      <c r="J72" s="26"/>
      <c r="K72" s="42">
        <f>K12-K13-K31-K41-K49-K55</f>
        <v>5</v>
      </c>
      <c r="L72" s="42">
        <f t="shared" ref="L72:T72" si="7">L12-L13-L31-L41-L49-L55</f>
        <v>4</v>
      </c>
      <c r="M72" s="42">
        <f t="shared" si="7"/>
        <v>0</v>
      </c>
      <c r="N72" s="42">
        <f t="shared" si="7"/>
        <v>0</v>
      </c>
      <c r="O72" s="42">
        <f t="shared" si="7"/>
        <v>3</v>
      </c>
      <c r="P72" s="42">
        <f t="shared" si="7"/>
        <v>3</v>
      </c>
      <c r="Q72" s="42">
        <f t="shared" si="7"/>
        <v>3</v>
      </c>
      <c r="R72" s="42">
        <f t="shared" si="7"/>
        <v>3</v>
      </c>
      <c r="S72" s="42">
        <f t="shared" si="7"/>
        <v>1</v>
      </c>
      <c r="T72" s="22">
        <f t="shared" si="7"/>
        <v>0</v>
      </c>
      <c r="U72" s="22">
        <v>1</v>
      </c>
    </row>
    <row r="73" spans="1:21" s="10" customFormat="1" x14ac:dyDescent="0.2">
      <c r="A73" s="4" t="s">
        <v>58</v>
      </c>
      <c r="B73" s="22">
        <f t="shared" ref="B73:J73" si="8">B74+B100+B109+B113+B127</f>
        <v>312160</v>
      </c>
      <c r="C73" s="26">
        <f t="shared" si="8"/>
        <v>394779</v>
      </c>
      <c r="D73" s="22">
        <f t="shared" si="8"/>
        <v>474112</v>
      </c>
      <c r="E73" s="26">
        <f t="shared" si="8"/>
        <v>477092</v>
      </c>
      <c r="F73" s="22">
        <f t="shared" si="8"/>
        <v>304990</v>
      </c>
      <c r="G73" s="26">
        <f t="shared" si="8"/>
        <v>414523</v>
      </c>
      <c r="H73" s="42">
        <f t="shared" si="8"/>
        <v>448689</v>
      </c>
      <c r="I73" s="22">
        <f t="shared" si="8"/>
        <v>552056</v>
      </c>
      <c r="J73" s="26">
        <f t="shared" si="8"/>
        <v>445806</v>
      </c>
      <c r="K73" s="42">
        <v>491745</v>
      </c>
      <c r="L73" s="42">
        <v>478040</v>
      </c>
      <c r="M73" s="22">
        <v>423731</v>
      </c>
      <c r="N73" s="26">
        <v>419998</v>
      </c>
      <c r="O73" s="22">
        <v>407172</v>
      </c>
      <c r="P73" s="26">
        <v>396605</v>
      </c>
      <c r="Q73" s="22">
        <v>398069</v>
      </c>
      <c r="R73" s="26">
        <v>438435</v>
      </c>
      <c r="S73" s="22">
        <v>506901</v>
      </c>
      <c r="T73" s="60">
        <v>492726</v>
      </c>
      <c r="U73" s="84">
        <v>497860</v>
      </c>
    </row>
    <row r="74" spans="1:21" s="10" customFormat="1" x14ac:dyDescent="0.2">
      <c r="A74" s="8" t="s">
        <v>59</v>
      </c>
      <c r="B74" s="22">
        <f t="shared" ref="B74:K74" si="9">SUM(B75:B99)</f>
        <v>71350</v>
      </c>
      <c r="C74" s="26">
        <f t="shared" si="9"/>
        <v>86055</v>
      </c>
      <c r="D74" s="22">
        <f t="shared" si="9"/>
        <v>102830</v>
      </c>
      <c r="E74" s="26">
        <f t="shared" si="9"/>
        <v>96026</v>
      </c>
      <c r="F74" s="22">
        <f t="shared" si="9"/>
        <v>68549</v>
      </c>
      <c r="G74" s="26">
        <f t="shared" si="9"/>
        <v>89042</v>
      </c>
      <c r="H74" s="42">
        <f t="shared" si="9"/>
        <v>108470</v>
      </c>
      <c r="I74" s="22">
        <f t="shared" si="9"/>
        <v>146606</v>
      </c>
      <c r="J74" s="26">
        <f t="shared" si="9"/>
        <v>118950</v>
      </c>
      <c r="K74" s="42">
        <f t="shared" si="9"/>
        <v>136948</v>
      </c>
      <c r="L74" s="42">
        <f t="shared" ref="L74:U74" si="10">SUM(L75:L99)</f>
        <v>145959</v>
      </c>
      <c r="M74" s="22">
        <f t="shared" si="10"/>
        <v>139877</v>
      </c>
      <c r="N74" s="26">
        <f t="shared" si="10"/>
        <v>133608</v>
      </c>
      <c r="O74" s="22">
        <f t="shared" si="10"/>
        <v>127391</v>
      </c>
      <c r="P74" s="26">
        <f t="shared" si="10"/>
        <v>122313</v>
      </c>
      <c r="Q74" s="22">
        <f t="shared" si="10"/>
        <v>133843</v>
      </c>
      <c r="R74" s="26">
        <f t="shared" si="10"/>
        <v>146640</v>
      </c>
      <c r="S74" s="22">
        <f t="shared" si="10"/>
        <v>182049</v>
      </c>
      <c r="T74" s="60">
        <f t="shared" si="10"/>
        <v>174514</v>
      </c>
      <c r="U74" s="22">
        <f t="shared" si="10"/>
        <v>182341</v>
      </c>
    </row>
    <row r="75" spans="1:21" x14ac:dyDescent="0.2">
      <c r="A75" s="6" t="s">
        <v>72</v>
      </c>
      <c r="B75" s="19">
        <v>20</v>
      </c>
      <c r="C75" s="24">
        <v>25</v>
      </c>
      <c r="D75" s="19">
        <v>55</v>
      </c>
      <c r="E75" s="24">
        <v>20</v>
      </c>
      <c r="F75" s="19">
        <v>26</v>
      </c>
      <c r="G75" s="24">
        <v>22</v>
      </c>
      <c r="H75" s="39">
        <v>35</v>
      </c>
      <c r="I75" s="19">
        <v>32</v>
      </c>
      <c r="J75" s="24">
        <v>25</v>
      </c>
      <c r="K75" s="39">
        <v>22</v>
      </c>
      <c r="L75" s="39">
        <v>21</v>
      </c>
      <c r="M75" s="19">
        <v>19</v>
      </c>
      <c r="N75" s="24">
        <v>25</v>
      </c>
      <c r="O75" s="19">
        <v>23</v>
      </c>
      <c r="P75" s="24">
        <v>22</v>
      </c>
      <c r="Q75" s="19">
        <v>20</v>
      </c>
      <c r="R75" s="24">
        <v>22</v>
      </c>
      <c r="S75" s="19">
        <v>20</v>
      </c>
      <c r="T75" s="46">
        <v>23</v>
      </c>
      <c r="U75" s="19">
        <v>23</v>
      </c>
    </row>
    <row r="76" spans="1:21" x14ac:dyDescent="0.2">
      <c r="A76" s="6" t="s">
        <v>235</v>
      </c>
      <c r="B76" s="19">
        <v>454</v>
      </c>
      <c r="C76" s="24">
        <v>429</v>
      </c>
      <c r="D76" s="19">
        <v>461</v>
      </c>
      <c r="E76" s="24">
        <v>380</v>
      </c>
      <c r="F76" s="19">
        <v>301</v>
      </c>
      <c r="G76" s="24">
        <v>414</v>
      </c>
      <c r="H76" s="39">
        <v>440</v>
      </c>
      <c r="I76" s="19">
        <v>570</v>
      </c>
      <c r="J76" s="24">
        <v>415</v>
      </c>
      <c r="K76" s="39">
        <v>444</v>
      </c>
      <c r="L76" s="39">
        <v>437</v>
      </c>
      <c r="M76" s="19">
        <v>359</v>
      </c>
      <c r="N76" s="24">
        <v>368</v>
      </c>
      <c r="O76" s="19">
        <v>337</v>
      </c>
      <c r="P76" s="24">
        <v>344</v>
      </c>
      <c r="Q76" s="19">
        <v>369</v>
      </c>
      <c r="R76" s="24">
        <v>290</v>
      </c>
      <c r="S76" s="19">
        <v>324</v>
      </c>
      <c r="T76" s="46">
        <v>322</v>
      </c>
      <c r="U76" s="19">
        <v>325</v>
      </c>
    </row>
    <row r="77" spans="1:21" x14ac:dyDescent="0.2">
      <c r="A77" s="6" t="s">
        <v>73</v>
      </c>
      <c r="B77" s="19">
        <v>14</v>
      </c>
      <c r="C77" s="24">
        <v>25</v>
      </c>
      <c r="D77" s="19">
        <v>29</v>
      </c>
      <c r="E77" s="24">
        <v>32</v>
      </c>
      <c r="F77" s="19">
        <v>27</v>
      </c>
      <c r="G77" s="24">
        <v>31</v>
      </c>
      <c r="H77" s="39">
        <v>42</v>
      </c>
      <c r="I77" s="19">
        <v>51</v>
      </c>
      <c r="J77" s="24">
        <v>55</v>
      </c>
      <c r="K77" s="39">
        <v>36</v>
      </c>
      <c r="L77" s="39">
        <v>38</v>
      </c>
      <c r="M77" s="19">
        <v>49</v>
      </c>
      <c r="N77" s="24">
        <v>39</v>
      </c>
      <c r="O77" s="19">
        <v>54</v>
      </c>
      <c r="P77" s="24">
        <v>45</v>
      </c>
      <c r="Q77" s="19">
        <v>40</v>
      </c>
      <c r="R77" s="24">
        <v>38</v>
      </c>
      <c r="S77" s="19">
        <v>23</v>
      </c>
      <c r="T77" s="46">
        <v>47</v>
      </c>
      <c r="U77" s="19">
        <v>45</v>
      </c>
    </row>
    <row r="78" spans="1:21" x14ac:dyDescent="0.2">
      <c r="A78" s="6" t="s">
        <v>60</v>
      </c>
      <c r="B78" s="19">
        <v>398</v>
      </c>
      <c r="C78" s="24">
        <v>766</v>
      </c>
      <c r="D78" s="19">
        <v>924</v>
      </c>
      <c r="E78" s="24">
        <v>808</v>
      </c>
      <c r="F78" s="19">
        <v>423</v>
      </c>
      <c r="G78" s="24">
        <v>586</v>
      </c>
      <c r="H78" s="39">
        <v>698</v>
      </c>
      <c r="I78" s="19">
        <v>847</v>
      </c>
      <c r="J78" s="24">
        <v>738</v>
      </c>
      <c r="K78" s="39">
        <v>682</v>
      </c>
      <c r="L78" s="39">
        <v>751</v>
      </c>
      <c r="M78" s="19">
        <v>652</v>
      </c>
      <c r="N78" s="24">
        <v>668</v>
      </c>
      <c r="O78" s="19">
        <v>619</v>
      </c>
      <c r="P78" s="24">
        <v>630</v>
      </c>
      <c r="Q78" s="19">
        <v>654</v>
      </c>
      <c r="R78" s="24">
        <v>725</v>
      </c>
      <c r="S78" s="19">
        <v>656</v>
      </c>
      <c r="T78" s="46">
        <v>725</v>
      </c>
      <c r="U78" s="19">
        <v>759</v>
      </c>
    </row>
    <row r="79" spans="1:21" x14ac:dyDescent="0.2">
      <c r="A79" s="6" t="s">
        <v>61</v>
      </c>
      <c r="B79" s="19">
        <v>715</v>
      </c>
      <c r="C79" s="24">
        <v>777</v>
      </c>
      <c r="D79" s="19">
        <v>895</v>
      </c>
      <c r="E79" s="24">
        <v>813</v>
      </c>
      <c r="F79" s="19">
        <v>516</v>
      </c>
      <c r="G79" s="24">
        <v>630</v>
      </c>
      <c r="H79" s="39">
        <v>846</v>
      </c>
      <c r="I79" s="19">
        <v>959</v>
      </c>
      <c r="J79" s="24">
        <v>689</v>
      </c>
      <c r="K79" s="39">
        <v>585</v>
      </c>
      <c r="L79" s="39">
        <v>603</v>
      </c>
      <c r="M79" s="19">
        <v>465</v>
      </c>
      <c r="N79" s="24">
        <v>455</v>
      </c>
      <c r="O79" s="19">
        <v>460</v>
      </c>
      <c r="P79" s="24">
        <v>428</v>
      </c>
      <c r="Q79" s="19">
        <v>384</v>
      </c>
      <c r="R79" s="24">
        <v>376</v>
      </c>
      <c r="S79" s="19">
        <v>371</v>
      </c>
      <c r="T79" s="46">
        <v>373</v>
      </c>
      <c r="U79" s="19">
        <v>318</v>
      </c>
    </row>
    <row r="80" spans="1:21" x14ac:dyDescent="0.2">
      <c r="A80" s="6" t="s">
        <v>62</v>
      </c>
      <c r="B80" s="19">
        <v>76</v>
      </c>
      <c r="C80" s="24">
        <v>67</v>
      </c>
      <c r="D80" s="19">
        <v>70</v>
      </c>
      <c r="E80" s="24">
        <v>43</v>
      </c>
      <c r="F80" s="19">
        <v>43</v>
      </c>
      <c r="G80" s="24">
        <v>35</v>
      </c>
      <c r="H80" s="39">
        <v>41</v>
      </c>
      <c r="I80" s="19">
        <v>47</v>
      </c>
      <c r="J80" s="24">
        <v>40</v>
      </c>
      <c r="K80" s="39">
        <v>53</v>
      </c>
      <c r="L80" s="41">
        <v>46</v>
      </c>
      <c r="M80" s="14">
        <v>46</v>
      </c>
      <c r="N80" s="25">
        <v>37</v>
      </c>
      <c r="O80" s="14">
        <v>39</v>
      </c>
      <c r="P80" s="25">
        <v>45</v>
      </c>
      <c r="Q80" s="14">
        <v>56</v>
      </c>
      <c r="R80" s="25">
        <v>38</v>
      </c>
      <c r="S80" s="14">
        <v>40</v>
      </c>
      <c r="T80" s="59">
        <v>25</v>
      </c>
      <c r="U80" s="19">
        <v>37</v>
      </c>
    </row>
    <row r="81" spans="1:21" x14ac:dyDescent="0.2">
      <c r="A81" s="6" t="s">
        <v>74</v>
      </c>
      <c r="B81" s="19">
        <v>18</v>
      </c>
      <c r="C81" s="24">
        <v>31</v>
      </c>
      <c r="D81" s="19">
        <v>23</v>
      </c>
      <c r="E81" s="24">
        <v>24</v>
      </c>
      <c r="F81" s="19">
        <v>35</v>
      </c>
      <c r="G81" s="24">
        <v>38</v>
      </c>
      <c r="H81" s="39">
        <v>37</v>
      </c>
      <c r="I81" s="19">
        <v>65</v>
      </c>
      <c r="J81" s="24">
        <v>40</v>
      </c>
      <c r="K81" s="39">
        <v>37</v>
      </c>
      <c r="L81" s="39">
        <v>45</v>
      </c>
      <c r="M81" s="19">
        <v>52</v>
      </c>
      <c r="N81" s="24">
        <v>41</v>
      </c>
      <c r="O81" s="19">
        <v>44</v>
      </c>
      <c r="P81" s="24">
        <v>44</v>
      </c>
      <c r="Q81" s="19">
        <v>48</v>
      </c>
      <c r="R81" s="24">
        <v>53</v>
      </c>
      <c r="S81" s="19">
        <v>55</v>
      </c>
      <c r="T81" s="46">
        <v>67</v>
      </c>
      <c r="U81" s="19">
        <v>47</v>
      </c>
    </row>
    <row r="82" spans="1:21" x14ac:dyDescent="0.2">
      <c r="A82" s="6" t="s">
        <v>63</v>
      </c>
      <c r="B82" s="19">
        <v>14019</v>
      </c>
      <c r="C82" s="24">
        <v>18960</v>
      </c>
      <c r="D82" s="19">
        <v>27453</v>
      </c>
      <c r="E82" s="24">
        <v>28182</v>
      </c>
      <c r="F82" s="19">
        <v>9262</v>
      </c>
      <c r="G82" s="24">
        <v>20488</v>
      </c>
      <c r="H82" s="39">
        <v>36261</v>
      </c>
      <c r="I82" s="19">
        <v>45614</v>
      </c>
      <c r="J82" s="24">
        <v>29104</v>
      </c>
      <c r="K82" s="39">
        <v>49500</v>
      </c>
      <c r="L82" s="39">
        <v>38954</v>
      </c>
      <c r="M82" s="19">
        <v>33573</v>
      </c>
      <c r="N82" s="24">
        <v>36452</v>
      </c>
      <c r="O82" s="19">
        <v>32820</v>
      </c>
      <c r="P82" s="24">
        <v>32219</v>
      </c>
      <c r="Q82" s="19">
        <v>46679</v>
      </c>
      <c r="R82" s="24">
        <v>54396</v>
      </c>
      <c r="S82" s="19">
        <v>66516</v>
      </c>
      <c r="T82" s="46">
        <v>65028</v>
      </c>
      <c r="U82" s="19">
        <v>76486</v>
      </c>
    </row>
    <row r="83" spans="1:21" x14ac:dyDescent="0.2">
      <c r="A83" s="6" t="s">
        <v>231</v>
      </c>
      <c r="B83" s="19" t="s">
        <v>232</v>
      </c>
      <c r="C83" s="19" t="s">
        <v>232</v>
      </c>
      <c r="D83" s="24" t="s">
        <v>232</v>
      </c>
      <c r="E83" s="19" t="s">
        <v>232</v>
      </c>
      <c r="F83" s="14" t="s">
        <v>232</v>
      </c>
      <c r="G83" s="19" t="s">
        <v>232</v>
      </c>
      <c r="H83" s="39" t="s">
        <v>232</v>
      </c>
      <c r="I83" s="19" t="s">
        <v>232</v>
      </c>
      <c r="J83" s="24" t="s">
        <v>232</v>
      </c>
      <c r="K83" s="39" t="s">
        <v>232</v>
      </c>
      <c r="L83" s="39" t="s">
        <v>232</v>
      </c>
      <c r="M83" s="19" t="s">
        <v>232</v>
      </c>
      <c r="N83" s="24" t="s">
        <v>225</v>
      </c>
      <c r="O83" s="19" t="s">
        <v>225</v>
      </c>
      <c r="P83" s="24" t="s">
        <v>225</v>
      </c>
      <c r="Q83" s="19">
        <v>27</v>
      </c>
      <c r="R83" s="24">
        <v>22</v>
      </c>
      <c r="S83" s="19">
        <v>35</v>
      </c>
      <c r="T83" s="46">
        <v>34</v>
      </c>
      <c r="U83" s="19">
        <v>56</v>
      </c>
    </row>
    <row r="84" spans="1:21" x14ac:dyDescent="0.2">
      <c r="A84" s="6" t="s">
        <v>64</v>
      </c>
      <c r="B84" s="19">
        <v>40</v>
      </c>
      <c r="C84" s="24">
        <v>95</v>
      </c>
      <c r="D84" s="19">
        <v>93</v>
      </c>
      <c r="E84" s="24">
        <v>148</v>
      </c>
      <c r="F84" s="19">
        <v>204</v>
      </c>
      <c r="G84" s="24">
        <v>132</v>
      </c>
      <c r="H84" s="39">
        <v>198</v>
      </c>
      <c r="I84" s="19">
        <v>471</v>
      </c>
      <c r="J84" s="24">
        <v>428</v>
      </c>
      <c r="K84" s="39">
        <v>454</v>
      </c>
      <c r="L84" s="39">
        <v>484</v>
      </c>
      <c r="M84" s="19">
        <v>366</v>
      </c>
      <c r="N84" s="24">
        <v>287</v>
      </c>
      <c r="O84" s="19">
        <v>125</v>
      </c>
      <c r="P84" s="24">
        <v>244</v>
      </c>
      <c r="Q84" s="19">
        <v>345</v>
      </c>
      <c r="R84" s="24">
        <v>229</v>
      </c>
      <c r="S84" s="19">
        <v>298</v>
      </c>
      <c r="T84" s="46">
        <v>510</v>
      </c>
      <c r="U84" s="19">
        <v>492</v>
      </c>
    </row>
    <row r="85" spans="1:21" x14ac:dyDescent="0.2">
      <c r="A85" s="6" t="s">
        <v>65</v>
      </c>
      <c r="B85" s="19">
        <v>17811</v>
      </c>
      <c r="C85" s="24">
        <v>17465</v>
      </c>
      <c r="D85" s="19">
        <v>21195</v>
      </c>
      <c r="E85" s="24">
        <v>22515</v>
      </c>
      <c r="F85" s="19">
        <v>26159</v>
      </c>
      <c r="G85" s="24">
        <v>30506</v>
      </c>
      <c r="H85" s="39">
        <v>27503</v>
      </c>
      <c r="I85" s="19">
        <v>38068</v>
      </c>
      <c r="J85" s="24">
        <v>28024</v>
      </c>
      <c r="K85" s="39">
        <v>31879</v>
      </c>
      <c r="L85" s="39">
        <v>49414</v>
      </c>
      <c r="M85" s="19">
        <v>53870</v>
      </c>
      <c r="N85" s="24">
        <v>46109</v>
      </c>
      <c r="O85" s="19">
        <v>41566</v>
      </c>
      <c r="P85" s="24">
        <v>41311</v>
      </c>
      <c r="Q85" s="19">
        <v>44577</v>
      </c>
      <c r="R85" s="24">
        <v>50610</v>
      </c>
      <c r="S85" s="19">
        <v>61161</v>
      </c>
      <c r="T85" s="46">
        <v>58520</v>
      </c>
      <c r="U85" s="19">
        <v>57413</v>
      </c>
    </row>
    <row r="86" spans="1:21" x14ac:dyDescent="0.2">
      <c r="A86" s="6" t="s">
        <v>66</v>
      </c>
      <c r="B86" s="19">
        <v>661</v>
      </c>
      <c r="C86" s="24">
        <v>655</v>
      </c>
      <c r="D86" s="19">
        <v>645</v>
      </c>
      <c r="E86" s="24">
        <v>634</v>
      </c>
      <c r="F86" s="19">
        <v>481</v>
      </c>
      <c r="G86" s="24">
        <v>609</v>
      </c>
      <c r="H86" s="39">
        <v>840</v>
      </c>
      <c r="I86" s="19">
        <v>1068</v>
      </c>
      <c r="J86" s="24">
        <v>751</v>
      </c>
      <c r="K86" s="39">
        <v>784</v>
      </c>
      <c r="L86" s="39">
        <v>748</v>
      </c>
      <c r="M86" s="19">
        <v>664</v>
      </c>
      <c r="N86" s="24">
        <v>579</v>
      </c>
      <c r="O86" s="19">
        <v>671</v>
      </c>
      <c r="P86" s="24">
        <v>687</v>
      </c>
      <c r="Q86" s="19">
        <v>633</v>
      </c>
      <c r="R86" s="24">
        <v>525</v>
      </c>
      <c r="S86" s="19">
        <v>585</v>
      </c>
      <c r="T86" s="46">
        <v>544</v>
      </c>
      <c r="U86" s="19">
        <v>501</v>
      </c>
    </row>
    <row r="87" spans="1:21" x14ac:dyDescent="0.2">
      <c r="A87" s="6" t="s">
        <v>75</v>
      </c>
      <c r="B87" s="19">
        <v>54</v>
      </c>
      <c r="C87" s="24">
        <v>51</v>
      </c>
      <c r="D87" s="19">
        <v>84</v>
      </c>
      <c r="E87" s="24">
        <v>38</v>
      </c>
      <c r="F87" s="19">
        <v>35</v>
      </c>
      <c r="G87" s="24">
        <v>59</v>
      </c>
      <c r="H87" s="39">
        <v>48</v>
      </c>
      <c r="I87" s="19">
        <v>53</v>
      </c>
      <c r="J87" s="24" t="s">
        <v>27</v>
      </c>
      <c r="K87" s="39" t="s">
        <v>27</v>
      </c>
      <c r="L87" s="39" t="s">
        <v>27</v>
      </c>
      <c r="M87" s="19" t="s">
        <v>27</v>
      </c>
      <c r="N87" s="24" t="s">
        <v>27</v>
      </c>
      <c r="O87" s="19" t="s">
        <v>27</v>
      </c>
      <c r="P87" s="24" t="s">
        <v>27</v>
      </c>
      <c r="Q87" s="19" t="s">
        <v>27</v>
      </c>
      <c r="R87" s="24" t="s">
        <v>27</v>
      </c>
      <c r="S87" s="19" t="s">
        <v>27</v>
      </c>
      <c r="T87" s="46" t="s">
        <v>27</v>
      </c>
      <c r="U87" s="19" t="s">
        <v>27</v>
      </c>
    </row>
    <row r="88" spans="1:21" x14ac:dyDescent="0.2">
      <c r="A88" s="6" t="s">
        <v>67</v>
      </c>
      <c r="B88" s="19">
        <v>16514</v>
      </c>
      <c r="C88" s="24">
        <v>22337</v>
      </c>
      <c r="D88" s="19">
        <v>27031</v>
      </c>
      <c r="E88" s="24">
        <v>20213</v>
      </c>
      <c r="F88" s="19">
        <v>12293</v>
      </c>
      <c r="G88" s="24">
        <v>14191</v>
      </c>
      <c r="H88" s="39">
        <v>14524</v>
      </c>
      <c r="I88" s="19">
        <v>22226</v>
      </c>
      <c r="J88" s="24">
        <v>30405</v>
      </c>
      <c r="K88" s="39">
        <v>26007</v>
      </c>
      <c r="L88" s="39">
        <v>24280</v>
      </c>
      <c r="M88" s="19">
        <v>22582</v>
      </c>
      <c r="N88" s="24">
        <v>22111</v>
      </c>
      <c r="O88" s="19">
        <v>22818</v>
      </c>
      <c r="P88" s="24">
        <v>20351</v>
      </c>
      <c r="Q88" s="19">
        <v>15274</v>
      </c>
      <c r="R88" s="24">
        <v>16967</v>
      </c>
      <c r="S88" s="19">
        <v>23584</v>
      </c>
      <c r="T88" s="46">
        <v>21824</v>
      </c>
      <c r="U88" s="19">
        <v>21360</v>
      </c>
    </row>
    <row r="89" spans="1:21" x14ac:dyDescent="0.2">
      <c r="A89" s="6" t="s">
        <v>68</v>
      </c>
      <c r="B89" s="19">
        <v>14693</v>
      </c>
      <c r="C89" s="24">
        <v>15949</v>
      </c>
      <c r="D89" s="19">
        <v>15322</v>
      </c>
      <c r="E89" s="24">
        <v>14835</v>
      </c>
      <c r="F89" s="19">
        <v>13347</v>
      </c>
      <c r="G89" s="24">
        <v>14430</v>
      </c>
      <c r="H89" s="39">
        <v>18345</v>
      </c>
      <c r="I89" s="19">
        <v>24976</v>
      </c>
      <c r="J89" s="24">
        <v>19375</v>
      </c>
      <c r="K89" s="39">
        <v>18477</v>
      </c>
      <c r="L89" s="39">
        <v>21783</v>
      </c>
      <c r="M89" s="19">
        <v>19825</v>
      </c>
      <c r="N89" s="24">
        <v>19662</v>
      </c>
      <c r="O89" s="19">
        <v>20705</v>
      </c>
      <c r="P89" s="24">
        <v>19400</v>
      </c>
      <c r="Q89" s="19">
        <v>19026</v>
      </c>
      <c r="R89" s="24">
        <v>17642</v>
      </c>
      <c r="S89" s="19">
        <v>23350</v>
      </c>
      <c r="T89" s="46">
        <v>21905</v>
      </c>
      <c r="U89" s="19">
        <v>20347</v>
      </c>
    </row>
    <row r="90" spans="1:21" x14ac:dyDescent="0.2">
      <c r="A90" s="6" t="s">
        <v>76</v>
      </c>
      <c r="B90" s="19">
        <v>23</v>
      </c>
      <c r="C90" s="24">
        <v>20</v>
      </c>
      <c r="D90" s="19">
        <v>22</v>
      </c>
      <c r="E90" s="24">
        <v>19</v>
      </c>
      <c r="F90" s="19">
        <v>14</v>
      </c>
      <c r="G90" s="24">
        <v>26</v>
      </c>
      <c r="H90" s="39">
        <v>37</v>
      </c>
      <c r="I90" s="19">
        <v>30</v>
      </c>
      <c r="J90" s="24" t="s">
        <v>27</v>
      </c>
      <c r="K90" s="39" t="s">
        <v>27</v>
      </c>
      <c r="L90" s="39" t="s">
        <v>27</v>
      </c>
      <c r="M90" s="19" t="s">
        <v>27</v>
      </c>
      <c r="N90" s="24" t="s">
        <v>27</v>
      </c>
      <c r="O90" s="19" t="s">
        <v>27</v>
      </c>
      <c r="P90" s="24" t="s">
        <v>27</v>
      </c>
      <c r="Q90" s="19" t="s">
        <v>27</v>
      </c>
      <c r="R90" s="24" t="s">
        <v>27</v>
      </c>
      <c r="S90" s="19" t="s">
        <v>27</v>
      </c>
      <c r="T90" s="46" t="s">
        <v>27</v>
      </c>
      <c r="U90" s="19" t="s">
        <v>27</v>
      </c>
    </row>
    <row r="91" spans="1:21" x14ac:dyDescent="0.2">
      <c r="A91" s="6" t="s">
        <v>77</v>
      </c>
      <c r="B91" s="19">
        <v>80</v>
      </c>
      <c r="C91" s="24">
        <v>70</v>
      </c>
      <c r="D91" s="19">
        <v>61</v>
      </c>
      <c r="E91" s="24">
        <v>42</v>
      </c>
      <c r="F91" s="19">
        <v>36</v>
      </c>
      <c r="G91" s="24">
        <v>33</v>
      </c>
      <c r="H91" s="39">
        <v>50</v>
      </c>
      <c r="I91" s="19">
        <v>90</v>
      </c>
      <c r="J91" s="24">
        <v>66</v>
      </c>
      <c r="K91" s="39">
        <v>61</v>
      </c>
      <c r="L91" s="39">
        <v>43</v>
      </c>
      <c r="M91" s="19">
        <v>27</v>
      </c>
      <c r="N91" s="24">
        <v>30</v>
      </c>
      <c r="O91" s="19">
        <v>27</v>
      </c>
      <c r="P91" s="24" t="s">
        <v>225</v>
      </c>
      <c r="Q91" s="19">
        <v>38</v>
      </c>
      <c r="R91" s="24">
        <v>14</v>
      </c>
      <c r="S91" s="19">
        <v>14</v>
      </c>
      <c r="T91" s="46">
        <v>12</v>
      </c>
      <c r="U91" s="19">
        <v>20</v>
      </c>
    </row>
    <row r="92" spans="1:21" x14ac:dyDescent="0.2">
      <c r="A92" s="6" t="s">
        <v>78</v>
      </c>
      <c r="B92" s="19">
        <v>35</v>
      </c>
      <c r="C92" s="24">
        <v>53</v>
      </c>
      <c r="D92" s="19">
        <v>114</v>
      </c>
      <c r="E92" s="24">
        <v>97</v>
      </c>
      <c r="F92" s="19">
        <v>59</v>
      </c>
      <c r="G92" s="24">
        <v>72</v>
      </c>
      <c r="H92" s="39">
        <v>116</v>
      </c>
      <c r="I92" s="19">
        <v>100</v>
      </c>
      <c r="J92" s="24">
        <v>93</v>
      </c>
      <c r="K92" s="39">
        <v>78</v>
      </c>
      <c r="L92" s="41">
        <v>97</v>
      </c>
      <c r="M92" s="14">
        <v>77</v>
      </c>
      <c r="N92" s="25">
        <v>86</v>
      </c>
      <c r="O92" s="14">
        <v>106</v>
      </c>
      <c r="P92" s="25">
        <v>128</v>
      </c>
      <c r="Q92" s="14">
        <v>45</v>
      </c>
      <c r="R92" s="25">
        <v>22</v>
      </c>
      <c r="S92" s="14">
        <v>18</v>
      </c>
      <c r="T92" s="59">
        <v>9</v>
      </c>
      <c r="U92" s="19">
        <v>7</v>
      </c>
    </row>
    <row r="93" spans="1:21" x14ac:dyDescent="0.2">
      <c r="A93" s="6" t="s">
        <v>236</v>
      </c>
      <c r="B93" s="19">
        <v>463</v>
      </c>
      <c r="C93" s="24">
        <v>500</v>
      </c>
      <c r="D93" s="19">
        <v>463</v>
      </c>
      <c r="E93" s="24">
        <v>342</v>
      </c>
      <c r="F93" s="19">
        <v>310</v>
      </c>
      <c r="G93" s="24">
        <v>299</v>
      </c>
      <c r="H93" s="39">
        <v>342</v>
      </c>
      <c r="I93" s="19">
        <v>458</v>
      </c>
      <c r="J93" s="24">
        <v>347</v>
      </c>
      <c r="K93" s="39">
        <v>363</v>
      </c>
      <c r="L93" s="39">
        <v>310</v>
      </c>
      <c r="M93" s="19">
        <v>339</v>
      </c>
      <c r="N93" s="24">
        <v>350</v>
      </c>
      <c r="O93" s="19">
        <v>311</v>
      </c>
      <c r="P93" s="24">
        <v>259</v>
      </c>
      <c r="Q93" s="19">
        <v>263</v>
      </c>
      <c r="R93" s="24">
        <v>222</v>
      </c>
      <c r="S93" s="19">
        <v>250</v>
      </c>
      <c r="T93" s="46">
        <v>238</v>
      </c>
      <c r="U93" s="19">
        <v>250</v>
      </c>
    </row>
    <row r="94" spans="1:21" x14ac:dyDescent="0.2">
      <c r="A94" s="6" t="s">
        <v>69</v>
      </c>
      <c r="B94" s="19">
        <v>529</v>
      </c>
      <c r="C94" s="24">
        <v>599</v>
      </c>
      <c r="D94" s="19">
        <v>674</v>
      </c>
      <c r="E94" s="24">
        <v>583</v>
      </c>
      <c r="F94" s="19">
        <v>488</v>
      </c>
      <c r="G94" s="24">
        <v>616</v>
      </c>
      <c r="H94" s="39">
        <v>832</v>
      </c>
      <c r="I94" s="19">
        <v>1212</v>
      </c>
      <c r="J94" s="24">
        <v>928</v>
      </c>
      <c r="K94" s="39">
        <v>946</v>
      </c>
      <c r="L94" s="39">
        <v>1027</v>
      </c>
      <c r="M94" s="19">
        <v>872</v>
      </c>
      <c r="N94" s="24">
        <v>785</v>
      </c>
      <c r="O94" s="19">
        <v>919</v>
      </c>
      <c r="P94" s="24">
        <v>853</v>
      </c>
      <c r="Q94" s="19">
        <v>844</v>
      </c>
      <c r="R94" s="24">
        <v>739</v>
      </c>
      <c r="S94" s="19">
        <v>777</v>
      </c>
      <c r="T94" s="46">
        <v>777</v>
      </c>
      <c r="U94" s="19">
        <v>696</v>
      </c>
    </row>
    <row r="95" spans="1:21" x14ac:dyDescent="0.2">
      <c r="A95" s="6" t="s">
        <v>70</v>
      </c>
      <c r="B95" s="19">
        <v>442</v>
      </c>
      <c r="C95" s="24">
        <v>497</v>
      </c>
      <c r="D95" s="19">
        <v>559</v>
      </c>
      <c r="E95" s="24">
        <v>480</v>
      </c>
      <c r="F95" s="19">
        <v>322</v>
      </c>
      <c r="G95" s="24">
        <v>400</v>
      </c>
      <c r="H95" s="39">
        <v>625</v>
      </c>
      <c r="I95" s="19">
        <v>756</v>
      </c>
      <c r="J95" s="24">
        <v>567</v>
      </c>
      <c r="K95" s="39">
        <v>568</v>
      </c>
      <c r="L95" s="39">
        <v>591</v>
      </c>
      <c r="M95" s="19">
        <v>576</v>
      </c>
      <c r="N95" s="24">
        <v>468</v>
      </c>
      <c r="O95" s="19">
        <v>503</v>
      </c>
      <c r="P95" s="24">
        <v>529</v>
      </c>
      <c r="Q95" s="19">
        <v>448</v>
      </c>
      <c r="R95" s="24">
        <v>415</v>
      </c>
      <c r="S95" s="19">
        <v>422</v>
      </c>
      <c r="T95" s="46">
        <v>361</v>
      </c>
      <c r="U95" s="19">
        <v>333</v>
      </c>
    </row>
    <row r="96" spans="1:21" x14ac:dyDescent="0.2">
      <c r="A96" s="6" t="s">
        <v>233</v>
      </c>
      <c r="B96" s="19" t="s">
        <v>232</v>
      </c>
      <c r="C96" s="19" t="s">
        <v>232</v>
      </c>
      <c r="D96" s="19" t="s">
        <v>232</v>
      </c>
      <c r="E96" s="19" t="s">
        <v>232</v>
      </c>
      <c r="F96" s="19" t="s">
        <v>232</v>
      </c>
      <c r="G96" s="19" t="s">
        <v>232</v>
      </c>
      <c r="H96" s="39" t="s">
        <v>232</v>
      </c>
      <c r="I96" s="19" t="s">
        <v>232</v>
      </c>
      <c r="J96" s="24" t="s">
        <v>232</v>
      </c>
      <c r="K96" s="39" t="s">
        <v>232</v>
      </c>
      <c r="L96" s="39" t="s">
        <v>232</v>
      </c>
      <c r="M96" s="19" t="s">
        <v>232</v>
      </c>
      <c r="N96" s="24" t="s">
        <v>225</v>
      </c>
      <c r="O96" s="19" t="s">
        <v>225</v>
      </c>
      <c r="P96" s="24" t="s">
        <v>225</v>
      </c>
      <c r="Q96" s="19">
        <v>45</v>
      </c>
      <c r="R96" s="24">
        <v>45</v>
      </c>
      <c r="S96" s="19">
        <v>42</v>
      </c>
      <c r="T96" s="46">
        <v>35</v>
      </c>
      <c r="U96" s="19">
        <v>27</v>
      </c>
    </row>
    <row r="97" spans="1:21" x14ac:dyDescent="0.2">
      <c r="A97" s="6" t="s">
        <v>71</v>
      </c>
      <c r="B97" s="19">
        <v>4259</v>
      </c>
      <c r="C97" s="24">
        <v>6635</v>
      </c>
      <c r="D97" s="19">
        <v>6618</v>
      </c>
      <c r="E97" s="24">
        <v>5738</v>
      </c>
      <c r="F97" s="19">
        <v>4138</v>
      </c>
      <c r="G97" s="24">
        <v>5384</v>
      </c>
      <c r="H97" s="39">
        <v>6568</v>
      </c>
      <c r="I97" s="19">
        <v>8854</v>
      </c>
      <c r="J97" s="24">
        <v>6829</v>
      </c>
      <c r="K97" s="39">
        <v>5937</v>
      </c>
      <c r="L97" s="39">
        <v>6256</v>
      </c>
      <c r="M97" s="19">
        <v>5435</v>
      </c>
      <c r="N97" s="24">
        <v>5023</v>
      </c>
      <c r="O97" s="19">
        <v>5214</v>
      </c>
      <c r="P97" s="24">
        <v>4724</v>
      </c>
      <c r="Q97" s="19">
        <v>3988</v>
      </c>
      <c r="R97" s="24">
        <v>3212</v>
      </c>
      <c r="S97" s="19">
        <v>3469</v>
      </c>
      <c r="T97" s="46">
        <v>3100</v>
      </c>
      <c r="U97" s="19">
        <v>2758</v>
      </c>
    </row>
    <row r="98" spans="1:21" x14ac:dyDescent="0.2">
      <c r="A98" s="6" t="s">
        <v>79</v>
      </c>
      <c r="B98" s="19">
        <v>27</v>
      </c>
      <c r="C98" s="24">
        <v>46</v>
      </c>
      <c r="D98" s="19">
        <v>33</v>
      </c>
      <c r="E98" s="24">
        <v>31</v>
      </c>
      <c r="F98" s="19">
        <v>26</v>
      </c>
      <c r="G98" s="24">
        <v>28</v>
      </c>
      <c r="H98" s="39">
        <v>34</v>
      </c>
      <c r="I98" s="19">
        <v>52</v>
      </c>
      <c r="J98" s="24">
        <v>31</v>
      </c>
      <c r="K98" s="39">
        <v>35</v>
      </c>
      <c r="L98" s="39">
        <v>31</v>
      </c>
      <c r="M98" s="19">
        <v>29</v>
      </c>
      <c r="N98" s="24">
        <v>33</v>
      </c>
      <c r="O98" s="19">
        <v>30</v>
      </c>
      <c r="P98" s="24">
        <v>50</v>
      </c>
      <c r="Q98" s="19">
        <v>40</v>
      </c>
      <c r="R98" s="24">
        <v>38</v>
      </c>
      <c r="S98" s="19">
        <v>39</v>
      </c>
      <c r="T98" s="46">
        <v>35</v>
      </c>
      <c r="U98" s="19">
        <v>41</v>
      </c>
    </row>
    <row r="99" spans="1:21" x14ac:dyDescent="0.2">
      <c r="A99" s="6" t="s">
        <v>247</v>
      </c>
      <c r="B99" s="19">
        <v>5</v>
      </c>
      <c r="C99" s="24">
        <v>3</v>
      </c>
      <c r="D99" s="19">
        <v>6</v>
      </c>
      <c r="E99" s="24">
        <v>9</v>
      </c>
      <c r="F99" s="19">
        <v>4</v>
      </c>
      <c r="G99" s="24">
        <v>13</v>
      </c>
      <c r="H99" s="39">
        <v>8</v>
      </c>
      <c r="I99" s="19">
        <v>7</v>
      </c>
      <c r="J99" s="24"/>
      <c r="K99" s="39"/>
      <c r="L99" s="39"/>
      <c r="M99" s="19"/>
      <c r="N99" s="24"/>
      <c r="O99" s="19"/>
      <c r="P99" s="24"/>
      <c r="Q99" s="19"/>
      <c r="R99" s="24"/>
      <c r="S99" s="19"/>
      <c r="T99" s="46"/>
      <c r="U99" s="19"/>
    </row>
    <row r="100" spans="1:21" s="10" customFormat="1" x14ac:dyDescent="0.2">
      <c r="A100" s="8" t="s">
        <v>80</v>
      </c>
      <c r="B100" s="22">
        <f t="shared" ref="B100:K100" si="11">SUM(B101:B108)</f>
        <v>190492</v>
      </c>
      <c r="C100" s="26">
        <f t="shared" si="11"/>
        <v>236738</v>
      </c>
      <c r="D100" s="22">
        <f t="shared" si="11"/>
        <v>280886</v>
      </c>
      <c r="E100" s="26">
        <f t="shared" si="11"/>
        <v>287391</v>
      </c>
      <c r="F100" s="22">
        <f t="shared" si="11"/>
        <v>169939</v>
      </c>
      <c r="G100" s="26">
        <f t="shared" si="11"/>
        <v>237698</v>
      </c>
      <c r="H100" s="42">
        <f t="shared" si="11"/>
        <v>214908</v>
      </c>
      <c r="I100" s="22">
        <f t="shared" si="11"/>
        <v>248765</v>
      </c>
      <c r="J100" s="26">
        <f t="shared" si="11"/>
        <v>204566</v>
      </c>
      <c r="K100" s="42">
        <f t="shared" si="11"/>
        <v>240829</v>
      </c>
      <c r="L100" s="42">
        <f t="shared" ref="L100:U100" si="12">SUM(L101:L108)</f>
        <v>212788</v>
      </c>
      <c r="M100" s="22">
        <f t="shared" si="12"/>
        <v>183071</v>
      </c>
      <c r="N100" s="26">
        <f t="shared" si="12"/>
        <v>187153</v>
      </c>
      <c r="O100" s="22">
        <f t="shared" si="12"/>
        <v>187081</v>
      </c>
      <c r="P100" s="26">
        <f t="shared" si="12"/>
        <v>179752</v>
      </c>
      <c r="Q100" s="22">
        <f t="shared" si="12"/>
        <v>178455</v>
      </c>
      <c r="R100" s="26">
        <f t="shared" si="12"/>
        <v>206330</v>
      </c>
      <c r="S100" s="22">
        <f t="shared" si="12"/>
        <v>231877</v>
      </c>
      <c r="T100" s="60">
        <f t="shared" si="12"/>
        <v>227166</v>
      </c>
      <c r="U100" s="22">
        <f t="shared" si="12"/>
        <v>226377</v>
      </c>
    </row>
    <row r="101" spans="1:21" x14ac:dyDescent="0.2">
      <c r="A101" s="6" t="s">
        <v>81</v>
      </c>
      <c r="B101" s="19">
        <v>572</v>
      </c>
      <c r="C101" s="24">
        <v>757</v>
      </c>
      <c r="D101" s="19">
        <v>936</v>
      </c>
      <c r="E101" s="24">
        <v>966</v>
      </c>
      <c r="F101" s="19">
        <v>588</v>
      </c>
      <c r="G101" s="24">
        <v>871</v>
      </c>
      <c r="H101" s="39">
        <v>876</v>
      </c>
      <c r="I101" s="19">
        <v>1252</v>
      </c>
      <c r="J101" s="24">
        <v>1073</v>
      </c>
      <c r="K101" s="39">
        <v>1077</v>
      </c>
      <c r="L101" s="39">
        <v>1041</v>
      </c>
      <c r="M101" s="19">
        <v>965</v>
      </c>
      <c r="N101" s="24">
        <v>905</v>
      </c>
      <c r="O101" s="19">
        <v>847</v>
      </c>
      <c r="P101" s="24">
        <v>946</v>
      </c>
      <c r="Q101" s="19">
        <v>789</v>
      </c>
      <c r="R101" s="24">
        <v>772</v>
      </c>
      <c r="S101" s="19">
        <v>851</v>
      </c>
      <c r="T101" s="46">
        <v>746</v>
      </c>
      <c r="U101" s="19">
        <v>632</v>
      </c>
    </row>
    <row r="102" spans="1:21" x14ac:dyDescent="0.2">
      <c r="A102" s="6" t="s">
        <v>82</v>
      </c>
      <c r="B102" s="19">
        <v>883</v>
      </c>
      <c r="C102" s="24">
        <v>1310</v>
      </c>
      <c r="D102" s="19">
        <v>1733</v>
      </c>
      <c r="E102" s="24">
        <v>1591</v>
      </c>
      <c r="F102" s="19">
        <v>1246</v>
      </c>
      <c r="G102" s="24">
        <v>1755</v>
      </c>
      <c r="H102" s="39">
        <v>2278</v>
      </c>
      <c r="I102" s="19">
        <v>3109</v>
      </c>
      <c r="J102" s="24">
        <v>2540</v>
      </c>
      <c r="K102" s="39">
        <v>2090</v>
      </c>
      <c r="L102" s="39">
        <v>2384</v>
      </c>
      <c r="M102" s="19">
        <v>2164</v>
      </c>
      <c r="N102" s="24">
        <v>2135</v>
      </c>
      <c r="O102" s="19">
        <v>2020</v>
      </c>
      <c r="P102" s="24">
        <v>2114</v>
      </c>
      <c r="Q102" s="19">
        <v>1966</v>
      </c>
      <c r="R102" s="24">
        <v>2029</v>
      </c>
      <c r="S102" s="19">
        <v>2224</v>
      </c>
      <c r="T102" s="46">
        <v>2184</v>
      </c>
      <c r="U102" s="19">
        <v>2171</v>
      </c>
    </row>
    <row r="103" spans="1:21" x14ac:dyDescent="0.2">
      <c r="A103" s="6" t="s">
        <v>83</v>
      </c>
      <c r="B103" s="19">
        <v>14581</v>
      </c>
      <c r="C103" s="24">
        <v>22543</v>
      </c>
      <c r="D103" s="19">
        <v>31089</v>
      </c>
      <c r="E103" s="24">
        <v>31060</v>
      </c>
      <c r="F103" s="19">
        <v>28231</v>
      </c>
      <c r="G103" s="24">
        <v>29807</v>
      </c>
      <c r="H103" s="39">
        <v>21359</v>
      </c>
      <c r="I103" s="19">
        <v>31782</v>
      </c>
      <c r="J103" s="24">
        <v>21127</v>
      </c>
      <c r="K103" s="39">
        <v>19659</v>
      </c>
      <c r="L103" s="39">
        <v>19909</v>
      </c>
      <c r="M103" s="19">
        <v>18806</v>
      </c>
      <c r="N103" s="24">
        <v>18667</v>
      </c>
      <c r="O103" s="19">
        <v>16256</v>
      </c>
      <c r="P103" s="24">
        <v>18260</v>
      </c>
      <c r="Q103" s="19">
        <v>19273</v>
      </c>
      <c r="R103" s="24">
        <v>19487</v>
      </c>
      <c r="S103" s="19">
        <v>23449</v>
      </c>
      <c r="T103" s="46">
        <v>25109</v>
      </c>
      <c r="U103" s="19">
        <v>28326</v>
      </c>
    </row>
    <row r="104" spans="1:21" x14ac:dyDescent="0.2">
      <c r="A104" s="6" t="s">
        <v>84</v>
      </c>
      <c r="B104" s="19">
        <v>7294</v>
      </c>
      <c r="C104" s="24">
        <v>9942</v>
      </c>
      <c r="D104" s="19">
        <v>13496</v>
      </c>
      <c r="E104" s="24">
        <v>16178</v>
      </c>
      <c r="F104" s="19">
        <v>14386</v>
      </c>
      <c r="G104" s="24">
        <v>18920</v>
      </c>
      <c r="H104" s="39">
        <v>16818</v>
      </c>
      <c r="I104" s="19">
        <v>24133</v>
      </c>
      <c r="J104" s="24">
        <v>17908</v>
      </c>
      <c r="K104" s="39">
        <v>16182</v>
      </c>
      <c r="L104" s="39">
        <v>12187</v>
      </c>
      <c r="M104" s="19">
        <v>10467</v>
      </c>
      <c r="N104" s="24">
        <v>11092</v>
      </c>
      <c r="O104" s="19">
        <v>10341</v>
      </c>
      <c r="P104" s="24">
        <v>10224</v>
      </c>
      <c r="Q104" s="19">
        <v>10238</v>
      </c>
      <c r="R104" s="24">
        <v>11773</v>
      </c>
      <c r="S104" s="19">
        <v>13002</v>
      </c>
      <c r="T104" s="46">
        <v>13198</v>
      </c>
      <c r="U104" s="19">
        <v>15638</v>
      </c>
    </row>
    <row r="105" spans="1:21" x14ac:dyDescent="0.2">
      <c r="A105" s="6" t="s">
        <v>85</v>
      </c>
      <c r="B105" s="19">
        <v>4793</v>
      </c>
      <c r="C105" s="24">
        <v>5917</v>
      </c>
      <c r="D105" s="19">
        <v>6571</v>
      </c>
      <c r="E105" s="24">
        <v>6435</v>
      </c>
      <c r="F105" s="19">
        <v>4645</v>
      </c>
      <c r="G105" s="24">
        <v>5508</v>
      </c>
      <c r="H105" s="39">
        <v>7012</v>
      </c>
      <c r="I105" s="19">
        <v>8177</v>
      </c>
      <c r="J105" s="24">
        <v>7646</v>
      </c>
      <c r="K105" s="39">
        <v>6540</v>
      </c>
      <c r="L105" s="39">
        <v>6404</v>
      </c>
      <c r="M105" s="19">
        <v>6448</v>
      </c>
      <c r="N105" s="24">
        <v>6133</v>
      </c>
      <c r="O105" s="19">
        <v>6884</v>
      </c>
      <c r="P105" s="24">
        <v>8898</v>
      </c>
      <c r="Q105" s="19">
        <v>8156</v>
      </c>
      <c r="R105" s="24">
        <v>9274</v>
      </c>
      <c r="S105" s="19">
        <v>13302</v>
      </c>
      <c r="T105" s="46">
        <v>11387</v>
      </c>
      <c r="U105" s="19">
        <v>13794</v>
      </c>
    </row>
    <row r="106" spans="1:21" x14ac:dyDescent="0.2">
      <c r="A106" s="6" t="s">
        <v>86</v>
      </c>
      <c r="B106" s="19">
        <v>147402</v>
      </c>
      <c r="C106" s="24">
        <v>173493</v>
      </c>
      <c r="D106" s="19">
        <v>205560</v>
      </c>
      <c r="E106" s="24">
        <v>218822</v>
      </c>
      <c r="F106" s="19">
        <v>115585</v>
      </c>
      <c r="G106" s="24">
        <v>175411</v>
      </c>
      <c r="H106" s="39">
        <v>161445</v>
      </c>
      <c r="I106" s="19">
        <v>173749</v>
      </c>
      <c r="J106" s="24">
        <v>148640</v>
      </c>
      <c r="K106" s="39">
        <v>189989</v>
      </c>
      <c r="L106" s="39">
        <v>164920</v>
      </c>
      <c r="M106" s="19">
        <v>139120</v>
      </c>
      <c r="N106" s="24">
        <v>143446</v>
      </c>
      <c r="O106" s="19">
        <v>146406</v>
      </c>
      <c r="P106" s="24">
        <v>135028</v>
      </c>
      <c r="Q106" s="19">
        <v>134052</v>
      </c>
      <c r="R106" s="24">
        <v>158619</v>
      </c>
      <c r="S106" s="19">
        <v>174534</v>
      </c>
      <c r="T106" s="46">
        <v>170581</v>
      </c>
      <c r="U106" s="19">
        <v>161858</v>
      </c>
    </row>
    <row r="107" spans="1:21" x14ac:dyDescent="0.2">
      <c r="A107" s="6" t="s">
        <v>87</v>
      </c>
      <c r="B107" s="19">
        <v>13327</v>
      </c>
      <c r="C107" s="24">
        <v>20947</v>
      </c>
      <c r="D107" s="19">
        <v>19634</v>
      </c>
      <c r="E107" s="24">
        <v>10659</v>
      </c>
      <c r="F107" s="19">
        <v>4094</v>
      </c>
      <c r="G107" s="24">
        <v>4009</v>
      </c>
      <c r="H107" s="39">
        <v>3305</v>
      </c>
      <c r="I107" s="19">
        <v>4145</v>
      </c>
      <c r="J107" s="24">
        <v>3716</v>
      </c>
      <c r="K107" s="39">
        <v>3614</v>
      </c>
      <c r="L107" s="39">
        <v>4137</v>
      </c>
      <c r="M107" s="19">
        <v>3565</v>
      </c>
      <c r="N107" s="24">
        <v>3401</v>
      </c>
      <c r="O107" s="19">
        <v>3046</v>
      </c>
      <c r="P107" s="24">
        <v>3048</v>
      </c>
      <c r="Q107" s="19">
        <v>2886</v>
      </c>
      <c r="R107" s="24">
        <v>3324</v>
      </c>
      <c r="S107" s="19">
        <v>3486</v>
      </c>
      <c r="T107" s="46">
        <v>3072</v>
      </c>
      <c r="U107" s="19">
        <v>3061</v>
      </c>
    </row>
    <row r="108" spans="1:21" x14ac:dyDescent="0.2">
      <c r="A108" s="6" t="s">
        <v>88</v>
      </c>
      <c r="B108" s="19">
        <v>1640</v>
      </c>
      <c r="C108" s="24">
        <v>1829</v>
      </c>
      <c r="D108" s="19">
        <v>1867</v>
      </c>
      <c r="E108" s="24">
        <v>1680</v>
      </c>
      <c r="F108" s="19">
        <v>1164</v>
      </c>
      <c r="G108" s="24">
        <v>1417</v>
      </c>
      <c r="H108" s="39">
        <v>1815</v>
      </c>
      <c r="I108" s="19">
        <v>2418</v>
      </c>
      <c r="J108" s="24">
        <v>1916</v>
      </c>
      <c r="K108" s="39">
        <v>1678</v>
      </c>
      <c r="L108" s="39">
        <v>1806</v>
      </c>
      <c r="M108" s="19">
        <v>1536</v>
      </c>
      <c r="N108" s="24">
        <v>1374</v>
      </c>
      <c r="O108" s="19">
        <v>1281</v>
      </c>
      <c r="P108" s="24">
        <v>1234</v>
      </c>
      <c r="Q108" s="19">
        <v>1095</v>
      </c>
      <c r="R108" s="24">
        <v>1052</v>
      </c>
      <c r="S108" s="19">
        <v>1029</v>
      </c>
      <c r="T108" s="46">
        <v>889</v>
      </c>
      <c r="U108" s="19">
        <v>897</v>
      </c>
    </row>
    <row r="109" spans="1:21" s="10" customFormat="1" x14ac:dyDescent="0.2">
      <c r="A109" s="8" t="s">
        <v>89</v>
      </c>
      <c r="B109" s="22">
        <f t="shared" ref="B109:K109" si="13">SUM(B110:B112)</f>
        <v>8874</v>
      </c>
      <c r="C109" s="26">
        <f t="shared" si="13"/>
        <v>16163</v>
      </c>
      <c r="D109" s="22">
        <f t="shared" si="13"/>
        <v>21913</v>
      </c>
      <c r="E109" s="26">
        <f t="shared" si="13"/>
        <v>19524</v>
      </c>
      <c r="F109" s="22">
        <f t="shared" si="13"/>
        <v>11474</v>
      </c>
      <c r="G109" s="26">
        <f t="shared" si="13"/>
        <v>15726</v>
      </c>
      <c r="H109" s="42">
        <f t="shared" si="13"/>
        <v>22177</v>
      </c>
      <c r="I109" s="22">
        <f t="shared" si="13"/>
        <v>18700</v>
      </c>
      <c r="J109" s="26">
        <f t="shared" si="13"/>
        <v>15774</v>
      </c>
      <c r="K109" s="42">
        <f t="shared" si="13"/>
        <v>15417</v>
      </c>
      <c r="L109" s="42">
        <f t="shared" ref="L109:U109" si="14">SUM(L110:L112)</f>
        <v>16429</v>
      </c>
      <c r="M109" s="22">
        <f t="shared" si="14"/>
        <v>13601</v>
      </c>
      <c r="N109" s="26">
        <f t="shared" si="14"/>
        <v>13140</v>
      </c>
      <c r="O109" s="22">
        <f t="shared" si="14"/>
        <v>13296</v>
      </c>
      <c r="P109" s="26">
        <f t="shared" si="14"/>
        <v>13588</v>
      </c>
      <c r="Q109" s="22">
        <f t="shared" si="14"/>
        <v>12050</v>
      </c>
      <c r="R109" s="26">
        <f t="shared" si="14"/>
        <v>13155</v>
      </c>
      <c r="S109" s="22">
        <f t="shared" si="14"/>
        <v>13360</v>
      </c>
      <c r="T109" s="60">
        <f t="shared" si="14"/>
        <v>11961</v>
      </c>
      <c r="U109" s="22">
        <f t="shared" si="14"/>
        <v>10269</v>
      </c>
    </row>
    <row r="110" spans="1:21" x14ac:dyDescent="0.2">
      <c r="A110" s="6" t="s">
        <v>90</v>
      </c>
      <c r="B110" s="19">
        <v>63</v>
      </c>
      <c r="C110" s="24">
        <v>71</v>
      </c>
      <c r="D110" s="19">
        <v>98</v>
      </c>
      <c r="E110" s="24">
        <v>108</v>
      </c>
      <c r="F110" s="19">
        <v>92</v>
      </c>
      <c r="G110" s="24">
        <v>100</v>
      </c>
      <c r="H110" s="39">
        <v>116</v>
      </c>
      <c r="I110" s="19">
        <v>160</v>
      </c>
      <c r="J110" s="24">
        <v>108</v>
      </c>
      <c r="K110" s="39">
        <v>92</v>
      </c>
      <c r="L110" s="39">
        <v>108</v>
      </c>
      <c r="M110" s="19">
        <v>72</v>
      </c>
      <c r="N110" s="24">
        <v>71</v>
      </c>
      <c r="O110" s="19">
        <v>85</v>
      </c>
      <c r="P110" s="24">
        <v>88</v>
      </c>
      <c r="Q110" s="19">
        <v>106</v>
      </c>
      <c r="R110" s="24">
        <v>112</v>
      </c>
      <c r="S110" s="19">
        <v>99</v>
      </c>
      <c r="T110" s="46">
        <v>68</v>
      </c>
      <c r="U110" s="19">
        <v>65</v>
      </c>
    </row>
    <row r="111" spans="1:21" x14ac:dyDescent="0.2">
      <c r="A111" s="6" t="s">
        <v>91</v>
      </c>
      <c r="B111" s="19">
        <v>8782</v>
      </c>
      <c r="C111" s="24">
        <v>16057</v>
      </c>
      <c r="D111" s="19">
        <v>21752</v>
      </c>
      <c r="E111" s="24">
        <v>19352</v>
      </c>
      <c r="F111" s="19">
        <v>11350</v>
      </c>
      <c r="G111" s="24">
        <v>15569</v>
      </c>
      <c r="H111" s="39">
        <v>21878</v>
      </c>
      <c r="I111" s="19">
        <v>18207</v>
      </c>
      <c r="J111" s="24">
        <v>15495</v>
      </c>
      <c r="K111" s="39">
        <v>15109</v>
      </c>
      <c r="L111" s="39">
        <v>16140</v>
      </c>
      <c r="M111" s="19">
        <v>13328</v>
      </c>
      <c r="N111" s="24">
        <v>12800</v>
      </c>
      <c r="O111" s="19">
        <v>12932</v>
      </c>
      <c r="P111" s="24">
        <v>13181</v>
      </c>
      <c r="Q111" s="19">
        <v>11586</v>
      </c>
      <c r="R111" s="24">
        <v>12673</v>
      </c>
      <c r="S111" s="19">
        <v>12793</v>
      </c>
      <c r="T111" s="46">
        <v>11484</v>
      </c>
      <c r="U111" s="19">
        <v>9898</v>
      </c>
    </row>
    <row r="112" spans="1:21" x14ac:dyDescent="0.2">
      <c r="A112" s="6" t="s">
        <v>0</v>
      </c>
      <c r="B112" s="19">
        <v>29</v>
      </c>
      <c r="C112" s="24">
        <v>35</v>
      </c>
      <c r="D112" s="19">
        <v>63</v>
      </c>
      <c r="E112" s="24">
        <v>64</v>
      </c>
      <c r="F112" s="19">
        <v>32</v>
      </c>
      <c r="G112" s="24">
        <v>57</v>
      </c>
      <c r="H112" s="39">
        <v>183</v>
      </c>
      <c r="I112" s="19">
        <v>333</v>
      </c>
      <c r="J112" s="24">
        <v>171</v>
      </c>
      <c r="K112" s="39">
        <v>216</v>
      </c>
      <c r="L112" s="39">
        <v>181</v>
      </c>
      <c r="M112" s="19">
        <v>201</v>
      </c>
      <c r="N112" s="24">
        <v>269</v>
      </c>
      <c r="O112" s="19">
        <v>279</v>
      </c>
      <c r="P112" s="24">
        <v>319</v>
      </c>
      <c r="Q112" s="19">
        <v>358</v>
      </c>
      <c r="R112" s="24">
        <v>370</v>
      </c>
      <c r="S112" s="19">
        <v>468</v>
      </c>
      <c r="T112" s="46">
        <v>409</v>
      </c>
      <c r="U112" s="19">
        <v>306</v>
      </c>
    </row>
    <row r="113" spans="1:21" s="10" customFormat="1" x14ac:dyDescent="0.2">
      <c r="A113" s="8" t="s">
        <v>92</v>
      </c>
      <c r="B113" s="22">
        <f t="shared" ref="B113:K113" si="15">SUM(B114:B126)</f>
        <v>41444</v>
      </c>
      <c r="C113" s="26">
        <f t="shared" si="15"/>
        <v>55823</v>
      </c>
      <c r="D113" s="22">
        <f t="shared" si="15"/>
        <v>68483</v>
      </c>
      <c r="E113" s="26">
        <f t="shared" si="15"/>
        <v>74151</v>
      </c>
      <c r="F113" s="22">
        <f t="shared" si="15"/>
        <v>55028</v>
      </c>
      <c r="G113" s="26">
        <f t="shared" si="15"/>
        <v>72057</v>
      </c>
      <c r="H113" s="42">
        <f t="shared" si="15"/>
        <v>103134</v>
      </c>
      <c r="I113" s="22">
        <f t="shared" si="15"/>
        <v>137985</v>
      </c>
      <c r="J113" s="26">
        <f t="shared" si="15"/>
        <v>106516</v>
      </c>
      <c r="K113" s="42">
        <f t="shared" si="15"/>
        <v>98548</v>
      </c>
      <c r="L113" s="42">
        <f t="shared" ref="L113:U113" si="16">SUM(L114:L126)</f>
        <v>102858</v>
      </c>
      <c r="M113" s="22">
        <f t="shared" si="16"/>
        <v>87177</v>
      </c>
      <c r="N113" s="26">
        <f t="shared" si="16"/>
        <v>86095</v>
      </c>
      <c r="O113" s="22">
        <f t="shared" si="16"/>
        <v>79401</v>
      </c>
      <c r="P113" s="26">
        <f t="shared" si="16"/>
        <v>80945</v>
      </c>
      <c r="Q113" s="22">
        <f t="shared" si="16"/>
        <v>73715</v>
      </c>
      <c r="R113" s="26">
        <f t="shared" si="16"/>
        <v>72308</v>
      </c>
      <c r="S113" s="22">
        <f t="shared" si="16"/>
        <v>79608</v>
      </c>
      <c r="T113" s="60">
        <f t="shared" si="16"/>
        <v>79076</v>
      </c>
      <c r="U113" s="22">
        <f t="shared" si="16"/>
        <v>78869</v>
      </c>
    </row>
    <row r="114" spans="1:21" x14ac:dyDescent="0.2">
      <c r="A114" s="6" t="s">
        <v>93</v>
      </c>
      <c r="B114" s="19">
        <v>1387</v>
      </c>
      <c r="C114" s="24">
        <v>2317</v>
      </c>
      <c r="D114" s="19">
        <v>3297</v>
      </c>
      <c r="E114" s="24">
        <v>3661</v>
      </c>
      <c r="F114" s="19">
        <v>3129</v>
      </c>
      <c r="G114" s="24">
        <v>4805</v>
      </c>
      <c r="H114" s="39">
        <v>7081</v>
      </c>
      <c r="I114" s="19">
        <v>7327</v>
      </c>
      <c r="J114" s="24">
        <v>5645</v>
      </c>
      <c r="K114" s="39">
        <v>5353</v>
      </c>
      <c r="L114" s="39">
        <v>5780</v>
      </c>
      <c r="M114" s="19">
        <v>4399</v>
      </c>
      <c r="N114" s="24">
        <v>4473</v>
      </c>
      <c r="O114" s="19">
        <v>4359</v>
      </c>
      <c r="P114" s="24">
        <v>4372</v>
      </c>
      <c r="Q114" s="19">
        <v>3874</v>
      </c>
      <c r="R114" s="24">
        <v>3730</v>
      </c>
      <c r="S114" s="19">
        <v>4091</v>
      </c>
      <c r="T114" s="46">
        <v>3482</v>
      </c>
      <c r="U114" s="19">
        <v>3080</v>
      </c>
    </row>
    <row r="115" spans="1:21" x14ac:dyDescent="0.2">
      <c r="A115" s="6" t="s">
        <v>94</v>
      </c>
      <c r="B115" s="19">
        <v>1444</v>
      </c>
      <c r="C115" s="24">
        <v>1761</v>
      </c>
      <c r="D115" s="19">
        <v>1819</v>
      </c>
      <c r="E115" s="24">
        <v>1664</v>
      </c>
      <c r="F115" s="19">
        <v>1376</v>
      </c>
      <c r="G115" s="24">
        <v>1768</v>
      </c>
      <c r="H115" s="39">
        <v>2197</v>
      </c>
      <c r="I115" s="19">
        <v>4025</v>
      </c>
      <c r="J115" s="24">
        <v>2590</v>
      </c>
      <c r="K115" s="39">
        <v>2436</v>
      </c>
      <c r="L115" s="39">
        <v>2837</v>
      </c>
      <c r="M115" s="19">
        <v>2253</v>
      </c>
      <c r="N115" s="24">
        <v>2173</v>
      </c>
      <c r="O115" s="19">
        <v>1948</v>
      </c>
      <c r="P115" s="24">
        <v>2071</v>
      </c>
      <c r="Q115" s="19">
        <v>1719</v>
      </c>
      <c r="R115" s="24">
        <v>1626</v>
      </c>
      <c r="S115" s="19">
        <v>1595</v>
      </c>
      <c r="T115" s="46">
        <v>1510</v>
      </c>
      <c r="U115" s="19">
        <v>1523</v>
      </c>
    </row>
    <row r="116" spans="1:21" x14ac:dyDescent="0.2">
      <c r="A116" s="6" t="s">
        <v>95</v>
      </c>
      <c r="B116" s="19">
        <v>3887</v>
      </c>
      <c r="C116" s="24">
        <v>6943</v>
      </c>
      <c r="D116" s="19">
        <v>9448</v>
      </c>
      <c r="E116" s="24">
        <v>9439</v>
      </c>
      <c r="F116" s="19">
        <v>6331</v>
      </c>
      <c r="G116" s="24">
        <v>10556</v>
      </c>
      <c r="H116" s="39">
        <v>16662</v>
      </c>
      <c r="I116" s="19">
        <v>17903</v>
      </c>
      <c r="J116" s="24">
        <v>14295</v>
      </c>
      <c r="K116" s="39">
        <v>12195</v>
      </c>
      <c r="L116" s="39">
        <v>14701</v>
      </c>
      <c r="M116" s="19">
        <v>12258</v>
      </c>
      <c r="N116" s="24">
        <v>11763</v>
      </c>
      <c r="O116" s="19">
        <v>11441</v>
      </c>
      <c r="P116" s="24">
        <v>11033</v>
      </c>
      <c r="Q116" s="19">
        <v>10429</v>
      </c>
      <c r="R116" s="24">
        <v>11424</v>
      </c>
      <c r="S116" s="19">
        <v>13812</v>
      </c>
      <c r="T116" s="46">
        <v>14989</v>
      </c>
      <c r="U116" s="19">
        <v>15394</v>
      </c>
    </row>
    <row r="117" spans="1:21" x14ac:dyDescent="0.2">
      <c r="A117" s="6" t="s">
        <v>96</v>
      </c>
      <c r="B117" s="19">
        <v>1085</v>
      </c>
      <c r="C117" s="24">
        <v>1700</v>
      </c>
      <c r="D117" s="19">
        <v>1921</v>
      </c>
      <c r="E117" s="24">
        <v>1839</v>
      </c>
      <c r="F117" s="19">
        <v>1310</v>
      </c>
      <c r="G117" s="24">
        <v>1810</v>
      </c>
      <c r="H117" s="39">
        <v>2404</v>
      </c>
      <c r="I117" s="19">
        <v>2774</v>
      </c>
      <c r="J117" s="24">
        <v>2274</v>
      </c>
      <c r="K117" s="39">
        <v>2017</v>
      </c>
      <c r="L117" s="39">
        <v>2250</v>
      </c>
      <c r="M117" s="19">
        <v>1950</v>
      </c>
      <c r="N117" s="24">
        <v>1853</v>
      </c>
      <c r="O117" s="19">
        <v>1673</v>
      </c>
      <c r="P117" s="24">
        <v>1736</v>
      </c>
      <c r="Q117" s="19">
        <v>1581</v>
      </c>
      <c r="R117" s="24">
        <v>1596</v>
      </c>
      <c r="S117" s="19">
        <v>1698</v>
      </c>
      <c r="T117" s="46">
        <v>1625</v>
      </c>
      <c r="U117" s="19">
        <v>1519</v>
      </c>
    </row>
    <row r="118" spans="1:21" x14ac:dyDescent="0.2">
      <c r="A118" s="6" t="s">
        <v>97</v>
      </c>
      <c r="B118" s="19">
        <v>9928</v>
      </c>
      <c r="C118" s="24">
        <v>14427</v>
      </c>
      <c r="D118" s="19">
        <v>16627</v>
      </c>
      <c r="E118" s="24">
        <v>18758</v>
      </c>
      <c r="F118" s="19">
        <v>14720</v>
      </c>
      <c r="G118" s="24">
        <v>18846</v>
      </c>
      <c r="H118" s="39">
        <v>25566</v>
      </c>
      <c r="I118" s="19">
        <v>43144</v>
      </c>
      <c r="J118" s="24">
        <v>33187</v>
      </c>
      <c r="K118" s="39">
        <v>30213</v>
      </c>
      <c r="L118" s="39">
        <v>27849</v>
      </c>
      <c r="M118" s="19">
        <v>22406</v>
      </c>
      <c r="N118" s="24">
        <v>22635</v>
      </c>
      <c r="O118" s="19">
        <v>20931</v>
      </c>
      <c r="P118" s="24">
        <v>21131</v>
      </c>
      <c r="Q118" s="19">
        <v>18175</v>
      </c>
      <c r="R118" s="24">
        <v>17316</v>
      </c>
      <c r="S118" s="19">
        <v>18610</v>
      </c>
      <c r="T118" s="46">
        <v>17956</v>
      </c>
      <c r="U118" s="19">
        <v>17545</v>
      </c>
    </row>
    <row r="119" spans="1:21" x14ac:dyDescent="0.2">
      <c r="A119" s="6" t="s">
        <v>98</v>
      </c>
      <c r="B119" s="19">
        <v>8882</v>
      </c>
      <c r="C119" s="24">
        <v>7651</v>
      </c>
      <c r="D119" s="19">
        <v>9665</v>
      </c>
      <c r="E119" s="24">
        <v>10561</v>
      </c>
      <c r="F119" s="19">
        <v>7066</v>
      </c>
      <c r="G119" s="24">
        <v>8626</v>
      </c>
      <c r="H119" s="39">
        <v>11608</v>
      </c>
      <c r="I119" s="19">
        <v>17489</v>
      </c>
      <c r="J119" s="24">
        <v>12248</v>
      </c>
      <c r="K119" s="39">
        <v>11663</v>
      </c>
      <c r="L119" s="39">
        <v>12128</v>
      </c>
      <c r="M119" s="19">
        <v>11492</v>
      </c>
      <c r="N119" s="24">
        <v>11103</v>
      </c>
      <c r="O119" s="19">
        <v>9342</v>
      </c>
      <c r="P119" s="24">
        <v>10591</v>
      </c>
      <c r="Q119" s="19">
        <v>10960</v>
      </c>
      <c r="R119" s="24">
        <v>10187</v>
      </c>
      <c r="S119" s="19">
        <v>10757</v>
      </c>
      <c r="T119" s="46">
        <v>10594</v>
      </c>
      <c r="U119" s="19">
        <v>11472</v>
      </c>
    </row>
    <row r="120" spans="1:21" x14ac:dyDescent="0.2">
      <c r="A120" s="6" t="s">
        <v>99</v>
      </c>
      <c r="B120" s="19">
        <v>5</v>
      </c>
      <c r="C120" s="24">
        <v>13</v>
      </c>
      <c r="D120" s="19">
        <v>8</v>
      </c>
      <c r="E120" s="24">
        <v>6</v>
      </c>
      <c r="F120" s="19">
        <v>4</v>
      </c>
      <c r="G120" s="24" t="s">
        <v>27</v>
      </c>
      <c r="H120" s="39">
        <v>8</v>
      </c>
      <c r="I120" s="19">
        <v>15</v>
      </c>
      <c r="J120" s="24" t="s">
        <v>27</v>
      </c>
      <c r="K120" s="39" t="s">
        <v>27</v>
      </c>
      <c r="L120" s="39" t="s">
        <v>27</v>
      </c>
      <c r="M120" s="19" t="s">
        <v>27</v>
      </c>
      <c r="N120" s="24" t="s">
        <v>27</v>
      </c>
      <c r="O120" s="19" t="s">
        <v>27</v>
      </c>
      <c r="P120" s="24" t="s">
        <v>27</v>
      </c>
      <c r="Q120" s="19" t="s">
        <v>27</v>
      </c>
      <c r="R120" s="24" t="s">
        <v>27</v>
      </c>
      <c r="S120" s="19" t="s">
        <v>27</v>
      </c>
      <c r="T120" s="46" t="s">
        <v>27</v>
      </c>
      <c r="U120" s="19" t="s">
        <v>27</v>
      </c>
    </row>
    <row r="121" spans="1:21" x14ac:dyDescent="0.2">
      <c r="A121" s="6" t="s">
        <v>100</v>
      </c>
      <c r="B121" s="19">
        <v>3290</v>
      </c>
      <c r="C121" s="24">
        <v>5719</v>
      </c>
      <c r="D121" s="19">
        <v>8279</v>
      </c>
      <c r="E121" s="24">
        <v>9938</v>
      </c>
      <c r="F121" s="19">
        <v>6809</v>
      </c>
      <c r="G121" s="24">
        <v>6351</v>
      </c>
      <c r="H121" s="39">
        <v>9317</v>
      </c>
      <c r="I121" s="19">
        <v>9552</v>
      </c>
      <c r="J121" s="24">
        <v>5726</v>
      </c>
      <c r="K121" s="39">
        <v>6823</v>
      </c>
      <c r="L121" s="39">
        <v>6670</v>
      </c>
      <c r="M121" s="19">
        <v>6749</v>
      </c>
      <c r="N121" s="24">
        <v>6599</v>
      </c>
      <c r="O121" s="19">
        <v>5683</v>
      </c>
      <c r="P121" s="24">
        <v>5897</v>
      </c>
      <c r="Q121" s="19">
        <v>6267</v>
      </c>
      <c r="R121" s="24">
        <v>5543</v>
      </c>
      <c r="S121" s="19">
        <v>5771</v>
      </c>
      <c r="T121" s="46">
        <v>5468</v>
      </c>
      <c r="U121" s="19">
        <v>5165</v>
      </c>
    </row>
    <row r="122" spans="1:21" x14ac:dyDescent="0.2">
      <c r="A122" s="6" t="s">
        <v>101</v>
      </c>
      <c r="B122" s="19">
        <v>216</v>
      </c>
      <c r="C122" s="24">
        <v>338</v>
      </c>
      <c r="D122" s="19">
        <v>401</v>
      </c>
      <c r="E122" s="24">
        <v>356</v>
      </c>
      <c r="F122" s="19">
        <v>207</v>
      </c>
      <c r="G122" s="24">
        <v>328</v>
      </c>
      <c r="H122" s="39">
        <v>516</v>
      </c>
      <c r="I122" s="19">
        <v>719</v>
      </c>
      <c r="J122" s="24">
        <v>545</v>
      </c>
      <c r="K122" s="39">
        <v>481</v>
      </c>
      <c r="L122" s="39">
        <v>530</v>
      </c>
      <c r="M122" s="19">
        <v>467</v>
      </c>
      <c r="N122" s="24">
        <v>500</v>
      </c>
      <c r="O122" s="19">
        <v>467</v>
      </c>
      <c r="P122" s="24">
        <v>448</v>
      </c>
      <c r="Q122" s="19">
        <v>391</v>
      </c>
      <c r="R122" s="24">
        <v>382</v>
      </c>
      <c r="S122" s="19">
        <v>434</v>
      </c>
      <c r="T122" s="46">
        <v>391</v>
      </c>
      <c r="U122" s="19">
        <v>389</v>
      </c>
    </row>
    <row r="123" spans="1:21" x14ac:dyDescent="0.2">
      <c r="A123" s="6" t="s">
        <v>102</v>
      </c>
      <c r="B123" s="19">
        <v>8414</v>
      </c>
      <c r="C123" s="24">
        <v>9579</v>
      </c>
      <c r="D123" s="19">
        <v>11062</v>
      </c>
      <c r="E123" s="24">
        <v>11918</v>
      </c>
      <c r="F123" s="19">
        <v>9409</v>
      </c>
      <c r="G123" s="24">
        <v>11794</v>
      </c>
      <c r="H123" s="39">
        <v>15676</v>
      </c>
      <c r="I123" s="19">
        <v>21718</v>
      </c>
      <c r="J123" s="24">
        <v>17699</v>
      </c>
      <c r="K123" s="39">
        <v>15184</v>
      </c>
      <c r="L123" s="39">
        <v>16957</v>
      </c>
      <c r="M123" s="19">
        <v>14247</v>
      </c>
      <c r="N123" s="24">
        <v>14064</v>
      </c>
      <c r="O123" s="19">
        <v>12609</v>
      </c>
      <c r="P123" s="24">
        <v>12564</v>
      </c>
      <c r="Q123" s="19">
        <v>10606</v>
      </c>
      <c r="R123" s="24">
        <v>10148</v>
      </c>
      <c r="S123" s="19">
        <v>10940</v>
      </c>
      <c r="T123" s="46">
        <v>10115</v>
      </c>
      <c r="U123" s="19">
        <v>9878</v>
      </c>
    </row>
    <row r="124" spans="1:21" x14ac:dyDescent="0.2">
      <c r="A124" s="6" t="s">
        <v>103</v>
      </c>
      <c r="B124" s="19">
        <v>141</v>
      </c>
      <c r="C124" s="24">
        <v>256</v>
      </c>
      <c r="D124" s="19">
        <v>245</v>
      </c>
      <c r="E124" s="24">
        <v>247</v>
      </c>
      <c r="F124" s="19">
        <v>180</v>
      </c>
      <c r="G124" s="24">
        <v>166</v>
      </c>
      <c r="H124" s="39">
        <v>300</v>
      </c>
      <c r="I124" s="19">
        <v>314</v>
      </c>
      <c r="J124" s="24">
        <v>197</v>
      </c>
      <c r="K124" s="39">
        <v>218</v>
      </c>
      <c r="L124" s="39">
        <v>227</v>
      </c>
      <c r="M124" s="19">
        <v>216</v>
      </c>
      <c r="N124" s="24">
        <v>196</v>
      </c>
      <c r="O124" s="19">
        <v>187</v>
      </c>
      <c r="P124" s="24">
        <v>178</v>
      </c>
      <c r="Q124" s="19">
        <v>158</v>
      </c>
      <c r="R124" s="24">
        <v>134</v>
      </c>
      <c r="S124" s="19">
        <v>156</v>
      </c>
      <c r="T124" s="46">
        <v>136</v>
      </c>
      <c r="U124" s="19">
        <v>182</v>
      </c>
    </row>
    <row r="125" spans="1:21" x14ac:dyDescent="0.2">
      <c r="A125" s="6" t="s">
        <v>104</v>
      </c>
      <c r="B125" s="19">
        <v>267</v>
      </c>
      <c r="C125" s="24">
        <v>426</v>
      </c>
      <c r="D125" s="19">
        <v>541</v>
      </c>
      <c r="E125" s="24">
        <v>536</v>
      </c>
      <c r="F125" s="19">
        <v>469</v>
      </c>
      <c r="G125" s="24">
        <v>787</v>
      </c>
      <c r="H125" s="39">
        <v>1154</v>
      </c>
      <c r="I125" s="19">
        <v>1664</v>
      </c>
      <c r="J125" s="24">
        <v>1418</v>
      </c>
      <c r="K125" s="39">
        <v>1451</v>
      </c>
      <c r="L125" s="39">
        <v>1775</v>
      </c>
      <c r="M125" s="19">
        <v>1331</v>
      </c>
      <c r="N125" s="24">
        <v>1553</v>
      </c>
      <c r="O125" s="19">
        <v>1374</v>
      </c>
      <c r="P125" s="24">
        <v>1352</v>
      </c>
      <c r="Q125" s="19">
        <v>1128</v>
      </c>
      <c r="R125" s="24">
        <v>1078</v>
      </c>
      <c r="S125" s="19">
        <v>972</v>
      </c>
      <c r="T125" s="46">
        <v>1001</v>
      </c>
      <c r="U125" s="19">
        <v>960</v>
      </c>
    </row>
    <row r="126" spans="1:21" x14ac:dyDescent="0.2">
      <c r="A126" s="6" t="s">
        <v>105</v>
      </c>
      <c r="B126" s="19">
        <v>2498</v>
      </c>
      <c r="C126" s="24">
        <v>4693</v>
      </c>
      <c r="D126" s="19">
        <v>5170</v>
      </c>
      <c r="E126" s="24">
        <v>5228</v>
      </c>
      <c r="F126" s="19">
        <v>4018</v>
      </c>
      <c r="G126" s="24">
        <v>6220</v>
      </c>
      <c r="H126" s="39">
        <v>10645</v>
      </c>
      <c r="I126" s="19">
        <v>11341</v>
      </c>
      <c r="J126" s="24">
        <v>10692</v>
      </c>
      <c r="K126" s="39">
        <v>10514</v>
      </c>
      <c r="L126" s="39">
        <v>11154</v>
      </c>
      <c r="M126" s="19">
        <v>9409</v>
      </c>
      <c r="N126" s="24">
        <v>9183</v>
      </c>
      <c r="O126" s="19">
        <v>9387</v>
      </c>
      <c r="P126" s="24">
        <v>9572</v>
      </c>
      <c r="Q126" s="19">
        <v>8427</v>
      </c>
      <c r="R126" s="24">
        <v>9144</v>
      </c>
      <c r="S126" s="19">
        <v>10772</v>
      </c>
      <c r="T126" s="46">
        <v>11809</v>
      </c>
      <c r="U126" s="19">
        <v>11762</v>
      </c>
    </row>
    <row r="127" spans="1:21" s="10" customFormat="1" x14ac:dyDescent="0.2">
      <c r="A127" s="8" t="s">
        <v>106</v>
      </c>
      <c r="B127" s="22"/>
      <c r="C127" s="26"/>
      <c r="D127" s="22"/>
      <c r="E127" s="26"/>
      <c r="F127" s="22"/>
      <c r="G127" s="26"/>
      <c r="H127" s="42"/>
      <c r="I127" s="22"/>
      <c r="J127" s="26"/>
      <c r="K127" s="42">
        <f>K73-K74-K100-K109-K113</f>
        <v>3</v>
      </c>
      <c r="L127" s="42">
        <f t="shared" ref="L127:T127" si="17">L73-L74-L100-L109-L113</f>
        <v>6</v>
      </c>
      <c r="M127" s="42">
        <f t="shared" si="17"/>
        <v>5</v>
      </c>
      <c r="N127" s="42">
        <f t="shared" si="17"/>
        <v>2</v>
      </c>
      <c r="O127" s="42">
        <f t="shared" si="17"/>
        <v>3</v>
      </c>
      <c r="P127" s="42">
        <f t="shared" si="17"/>
        <v>7</v>
      </c>
      <c r="Q127" s="42">
        <f t="shared" si="17"/>
        <v>6</v>
      </c>
      <c r="R127" s="42">
        <f t="shared" si="17"/>
        <v>2</v>
      </c>
      <c r="S127" s="42">
        <f t="shared" si="17"/>
        <v>7</v>
      </c>
      <c r="T127" s="22">
        <f t="shared" si="17"/>
        <v>9</v>
      </c>
      <c r="U127" s="22">
        <v>4</v>
      </c>
    </row>
    <row r="128" spans="1:21" s="10" customFormat="1" x14ac:dyDescent="0.2">
      <c r="A128" s="4" t="s">
        <v>107</v>
      </c>
      <c r="B128" s="22">
        <f t="shared" ref="B128:J128" si="18">B129+B138+B153+B164+B182</f>
        <v>203518</v>
      </c>
      <c r="C128" s="26">
        <f t="shared" si="18"/>
        <v>270956</v>
      </c>
      <c r="D128" s="22">
        <f t="shared" si="18"/>
        <v>357160</v>
      </c>
      <c r="E128" s="26">
        <f t="shared" si="18"/>
        <v>349723</v>
      </c>
      <c r="F128" s="22">
        <f t="shared" si="18"/>
        <v>250448</v>
      </c>
      <c r="G128" s="26">
        <f t="shared" si="18"/>
        <v>342930</v>
      </c>
      <c r="H128" s="42">
        <f t="shared" si="18"/>
        <v>411722</v>
      </c>
      <c r="I128" s="22">
        <f t="shared" si="18"/>
        <v>440333</v>
      </c>
      <c r="J128" s="26">
        <f t="shared" si="18"/>
        <v>397834</v>
      </c>
      <c r="K128" s="42">
        <v>399027</v>
      </c>
      <c r="L128" s="57">
        <v>413312</v>
      </c>
      <c r="M128" s="18">
        <v>422063</v>
      </c>
      <c r="N128" s="28">
        <v>451593</v>
      </c>
      <c r="O128" s="18">
        <v>429599</v>
      </c>
      <c r="P128" s="28">
        <v>400548</v>
      </c>
      <c r="Q128" s="18">
        <v>430508</v>
      </c>
      <c r="R128" s="28">
        <v>419297</v>
      </c>
      <c r="S128" s="18">
        <v>462299</v>
      </c>
      <c r="T128" s="58">
        <v>424743</v>
      </c>
      <c r="U128" s="80">
        <v>397187</v>
      </c>
    </row>
    <row r="129" spans="1:21" s="10" customFormat="1" x14ac:dyDescent="0.2">
      <c r="A129" s="8" t="s">
        <v>108</v>
      </c>
      <c r="B129" s="22">
        <f t="shared" ref="B129:K129" si="19">SUM(B130:B137)</f>
        <v>61101</v>
      </c>
      <c r="C129" s="26">
        <f t="shared" si="19"/>
        <v>83097</v>
      </c>
      <c r="D129" s="22">
        <f t="shared" si="19"/>
        <v>107239</v>
      </c>
      <c r="E129" s="26">
        <f t="shared" si="19"/>
        <v>106323</v>
      </c>
      <c r="F129" s="22">
        <f t="shared" si="19"/>
        <v>69809</v>
      </c>
      <c r="G129" s="26">
        <f t="shared" si="19"/>
        <v>96334</v>
      </c>
      <c r="H129" s="42">
        <f t="shared" si="19"/>
        <v>118620</v>
      </c>
      <c r="I129" s="22">
        <f t="shared" si="19"/>
        <v>131986</v>
      </c>
      <c r="J129" s="26">
        <f t="shared" si="19"/>
        <v>119033</v>
      </c>
      <c r="K129" s="42">
        <f t="shared" si="19"/>
        <v>127068</v>
      </c>
      <c r="L129" s="42">
        <f t="shared" ref="L129:U129" si="20">SUM(L130:L137)</f>
        <v>109532</v>
      </c>
      <c r="M129" s="22">
        <f t="shared" si="20"/>
        <v>109290</v>
      </c>
      <c r="N129" s="26">
        <f t="shared" si="20"/>
        <v>125401</v>
      </c>
      <c r="O129" s="22">
        <f t="shared" si="20"/>
        <v>116986</v>
      </c>
      <c r="P129" s="26">
        <f t="shared" si="20"/>
        <v>109383</v>
      </c>
      <c r="Q129" s="22">
        <f t="shared" si="20"/>
        <v>109930</v>
      </c>
      <c r="R129" s="26">
        <f t="shared" si="20"/>
        <v>104862</v>
      </c>
      <c r="S129" s="22">
        <f t="shared" si="20"/>
        <v>117316</v>
      </c>
      <c r="T129" s="60">
        <f t="shared" si="20"/>
        <v>103469</v>
      </c>
      <c r="U129" s="22">
        <f t="shared" si="20"/>
        <v>95129</v>
      </c>
    </row>
    <row r="130" spans="1:21" x14ac:dyDescent="0.2">
      <c r="A130" s="6" t="s">
        <v>259</v>
      </c>
      <c r="B130" s="19">
        <v>32159</v>
      </c>
      <c r="C130" s="24">
        <v>45585</v>
      </c>
      <c r="D130" s="19">
        <v>56267</v>
      </c>
      <c r="E130" s="24">
        <v>61082</v>
      </c>
      <c r="F130" s="19">
        <v>40568</v>
      </c>
      <c r="G130" s="24">
        <v>55494</v>
      </c>
      <c r="H130" s="39">
        <v>69933</v>
      </c>
      <c r="I130" s="19">
        <v>87307</v>
      </c>
      <c r="J130" s="24">
        <v>76655</v>
      </c>
      <c r="K130" s="39">
        <v>80271</v>
      </c>
      <c r="L130" s="41">
        <v>64238</v>
      </c>
      <c r="M130" s="14">
        <v>70863</v>
      </c>
      <c r="N130" s="25">
        <v>87016</v>
      </c>
      <c r="O130" s="14">
        <v>81784</v>
      </c>
      <c r="P130" s="25">
        <v>71798</v>
      </c>
      <c r="Q130" s="14">
        <v>76089</v>
      </c>
      <c r="R130" s="25">
        <v>74558</v>
      </c>
      <c r="S130" s="14">
        <v>81772</v>
      </c>
      <c r="T130" s="59">
        <v>71565</v>
      </c>
      <c r="U130" s="19">
        <v>65214</v>
      </c>
    </row>
    <row r="131" spans="1:21" x14ac:dyDescent="0.2">
      <c r="A131" s="6" t="s">
        <v>109</v>
      </c>
      <c r="B131" s="19">
        <v>4910</v>
      </c>
      <c r="C131" s="24">
        <v>5407</v>
      </c>
      <c r="D131" s="19">
        <v>8300</v>
      </c>
      <c r="E131" s="24">
        <v>6075</v>
      </c>
      <c r="F131" s="19">
        <v>3574</v>
      </c>
      <c r="G131" s="24">
        <v>3951</v>
      </c>
      <c r="H131" s="39">
        <v>3705</v>
      </c>
      <c r="I131" s="19">
        <v>3256</v>
      </c>
      <c r="J131" s="24">
        <v>3527</v>
      </c>
      <c r="K131" s="39">
        <v>3373</v>
      </c>
      <c r="L131" s="39">
        <v>2651</v>
      </c>
      <c r="M131" s="19">
        <v>2432</v>
      </c>
      <c r="N131" s="24">
        <v>2306</v>
      </c>
      <c r="O131" s="19">
        <v>2104</v>
      </c>
      <c r="P131" s="24">
        <v>2226</v>
      </c>
      <c r="Q131" s="19">
        <v>2278</v>
      </c>
      <c r="R131" s="24">
        <v>2085</v>
      </c>
      <c r="S131" s="19">
        <v>2510</v>
      </c>
      <c r="T131" s="46">
        <v>2415</v>
      </c>
      <c r="U131" s="19">
        <v>2075</v>
      </c>
    </row>
    <row r="132" spans="1:21" x14ac:dyDescent="0.2">
      <c r="A132" s="6" t="s">
        <v>110</v>
      </c>
      <c r="B132" s="19">
        <v>4202</v>
      </c>
      <c r="C132" s="24">
        <v>7049</v>
      </c>
      <c r="D132" s="19">
        <v>9578</v>
      </c>
      <c r="E132" s="24">
        <v>8248</v>
      </c>
      <c r="F132" s="19">
        <v>5971</v>
      </c>
      <c r="G132" s="24">
        <v>7697</v>
      </c>
      <c r="H132" s="39">
        <v>8768</v>
      </c>
      <c r="I132" s="19">
        <v>8265</v>
      </c>
      <c r="J132" s="24">
        <v>6748</v>
      </c>
      <c r="K132" s="39">
        <v>6821</v>
      </c>
      <c r="L132" s="39">
        <v>7690</v>
      </c>
      <c r="M132" s="19">
        <v>6264</v>
      </c>
      <c r="N132" s="24">
        <v>6161</v>
      </c>
      <c r="O132" s="19">
        <v>6061</v>
      </c>
      <c r="P132" s="24">
        <v>5925</v>
      </c>
      <c r="Q132" s="19">
        <v>5545</v>
      </c>
      <c r="R132" s="24">
        <v>5395</v>
      </c>
      <c r="S132" s="19">
        <v>5207</v>
      </c>
      <c r="T132" s="46">
        <v>4635</v>
      </c>
      <c r="U132" s="19">
        <v>4317</v>
      </c>
    </row>
    <row r="133" spans="1:21" x14ac:dyDescent="0.2">
      <c r="A133" s="6" t="s">
        <v>111</v>
      </c>
      <c r="B133" s="19">
        <v>294</v>
      </c>
      <c r="C133" s="24">
        <v>270</v>
      </c>
      <c r="D133" s="19">
        <v>340</v>
      </c>
      <c r="E133" s="24">
        <v>284</v>
      </c>
      <c r="F133" s="19">
        <v>244</v>
      </c>
      <c r="G133" s="24">
        <v>192</v>
      </c>
      <c r="H133" s="39">
        <v>133</v>
      </c>
      <c r="I133" s="19">
        <v>189</v>
      </c>
      <c r="J133" s="24">
        <v>178</v>
      </c>
      <c r="K133" s="39">
        <v>205</v>
      </c>
      <c r="L133" s="39">
        <v>158</v>
      </c>
      <c r="M133" s="19">
        <v>143</v>
      </c>
      <c r="N133" s="24">
        <v>130</v>
      </c>
      <c r="O133" s="19">
        <v>120</v>
      </c>
      <c r="P133" s="24">
        <v>106</v>
      </c>
      <c r="Q133" s="19">
        <v>105</v>
      </c>
      <c r="R133" s="24">
        <v>99</v>
      </c>
      <c r="S133" s="19">
        <v>109</v>
      </c>
      <c r="T133" s="46">
        <v>109</v>
      </c>
      <c r="U133" s="19">
        <v>91</v>
      </c>
    </row>
    <row r="134" spans="1:21" x14ac:dyDescent="0.2">
      <c r="A134" s="6" t="s">
        <v>112</v>
      </c>
      <c r="B134" s="19">
        <v>41</v>
      </c>
      <c r="C134" s="24">
        <v>46</v>
      </c>
      <c r="D134" s="19">
        <v>102</v>
      </c>
      <c r="E134" s="24">
        <v>135</v>
      </c>
      <c r="F134" s="19">
        <v>153</v>
      </c>
      <c r="G134" s="24">
        <v>229</v>
      </c>
      <c r="H134" s="39">
        <v>323</v>
      </c>
      <c r="I134" s="19">
        <v>497</v>
      </c>
      <c r="J134" s="24">
        <v>530</v>
      </c>
      <c r="K134" s="39">
        <v>659</v>
      </c>
      <c r="L134" s="39">
        <v>831</v>
      </c>
      <c r="M134" s="19">
        <v>594</v>
      </c>
      <c r="N134" s="24">
        <v>774</v>
      </c>
      <c r="O134" s="19">
        <v>691</v>
      </c>
      <c r="P134" s="24">
        <v>729</v>
      </c>
      <c r="Q134" s="19">
        <v>651</v>
      </c>
      <c r="R134" s="24">
        <v>644</v>
      </c>
      <c r="S134" s="19">
        <v>750</v>
      </c>
      <c r="T134" s="46">
        <v>661</v>
      </c>
      <c r="U134" s="19">
        <v>636</v>
      </c>
    </row>
    <row r="135" spans="1:21" x14ac:dyDescent="0.2">
      <c r="A135" s="6" t="s">
        <v>237</v>
      </c>
      <c r="B135" s="19"/>
      <c r="C135" s="24"/>
      <c r="D135" s="19"/>
      <c r="E135" s="24"/>
      <c r="F135" s="19"/>
      <c r="G135" s="24"/>
      <c r="H135" s="39"/>
      <c r="I135" s="19"/>
      <c r="J135" s="25">
        <v>0</v>
      </c>
      <c r="K135" s="40">
        <v>0</v>
      </c>
      <c r="L135" s="41">
        <v>67</v>
      </c>
      <c r="M135" s="14">
        <v>35</v>
      </c>
      <c r="N135" s="25">
        <v>36</v>
      </c>
      <c r="O135" s="14">
        <v>49</v>
      </c>
      <c r="P135" s="25">
        <v>48</v>
      </c>
      <c r="Q135" s="14">
        <v>142</v>
      </c>
      <c r="R135" s="25">
        <v>55</v>
      </c>
      <c r="S135" s="14">
        <v>47</v>
      </c>
      <c r="T135" s="59">
        <v>32</v>
      </c>
      <c r="U135" s="19">
        <v>41</v>
      </c>
    </row>
    <row r="136" spans="1:21" x14ac:dyDescent="0.2">
      <c r="A136" s="6" t="s">
        <v>113</v>
      </c>
      <c r="B136" s="19">
        <v>6700</v>
      </c>
      <c r="C136" s="24">
        <v>9019</v>
      </c>
      <c r="D136" s="19">
        <v>12120</v>
      </c>
      <c r="E136" s="24">
        <v>9775</v>
      </c>
      <c r="F136" s="19">
        <v>6917</v>
      </c>
      <c r="G136" s="24">
        <v>9005</v>
      </c>
      <c r="H136" s="39">
        <v>9196</v>
      </c>
      <c r="I136" s="19">
        <v>8086</v>
      </c>
      <c r="J136" s="24">
        <v>8990</v>
      </c>
      <c r="K136" s="39">
        <v>9073</v>
      </c>
      <c r="L136" s="39">
        <v>8038</v>
      </c>
      <c r="M136" s="19">
        <v>6732</v>
      </c>
      <c r="N136" s="24">
        <v>6154</v>
      </c>
      <c r="O136" s="19">
        <v>5331</v>
      </c>
      <c r="P136" s="24">
        <v>5385</v>
      </c>
      <c r="Q136" s="19">
        <v>4697</v>
      </c>
      <c r="R136" s="24">
        <v>4888</v>
      </c>
      <c r="S136" s="19">
        <v>5120</v>
      </c>
      <c r="T136" s="46">
        <v>4858</v>
      </c>
      <c r="U136" s="19">
        <v>5079</v>
      </c>
    </row>
    <row r="137" spans="1:21" x14ac:dyDescent="0.2">
      <c r="A137" s="6" t="s">
        <v>238</v>
      </c>
      <c r="B137" s="19">
        <v>12795</v>
      </c>
      <c r="C137" s="24">
        <v>15721</v>
      </c>
      <c r="D137" s="19">
        <v>20532</v>
      </c>
      <c r="E137" s="24">
        <v>20724</v>
      </c>
      <c r="F137" s="19">
        <v>12382</v>
      </c>
      <c r="G137" s="24">
        <v>19766</v>
      </c>
      <c r="H137" s="39">
        <v>26562</v>
      </c>
      <c r="I137" s="19">
        <v>24386</v>
      </c>
      <c r="J137" s="25">
        <v>22405</v>
      </c>
      <c r="K137" s="40">
        <v>26666</v>
      </c>
      <c r="L137" s="41">
        <v>25859</v>
      </c>
      <c r="M137" s="14">
        <v>22227</v>
      </c>
      <c r="N137" s="25">
        <v>22824</v>
      </c>
      <c r="O137" s="14">
        <v>20846</v>
      </c>
      <c r="P137" s="25">
        <v>23166</v>
      </c>
      <c r="Q137" s="14">
        <v>20423</v>
      </c>
      <c r="R137" s="25">
        <v>17138</v>
      </c>
      <c r="S137" s="14">
        <v>21801</v>
      </c>
      <c r="T137" s="59">
        <v>19194</v>
      </c>
      <c r="U137" s="19">
        <v>17676</v>
      </c>
    </row>
    <row r="138" spans="1:21" s="10" customFormat="1" x14ac:dyDescent="0.2">
      <c r="A138" s="8" t="s">
        <v>114</v>
      </c>
      <c r="B138" s="22">
        <f t="shared" ref="B138:K138" si="21">SUM(B139:B152)</f>
        <v>61391</v>
      </c>
      <c r="C138" s="26">
        <f t="shared" si="21"/>
        <v>78608</v>
      </c>
      <c r="D138" s="22">
        <f t="shared" si="21"/>
        <v>112872</v>
      </c>
      <c r="E138" s="26">
        <f t="shared" si="21"/>
        <v>112787</v>
      </c>
      <c r="F138" s="22">
        <f t="shared" si="21"/>
        <v>79874</v>
      </c>
      <c r="G138" s="26">
        <f t="shared" si="21"/>
        <v>111826</v>
      </c>
      <c r="H138" s="42">
        <f t="shared" si="21"/>
        <v>140938</v>
      </c>
      <c r="I138" s="22">
        <f t="shared" si="21"/>
        <v>124157</v>
      </c>
      <c r="J138" s="26">
        <f t="shared" si="21"/>
        <v>115751</v>
      </c>
      <c r="K138" s="42">
        <f t="shared" si="21"/>
        <v>126701</v>
      </c>
      <c r="L138" s="42">
        <f t="shared" ref="L138:U138" si="22">SUM(L139:L152)</f>
        <v>132509</v>
      </c>
      <c r="M138" s="22">
        <f t="shared" si="22"/>
        <v>140785</v>
      </c>
      <c r="N138" s="26">
        <f t="shared" si="22"/>
        <v>147570</v>
      </c>
      <c r="O138" s="22">
        <f t="shared" si="22"/>
        <v>141129</v>
      </c>
      <c r="P138" s="26">
        <f t="shared" si="22"/>
        <v>139754</v>
      </c>
      <c r="Q138" s="22">
        <f t="shared" si="22"/>
        <v>162634</v>
      </c>
      <c r="R138" s="26">
        <f t="shared" si="22"/>
        <v>144996</v>
      </c>
      <c r="S138" s="22">
        <f t="shared" si="22"/>
        <v>154870</v>
      </c>
      <c r="T138" s="60">
        <f t="shared" si="22"/>
        <v>149096</v>
      </c>
      <c r="U138" s="22">
        <f t="shared" si="22"/>
        <v>138365</v>
      </c>
    </row>
    <row r="139" spans="1:21" x14ac:dyDescent="0.2">
      <c r="A139" s="6" t="s">
        <v>115</v>
      </c>
      <c r="B139" s="19">
        <v>877</v>
      </c>
      <c r="C139" s="24">
        <v>1011</v>
      </c>
      <c r="D139" s="19">
        <v>1202</v>
      </c>
      <c r="E139" s="24">
        <v>1759</v>
      </c>
      <c r="F139" s="19">
        <v>1252</v>
      </c>
      <c r="G139" s="24">
        <v>2137</v>
      </c>
      <c r="H139" s="39">
        <v>4749</v>
      </c>
      <c r="I139" s="19">
        <v>3417</v>
      </c>
      <c r="J139" s="24">
        <v>1753</v>
      </c>
      <c r="K139" s="39">
        <v>2813</v>
      </c>
      <c r="L139" s="39">
        <v>3165</v>
      </c>
      <c r="M139" s="19">
        <v>2017</v>
      </c>
      <c r="N139" s="24">
        <v>1648</v>
      </c>
      <c r="O139" s="19">
        <v>1617</v>
      </c>
      <c r="P139" s="24">
        <v>2196</v>
      </c>
      <c r="Q139" s="19">
        <v>10527</v>
      </c>
      <c r="R139" s="24">
        <v>8328</v>
      </c>
      <c r="S139" s="19">
        <v>12513</v>
      </c>
      <c r="T139" s="46">
        <v>19538</v>
      </c>
      <c r="U139" s="19">
        <v>12935</v>
      </c>
    </row>
    <row r="140" spans="1:21" x14ac:dyDescent="0.2">
      <c r="A140" s="6" t="s">
        <v>116</v>
      </c>
      <c r="B140" s="19">
        <v>6038</v>
      </c>
      <c r="C140" s="24">
        <v>7204</v>
      </c>
      <c r="D140" s="19">
        <v>7152</v>
      </c>
      <c r="E140" s="24">
        <v>5483</v>
      </c>
      <c r="F140" s="19">
        <v>4616</v>
      </c>
      <c r="G140" s="24">
        <v>8061</v>
      </c>
      <c r="H140" s="39">
        <v>11487</v>
      </c>
      <c r="I140" s="19">
        <v>14644</v>
      </c>
      <c r="J140" s="24">
        <v>12074</v>
      </c>
      <c r="K140" s="39">
        <v>11753</v>
      </c>
      <c r="L140" s="39">
        <v>16651</v>
      </c>
      <c r="M140" s="19">
        <v>14819</v>
      </c>
      <c r="N140" s="24">
        <v>16707</v>
      </c>
      <c r="O140" s="19">
        <v>14705</v>
      </c>
      <c r="P140" s="24">
        <v>12099</v>
      </c>
      <c r="Q140" s="19">
        <v>14645</v>
      </c>
      <c r="R140" s="24">
        <v>13570</v>
      </c>
      <c r="S140" s="19">
        <v>18723</v>
      </c>
      <c r="T140" s="46">
        <v>14693</v>
      </c>
      <c r="U140" s="19">
        <v>15717</v>
      </c>
    </row>
    <row r="141" spans="1:21" x14ac:dyDescent="0.2">
      <c r="A141" s="6" t="s">
        <v>117</v>
      </c>
      <c r="B141" s="19">
        <v>4</v>
      </c>
      <c r="C141" s="24" t="s">
        <v>27</v>
      </c>
      <c r="D141" s="19">
        <v>5</v>
      </c>
      <c r="E141" s="24">
        <v>14</v>
      </c>
      <c r="F141" s="19">
        <v>15</v>
      </c>
      <c r="G141" s="24">
        <v>17</v>
      </c>
      <c r="H141" s="39">
        <v>30</v>
      </c>
      <c r="I141" s="19">
        <v>78</v>
      </c>
      <c r="J141" s="24">
        <v>52</v>
      </c>
      <c r="K141" s="39">
        <v>42</v>
      </c>
      <c r="L141" s="39">
        <v>594</v>
      </c>
      <c r="M141" s="19">
        <v>6109</v>
      </c>
      <c r="N141" s="24">
        <v>10137</v>
      </c>
      <c r="O141" s="19">
        <v>10198</v>
      </c>
      <c r="P141" s="24">
        <v>8954</v>
      </c>
      <c r="Q141" s="19">
        <v>7298</v>
      </c>
      <c r="R141" s="24">
        <v>6325</v>
      </c>
      <c r="S141" s="19">
        <v>4217</v>
      </c>
      <c r="T141" s="46">
        <v>2940</v>
      </c>
      <c r="U141" s="19">
        <v>2350</v>
      </c>
    </row>
    <row r="142" spans="1:21" x14ac:dyDescent="0.2">
      <c r="A142" s="6" t="s">
        <v>118</v>
      </c>
      <c r="B142" s="19">
        <v>30157</v>
      </c>
      <c r="C142" s="24">
        <v>41903</v>
      </c>
      <c r="D142" s="19">
        <v>70032</v>
      </c>
      <c r="E142" s="24">
        <v>70823</v>
      </c>
      <c r="F142" s="19">
        <v>50228</v>
      </c>
      <c r="G142" s="24">
        <v>70151</v>
      </c>
      <c r="H142" s="39">
        <v>84680</v>
      </c>
      <c r="I142" s="19">
        <v>61369</v>
      </c>
      <c r="J142" s="24">
        <v>65353</v>
      </c>
      <c r="K142" s="39">
        <v>63352</v>
      </c>
      <c r="L142" s="39">
        <v>57304</v>
      </c>
      <c r="M142" s="19">
        <v>69162</v>
      </c>
      <c r="N142" s="24">
        <v>69013</v>
      </c>
      <c r="O142" s="19">
        <v>66434</v>
      </c>
      <c r="P142" s="24">
        <v>68458</v>
      </c>
      <c r="Q142" s="19">
        <v>77908</v>
      </c>
      <c r="R142" s="24">
        <v>64116</v>
      </c>
      <c r="S142" s="19">
        <v>64687</v>
      </c>
      <c r="T142" s="46">
        <v>60394</v>
      </c>
      <c r="U142" s="19">
        <v>59821</v>
      </c>
    </row>
    <row r="143" spans="1:21" x14ac:dyDescent="0.2">
      <c r="A143" s="6" t="s">
        <v>119</v>
      </c>
      <c r="B143" s="19">
        <v>7176</v>
      </c>
      <c r="C143" s="24">
        <v>8487</v>
      </c>
      <c r="D143" s="19">
        <v>10425</v>
      </c>
      <c r="E143" s="24">
        <v>12960</v>
      </c>
      <c r="F143" s="19">
        <v>7230</v>
      </c>
      <c r="G143" s="24">
        <v>10434</v>
      </c>
      <c r="H143" s="39">
        <v>13887</v>
      </c>
      <c r="I143" s="19">
        <v>13947</v>
      </c>
      <c r="J143" s="24">
        <v>10460</v>
      </c>
      <c r="K143" s="39">
        <v>13852</v>
      </c>
      <c r="L143" s="39">
        <v>18553</v>
      </c>
      <c r="M143" s="19">
        <v>14182</v>
      </c>
      <c r="N143" s="24">
        <v>14822</v>
      </c>
      <c r="O143" s="19">
        <v>12916</v>
      </c>
      <c r="P143" s="24">
        <v>12863</v>
      </c>
      <c r="Q143" s="19">
        <v>11615</v>
      </c>
      <c r="R143" s="24">
        <v>13114</v>
      </c>
      <c r="S143" s="19">
        <v>13298</v>
      </c>
      <c r="T143" s="46">
        <v>13791</v>
      </c>
      <c r="U143" s="19">
        <v>10116</v>
      </c>
    </row>
    <row r="144" spans="1:21" x14ac:dyDescent="0.2">
      <c r="A144" s="6" t="s">
        <v>120</v>
      </c>
      <c r="B144" s="19">
        <v>723</v>
      </c>
      <c r="C144" s="24">
        <v>1493</v>
      </c>
      <c r="D144" s="19">
        <v>2310</v>
      </c>
      <c r="E144" s="24">
        <v>2315</v>
      </c>
      <c r="F144" s="19">
        <v>1740</v>
      </c>
      <c r="G144" s="24">
        <v>1906</v>
      </c>
      <c r="H144" s="39">
        <v>2223</v>
      </c>
      <c r="I144" s="19">
        <v>2073</v>
      </c>
      <c r="J144" s="24">
        <v>1604</v>
      </c>
      <c r="K144" s="39">
        <v>1630</v>
      </c>
      <c r="L144" s="39">
        <v>1562</v>
      </c>
      <c r="M144" s="19">
        <v>1282</v>
      </c>
      <c r="N144" s="24">
        <v>1235</v>
      </c>
      <c r="O144" s="19">
        <v>1202</v>
      </c>
      <c r="P144" s="24">
        <v>1241</v>
      </c>
      <c r="Q144" s="19">
        <v>1221</v>
      </c>
      <c r="R144" s="24">
        <v>1201</v>
      </c>
      <c r="S144" s="19">
        <v>1310</v>
      </c>
      <c r="T144" s="46">
        <v>1377</v>
      </c>
      <c r="U144" s="19">
        <v>1378</v>
      </c>
    </row>
    <row r="145" spans="1:21" x14ac:dyDescent="0.2">
      <c r="A145" s="6" t="s">
        <v>121</v>
      </c>
      <c r="B145" s="19">
        <v>189</v>
      </c>
      <c r="C145" s="24">
        <v>388</v>
      </c>
      <c r="D145" s="19">
        <v>582</v>
      </c>
      <c r="E145" s="24">
        <v>473</v>
      </c>
      <c r="F145" s="19">
        <v>356</v>
      </c>
      <c r="G145" s="24">
        <v>439</v>
      </c>
      <c r="H145" s="39">
        <v>656</v>
      </c>
      <c r="I145" s="19">
        <v>785</v>
      </c>
      <c r="J145" s="24">
        <v>597</v>
      </c>
      <c r="K145" s="39">
        <v>632</v>
      </c>
      <c r="L145" s="39">
        <v>574</v>
      </c>
      <c r="M145" s="19">
        <v>507</v>
      </c>
      <c r="N145" s="24">
        <v>542</v>
      </c>
      <c r="O145" s="19">
        <v>648</v>
      </c>
      <c r="P145" s="24">
        <v>652</v>
      </c>
      <c r="Q145" s="19">
        <v>707</v>
      </c>
      <c r="R145" s="24">
        <v>790</v>
      </c>
      <c r="S145" s="19">
        <v>847</v>
      </c>
      <c r="T145" s="46">
        <v>715</v>
      </c>
      <c r="U145" s="19">
        <v>908</v>
      </c>
    </row>
    <row r="146" spans="1:21" x14ac:dyDescent="0.2">
      <c r="A146" s="6" t="s">
        <v>122</v>
      </c>
      <c r="B146" s="19">
        <v>0</v>
      </c>
      <c r="C146" s="24" t="s">
        <v>27</v>
      </c>
      <c r="D146" s="19">
        <v>9</v>
      </c>
      <c r="E146" s="24">
        <v>9</v>
      </c>
      <c r="F146" s="19">
        <v>15</v>
      </c>
      <c r="G146" s="24">
        <v>7</v>
      </c>
      <c r="H146" s="39">
        <v>6</v>
      </c>
      <c r="I146" s="19" t="s">
        <v>27</v>
      </c>
      <c r="J146" s="24">
        <v>9</v>
      </c>
      <c r="K146" s="39" t="s">
        <v>27</v>
      </c>
      <c r="L146" s="39">
        <v>6</v>
      </c>
      <c r="M146" s="19">
        <v>5</v>
      </c>
      <c r="N146" s="24">
        <v>3</v>
      </c>
      <c r="O146" s="19">
        <v>3</v>
      </c>
      <c r="P146" s="24">
        <v>5</v>
      </c>
      <c r="Q146" s="19">
        <v>13</v>
      </c>
      <c r="R146" s="24">
        <v>8</v>
      </c>
      <c r="S146" s="19">
        <v>11</v>
      </c>
      <c r="T146" s="46">
        <v>5</v>
      </c>
      <c r="U146" s="19" t="s">
        <v>27</v>
      </c>
    </row>
    <row r="147" spans="1:21" x14ac:dyDescent="0.2">
      <c r="A147" s="6" t="s">
        <v>123</v>
      </c>
      <c r="B147" s="19">
        <v>453</v>
      </c>
      <c r="C147" s="24">
        <v>616</v>
      </c>
      <c r="D147" s="19">
        <v>945</v>
      </c>
      <c r="E147" s="24">
        <v>1137</v>
      </c>
      <c r="F147" s="19">
        <v>2095</v>
      </c>
      <c r="G147" s="24">
        <v>2878</v>
      </c>
      <c r="H147" s="39">
        <v>3158</v>
      </c>
      <c r="I147" s="19">
        <v>3733</v>
      </c>
      <c r="J147" s="24">
        <v>3472</v>
      </c>
      <c r="K147" s="39">
        <v>4093</v>
      </c>
      <c r="L147" s="39">
        <v>4514</v>
      </c>
      <c r="M147" s="19">
        <v>7115</v>
      </c>
      <c r="N147" s="24">
        <v>10166</v>
      </c>
      <c r="O147" s="19">
        <v>11312</v>
      </c>
      <c r="P147" s="24">
        <v>13046</v>
      </c>
      <c r="Q147" s="19">
        <v>12357</v>
      </c>
      <c r="R147" s="24">
        <v>12926</v>
      </c>
      <c r="S147" s="19">
        <v>12851</v>
      </c>
      <c r="T147" s="46">
        <v>11610</v>
      </c>
      <c r="U147" s="19">
        <v>11953</v>
      </c>
    </row>
    <row r="148" spans="1:21" x14ac:dyDescent="0.2">
      <c r="A148" s="6" t="s">
        <v>124</v>
      </c>
      <c r="B148" s="19">
        <v>13485</v>
      </c>
      <c r="C148" s="24">
        <v>14504</v>
      </c>
      <c r="D148" s="19">
        <v>16393</v>
      </c>
      <c r="E148" s="24">
        <v>13694</v>
      </c>
      <c r="F148" s="19">
        <v>9415</v>
      </c>
      <c r="G148" s="24">
        <v>12086</v>
      </c>
      <c r="H148" s="39">
        <v>14926</v>
      </c>
      <c r="I148" s="19">
        <v>17418</v>
      </c>
      <c r="J148" s="24">
        <v>13492</v>
      </c>
      <c r="K148" s="39">
        <v>19719</v>
      </c>
      <c r="L148" s="39">
        <v>21555</v>
      </c>
      <c r="M148" s="19">
        <v>18258</v>
      </c>
      <c r="N148" s="24">
        <v>15546</v>
      </c>
      <c r="O148" s="19">
        <v>14740</v>
      </c>
      <c r="P148" s="24">
        <v>13251</v>
      </c>
      <c r="Q148" s="19">
        <v>18612</v>
      </c>
      <c r="R148" s="24">
        <v>18057</v>
      </c>
      <c r="S148" s="19">
        <v>19313</v>
      </c>
      <c r="T148" s="46">
        <v>17408</v>
      </c>
      <c r="U148" s="19">
        <v>15802</v>
      </c>
    </row>
    <row r="149" spans="1:21" x14ac:dyDescent="0.2">
      <c r="A149" s="6" t="s">
        <v>125</v>
      </c>
      <c r="B149" s="19">
        <v>899</v>
      </c>
      <c r="C149" s="24">
        <v>1118</v>
      </c>
      <c r="D149" s="19">
        <v>1505</v>
      </c>
      <c r="E149" s="24">
        <v>1529</v>
      </c>
      <c r="F149" s="19">
        <v>1246</v>
      </c>
      <c r="G149" s="24">
        <v>1431</v>
      </c>
      <c r="H149" s="39">
        <v>1894</v>
      </c>
      <c r="I149" s="19">
        <v>2191</v>
      </c>
      <c r="J149" s="24">
        <v>1831</v>
      </c>
      <c r="K149" s="39">
        <v>1935</v>
      </c>
      <c r="L149" s="39">
        <v>2009</v>
      </c>
      <c r="M149" s="19">
        <v>2036</v>
      </c>
      <c r="N149" s="24">
        <v>2053</v>
      </c>
      <c r="O149" s="19">
        <v>1994</v>
      </c>
      <c r="P149" s="24">
        <v>1847</v>
      </c>
      <c r="Q149" s="19">
        <v>1767</v>
      </c>
      <c r="R149" s="24">
        <v>1763</v>
      </c>
      <c r="S149" s="19">
        <v>1913</v>
      </c>
      <c r="T149" s="46">
        <v>1627</v>
      </c>
      <c r="U149" s="19">
        <v>1594</v>
      </c>
    </row>
    <row r="150" spans="1:21" x14ac:dyDescent="0.2">
      <c r="A150" s="6" t="s">
        <v>126</v>
      </c>
      <c r="B150" s="19">
        <v>104</v>
      </c>
      <c r="C150" s="24">
        <v>156</v>
      </c>
      <c r="D150" s="19">
        <v>187</v>
      </c>
      <c r="E150" s="24">
        <v>181</v>
      </c>
      <c r="F150" s="19">
        <v>137</v>
      </c>
      <c r="G150" s="24">
        <v>167</v>
      </c>
      <c r="H150" s="39">
        <v>207</v>
      </c>
      <c r="I150" s="19">
        <v>239</v>
      </c>
      <c r="J150" s="24">
        <v>172</v>
      </c>
      <c r="K150" s="39">
        <v>231</v>
      </c>
      <c r="L150" s="39">
        <v>265</v>
      </c>
      <c r="M150" s="19">
        <v>299</v>
      </c>
      <c r="N150" s="24">
        <v>382</v>
      </c>
      <c r="O150" s="19">
        <v>411</v>
      </c>
      <c r="P150" s="24">
        <v>550</v>
      </c>
      <c r="Q150" s="19">
        <v>516</v>
      </c>
      <c r="R150" s="24">
        <v>595</v>
      </c>
      <c r="S150" s="19">
        <v>593</v>
      </c>
      <c r="T150" s="46">
        <v>652</v>
      </c>
      <c r="U150" s="19">
        <v>893</v>
      </c>
    </row>
    <row r="151" spans="1:21" x14ac:dyDescent="0.2">
      <c r="A151" s="6" t="s">
        <v>127</v>
      </c>
      <c r="B151" s="19">
        <v>65</v>
      </c>
      <c r="C151" s="24">
        <v>97</v>
      </c>
      <c r="D151" s="19">
        <v>94</v>
      </c>
      <c r="E151" s="24">
        <v>93</v>
      </c>
      <c r="F151" s="19">
        <v>84</v>
      </c>
      <c r="G151" s="24">
        <v>117</v>
      </c>
      <c r="H151" s="39">
        <v>148</v>
      </c>
      <c r="I151" s="19">
        <v>248</v>
      </c>
      <c r="J151" s="24">
        <v>217</v>
      </c>
      <c r="K151" s="39">
        <v>274</v>
      </c>
      <c r="L151" s="39">
        <v>290</v>
      </c>
      <c r="M151" s="19">
        <v>224</v>
      </c>
      <c r="N151" s="24">
        <v>260</v>
      </c>
      <c r="O151" s="19">
        <v>223</v>
      </c>
      <c r="P151" s="24">
        <v>210</v>
      </c>
      <c r="Q151" s="19">
        <v>254</v>
      </c>
      <c r="R151" s="24">
        <v>226</v>
      </c>
      <c r="S151" s="19">
        <v>235</v>
      </c>
      <c r="T151" s="46">
        <v>251</v>
      </c>
      <c r="U151" s="19">
        <v>286</v>
      </c>
    </row>
    <row r="152" spans="1:21" x14ac:dyDescent="0.2">
      <c r="A152" s="6" t="s">
        <v>128</v>
      </c>
      <c r="B152" s="19">
        <v>1221</v>
      </c>
      <c r="C152" s="24">
        <v>1631</v>
      </c>
      <c r="D152" s="19">
        <v>2031</v>
      </c>
      <c r="E152" s="24">
        <v>2317</v>
      </c>
      <c r="F152" s="19">
        <v>1445</v>
      </c>
      <c r="G152" s="24">
        <v>1995</v>
      </c>
      <c r="H152" s="39">
        <v>2887</v>
      </c>
      <c r="I152" s="19">
        <v>4015</v>
      </c>
      <c r="J152" s="24">
        <v>4665</v>
      </c>
      <c r="K152" s="39">
        <v>6375</v>
      </c>
      <c r="L152" s="39">
        <v>5467</v>
      </c>
      <c r="M152" s="19">
        <v>4770</v>
      </c>
      <c r="N152" s="24">
        <v>5056</v>
      </c>
      <c r="O152" s="19">
        <v>4726</v>
      </c>
      <c r="P152" s="24">
        <v>4382</v>
      </c>
      <c r="Q152" s="19">
        <v>5194</v>
      </c>
      <c r="R152" s="24">
        <v>3977</v>
      </c>
      <c r="S152" s="19">
        <v>4359</v>
      </c>
      <c r="T152" s="46">
        <v>4095</v>
      </c>
      <c r="U152" s="19">
        <v>4612</v>
      </c>
    </row>
    <row r="153" spans="1:21" s="10" customFormat="1" x14ac:dyDescent="0.2">
      <c r="A153" s="8" t="s">
        <v>129</v>
      </c>
      <c r="B153" s="22">
        <f t="shared" ref="B153:K153" si="23">SUM(B154:B163)</f>
        <v>59632</v>
      </c>
      <c r="C153" s="26">
        <f t="shared" si="23"/>
        <v>81348</v>
      </c>
      <c r="D153" s="22">
        <f t="shared" si="23"/>
        <v>103907</v>
      </c>
      <c r="E153" s="26">
        <f t="shared" si="23"/>
        <v>99751</v>
      </c>
      <c r="F153" s="22">
        <f t="shared" si="23"/>
        <v>78422</v>
      </c>
      <c r="G153" s="26">
        <f t="shared" si="23"/>
        <v>105161</v>
      </c>
      <c r="H153" s="42">
        <f t="shared" si="23"/>
        <v>114203</v>
      </c>
      <c r="I153" s="22">
        <f t="shared" si="23"/>
        <v>138444</v>
      </c>
      <c r="J153" s="26">
        <f t="shared" si="23"/>
        <v>126871</v>
      </c>
      <c r="K153" s="42">
        <f t="shared" si="23"/>
        <v>107969</v>
      </c>
      <c r="L153" s="42">
        <f t="shared" ref="L153:U153" si="24">SUM(L154:L163)</f>
        <v>125338</v>
      </c>
      <c r="M153" s="22">
        <f t="shared" si="24"/>
        <v>120840</v>
      </c>
      <c r="N153" s="26">
        <f t="shared" si="24"/>
        <v>127193</v>
      </c>
      <c r="O153" s="22">
        <f t="shared" si="24"/>
        <v>121834</v>
      </c>
      <c r="P153" s="26">
        <f t="shared" si="24"/>
        <v>111306</v>
      </c>
      <c r="Q153" s="22">
        <f t="shared" si="24"/>
        <v>106527</v>
      </c>
      <c r="R153" s="26">
        <f t="shared" si="24"/>
        <v>116040</v>
      </c>
      <c r="S153" s="22">
        <f t="shared" si="24"/>
        <v>125225</v>
      </c>
      <c r="T153" s="60">
        <f t="shared" si="24"/>
        <v>118192</v>
      </c>
      <c r="U153" s="22">
        <f t="shared" si="24"/>
        <v>104517</v>
      </c>
    </row>
    <row r="154" spans="1:21" x14ac:dyDescent="0.2">
      <c r="A154" s="6" t="s">
        <v>130</v>
      </c>
      <c r="B154" s="19">
        <v>16</v>
      </c>
      <c r="C154" s="24">
        <v>16</v>
      </c>
      <c r="D154" s="19">
        <v>27</v>
      </c>
      <c r="E154" s="24">
        <v>28</v>
      </c>
      <c r="F154" s="19">
        <v>20</v>
      </c>
      <c r="G154" s="24">
        <v>22</v>
      </c>
      <c r="H154" s="39">
        <v>49</v>
      </c>
      <c r="I154" s="19">
        <v>25</v>
      </c>
      <c r="J154" s="24">
        <v>32</v>
      </c>
      <c r="K154" s="39">
        <v>18</v>
      </c>
      <c r="L154" s="39">
        <v>26</v>
      </c>
      <c r="M154" s="19">
        <v>20</v>
      </c>
      <c r="N154" s="24">
        <v>25</v>
      </c>
      <c r="O154" s="19">
        <v>19</v>
      </c>
      <c r="P154" s="24">
        <v>21</v>
      </c>
      <c r="Q154" s="19">
        <v>25</v>
      </c>
      <c r="R154" s="24">
        <v>21</v>
      </c>
      <c r="S154" s="19">
        <v>31</v>
      </c>
      <c r="T154" s="46">
        <v>24</v>
      </c>
      <c r="U154" s="19">
        <v>29</v>
      </c>
    </row>
    <row r="155" spans="1:21" x14ac:dyDescent="0.2">
      <c r="A155" s="6" t="s">
        <v>131</v>
      </c>
      <c r="B155" s="19">
        <v>1200</v>
      </c>
      <c r="C155" s="24">
        <v>1201</v>
      </c>
      <c r="D155" s="19">
        <v>1373</v>
      </c>
      <c r="E155" s="24">
        <v>1356</v>
      </c>
      <c r="F155" s="19">
        <v>1193</v>
      </c>
      <c r="G155" s="24">
        <v>1379</v>
      </c>
      <c r="H155" s="39">
        <v>2095</v>
      </c>
      <c r="I155" s="19">
        <v>4562</v>
      </c>
      <c r="J155" s="24">
        <v>3130</v>
      </c>
      <c r="K155" s="39">
        <v>3403</v>
      </c>
      <c r="L155" s="39">
        <v>13621</v>
      </c>
      <c r="M155" s="19">
        <v>12925</v>
      </c>
      <c r="N155" s="24">
        <v>16518</v>
      </c>
      <c r="O155" s="19">
        <v>17383</v>
      </c>
      <c r="P155" s="24">
        <v>12565</v>
      </c>
      <c r="Q155" s="19">
        <v>11144</v>
      </c>
      <c r="R155" s="24">
        <v>12808</v>
      </c>
      <c r="S155" s="19">
        <v>13065</v>
      </c>
      <c r="T155" s="46">
        <v>12897</v>
      </c>
      <c r="U155" s="19">
        <v>8182</v>
      </c>
    </row>
    <row r="156" spans="1:21" x14ac:dyDescent="0.2">
      <c r="A156" s="6" t="s">
        <v>132</v>
      </c>
      <c r="B156" s="19">
        <v>1394</v>
      </c>
      <c r="C156" s="24">
        <v>2138</v>
      </c>
      <c r="D156" s="19">
        <v>2462</v>
      </c>
      <c r="E156" s="24">
        <v>2800</v>
      </c>
      <c r="F156" s="19">
        <v>2263</v>
      </c>
      <c r="G156" s="24">
        <v>3553</v>
      </c>
      <c r="H156" s="39">
        <v>4022</v>
      </c>
      <c r="I156" s="19">
        <v>5773</v>
      </c>
      <c r="J156" s="24">
        <v>4246</v>
      </c>
      <c r="K156" s="39">
        <v>3713</v>
      </c>
      <c r="L156" s="39">
        <v>3771</v>
      </c>
      <c r="M156" s="19">
        <v>2986</v>
      </c>
      <c r="N156" s="24">
        <v>2745</v>
      </c>
      <c r="O156" s="19">
        <v>2473</v>
      </c>
      <c r="P156" s="24">
        <v>2624</v>
      </c>
      <c r="Q156" s="19">
        <v>2536</v>
      </c>
      <c r="R156" s="24">
        <v>1868</v>
      </c>
      <c r="S156" s="19">
        <v>3173</v>
      </c>
      <c r="T156" s="46">
        <v>4056</v>
      </c>
      <c r="U156" s="19">
        <v>3187</v>
      </c>
    </row>
    <row r="157" spans="1:21" x14ac:dyDescent="0.2">
      <c r="A157" s="6" t="s">
        <v>133</v>
      </c>
      <c r="B157" s="19">
        <v>1186</v>
      </c>
      <c r="C157" s="24">
        <v>1767</v>
      </c>
      <c r="D157" s="19">
        <v>2525</v>
      </c>
      <c r="E157" s="24">
        <v>2418</v>
      </c>
      <c r="F157" s="19">
        <v>1805</v>
      </c>
      <c r="G157" s="24">
        <v>2419</v>
      </c>
      <c r="H157" s="39">
        <v>3924</v>
      </c>
      <c r="I157" s="19">
        <v>4868</v>
      </c>
      <c r="J157" s="24">
        <v>3716</v>
      </c>
      <c r="K157" s="39">
        <v>3606</v>
      </c>
      <c r="L157" s="39">
        <v>3679</v>
      </c>
      <c r="M157" s="19">
        <v>3032</v>
      </c>
      <c r="N157" s="24">
        <v>2856</v>
      </c>
      <c r="O157" s="19">
        <v>2603</v>
      </c>
      <c r="P157" s="24">
        <v>2731</v>
      </c>
      <c r="Q157" s="19">
        <v>2139</v>
      </c>
      <c r="R157" s="24">
        <v>2084</v>
      </c>
      <c r="S157" s="19">
        <v>2129</v>
      </c>
      <c r="T157" s="46">
        <v>1914</v>
      </c>
      <c r="U157" s="19">
        <v>1756</v>
      </c>
    </row>
    <row r="158" spans="1:21" x14ac:dyDescent="0.2">
      <c r="A158" s="6" t="s">
        <v>134</v>
      </c>
      <c r="B158" s="19">
        <v>846</v>
      </c>
      <c r="C158" s="24">
        <v>1358</v>
      </c>
      <c r="D158" s="19">
        <v>1398</v>
      </c>
      <c r="E158" s="24">
        <v>1245</v>
      </c>
      <c r="F158" s="19">
        <v>896</v>
      </c>
      <c r="G158" s="24">
        <v>1147</v>
      </c>
      <c r="H158" s="39">
        <v>1242</v>
      </c>
      <c r="I158" s="19">
        <v>2892</v>
      </c>
      <c r="J158" s="24">
        <v>2575</v>
      </c>
      <c r="K158" s="39">
        <v>2198</v>
      </c>
      <c r="L158" s="39">
        <v>1688</v>
      </c>
      <c r="M158" s="19">
        <v>1200</v>
      </c>
      <c r="N158" s="24">
        <v>956</v>
      </c>
      <c r="O158" s="19">
        <v>949</v>
      </c>
      <c r="P158" s="24">
        <v>923</v>
      </c>
      <c r="Q158" s="19">
        <v>806</v>
      </c>
      <c r="R158" s="24">
        <v>917</v>
      </c>
      <c r="S158" s="19">
        <v>856</v>
      </c>
      <c r="T158" s="46">
        <v>685</v>
      </c>
      <c r="U158" s="19">
        <v>863</v>
      </c>
    </row>
    <row r="159" spans="1:21" x14ac:dyDescent="0.2">
      <c r="A159" s="6" t="s">
        <v>135</v>
      </c>
      <c r="B159" s="19">
        <v>991</v>
      </c>
      <c r="C159" s="24">
        <v>1551</v>
      </c>
      <c r="D159" s="19">
        <v>2439</v>
      </c>
      <c r="E159" s="24">
        <v>2124</v>
      </c>
      <c r="F159" s="19">
        <v>1200</v>
      </c>
      <c r="G159" s="24">
        <v>1987</v>
      </c>
      <c r="H159" s="39">
        <v>2632</v>
      </c>
      <c r="I159" s="19">
        <v>2281</v>
      </c>
      <c r="J159" s="24">
        <v>2149</v>
      </c>
      <c r="K159" s="39">
        <v>1945</v>
      </c>
      <c r="L159" s="39">
        <v>2014</v>
      </c>
      <c r="M159" s="19">
        <v>1714</v>
      </c>
      <c r="N159" s="24">
        <v>2273</v>
      </c>
      <c r="O159" s="19">
        <v>2605</v>
      </c>
      <c r="P159" s="24">
        <v>2477</v>
      </c>
      <c r="Q159" s="19">
        <v>2622</v>
      </c>
      <c r="R159" s="24">
        <v>2749</v>
      </c>
      <c r="S159" s="19">
        <v>3382</v>
      </c>
      <c r="T159" s="46">
        <v>4109</v>
      </c>
      <c r="U159" s="19">
        <v>3051</v>
      </c>
    </row>
    <row r="160" spans="1:21" x14ac:dyDescent="0.2">
      <c r="A160" s="6" t="s">
        <v>136</v>
      </c>
      <c r="B160" s="19">
        <v>30943</v>
      </c>
      <c r="C160" s="24">
        <v>42343</v>
      </c>
      <c r="D160" s="19">
        <v>52919</v>
      </c>
      <c r="E160" s="24">
        <v>51040</v>
      </c>
      <c r="F160" s="19">
        <v>45250</v>
      </c>
      <c r="G160" s="24">
        <v>57846</v>
      </c>
      <c r="H160" s="39">
        <v>60746</v>
      </c>
      <c r="I160" s="19">
        <v>74606</v>
      </c>
      <c r="J160" s="24">
        <v>72596</v>
      </c>
      <c r="K160" s="39">
        <v>54030</v>
      </c>
      <c r="L160" s="39">
        <v>60029</v>
      </c>
      <c r="M160" s="19">
        <v>58173</v>
      </c>
      <c r="N160" s="24">
        <v>57011</v>
      </c>
      <c r="O160" s="19">
        <v>57327</v>
      </c>
      <c r="P160" s="24">
        <v>54446</v>
      </c>
      <c r="Q160" s="19">
        <v>49996</v>
      </c>
      <c r="R160" s="24">
        <v>56478</v>
      </c>
      <c r="S160" s="19">
        <v>53287</v>
      </c>
      <c r="T160" s="46">
        <v>49147</v>
      </c>
      <c r="U160" s="19">
        <v>47258</v>
      </c>
    </row>
    <row r="161" spans="1:21" x14ac:dyDescent="0.2">
      <c r="A161" s="6" t="s">
        <v>137</v>
      </c>
      <c r="B161" s="19">
        <v>355</v>
      </c>
      <c r="C161" s="24">
        <v>668</v>
      </c>
      <c r="D161" s="19">
        <v>1100</v>
      </c>
      <c r="E161" s="24">
        <v>1033</v>
      </c>
      <c r="F161" s="19">
        <v>582</v>
      </c>
      <c r="G161" s="24">
        <v>966</v>
      </c>
      <c r="H161" s="39">
        <v>1204</v>
      </c>
      <c r="I161" s="19">
        <v>997</v>
      </c>
      <c r="J161" s="24">
        <v>985</v>
      </c>
      <c r="K161" s="39">
        <v>922</v>
      </c>
      <c r="L161" s="39">
        <v>832</v>
      </c>
      <c r="M161" s="19">
        <v>774</v>
      </c>
      <c r="N161" s="24">
        <v>690</v>
      </c>
      <c r="O161" s="19">
        <v>712</v>
      </c>
      <c r="P161" s="24">
        <v>835</v>
      </c>
      <c r="Q161" s="19">
        <v>779</v>
      </c>
      <c r="R161" s="24">
        <v>781</v>
      </c>
      <c r="S161" s="19">
        <v>812</v>
      </c>
      <c r="T161" s="46">
        <v>818</v>
      </c>
      <c r="U161" s="19">
        <v>801</v>
      </c>
    </row>
    <row r="162" spans="1:21" x14ac:dyDescent="0.2">
      <c r="A162" s="6" t="s">
        <v>138</v>
      </c>
      <c r="B162" s="19">
        <v>2366</v>
      </c>
      <c r="C162" s="24">
        <v>3753</v>
      </c>
      <c r="D162" s="19">
        <v>4245</v>
      </c>
      <c r="E162" s="24">
        <v>4144</v>
      </c>
      <c r="F162" s="19">
        <v>3126</v>
      </c>
      <c r="G162" s="24">
        <v>4318</v>
      </c>
      <c r="H162" s="39">
        <v>5505</v>
      </c>
      <c r="I162" s="19">
        <v>11749</v>
      </c>
      <c r="J162" s="24">
        <v>8751</v>
      </c>
      <c r="K162" s="39">
        <v>6637</v>
      </c>
      <c r="L162" s="39">
        <v>10444</v>
      </c>
      <c r="M162" s="19">
        <v>9384</v>
      </c>
      <c r="N162" s="24">
        <v>9962</v>
      </c>
      <c r="O162" s="19">
        <v>9459</v>
      </c>
      <c r="P162" s="24">
        <v>7583</v>
      </c>
      <c r="Q162" s="19">
        <v>6197</v>
      </c>
      <c r="R162" s="24">
        <v>7502</v>
      </c>
      <c r="S162" s="19">
        <v>7039</v>
      </c>
      <c r="T162" s="46">
        <v>6311</v>
      </c>
      <c r="U162" s="19">
        <v>5556</v>
      </c>
    </row>
    <row r="163" spans="1:21" x14ac:dyDescent="0.2">
      <c r="A163" s="6" t="s">
        <v>139</v>
      </c>
      <c r="B163" s="19">
        <v>20335</v>
      </c>
      <c r="C163" s="24">
        <v>26553</v>
      </c>
      <c r="D163" s="19">
        <v>35419</v>
      </c>
      <c r="E163" s="24">
        <v>33563</v>
      </c>
      <c r="F163" s="19">
        <v>22087</v>
      </c>
      <c r="G163" s="24">
        <v>31524</v>
      </c>
      <c r="H163" s="39">
        <v>32784</v>
      </c>
      <c r="I163" s="19">
        <v>30691</v>
      </c>
      <c r="J163" s="24">
        <v>28691</v>
      </c>
      <c r="K163" s="39">
        <v>31497</v>
      </c>
      <c r="L163" s="39">
        <v>29234</v>
      </c>
      <c r="M163" s="19">
        <v>30632</v>
      </c>
      <c r="N163" s="24">
        <v>34157</v>
      </c>
      <c r="O163" s="19">
        <v>28304</v>
      </c>
      <c r="P163" s="24">
        <v>27101</v>
      </c>
      <c r="Q163" s="19">
        <v>30283</v>
      </c>
      <c r="R163" s="24">
        <v>30832</v>
      </c>
      <c r="S163" s="19">
        <v>41451</v>
      </c>
      <c r="T163" s="46">
        <v>38231</v>
      </c>
      <c r="U163" s="19">
        <v>33834</v>
      </c>
    </row>
    <row r="164" spans="1:21" s="10" customFormat="1" x14ac:dyDescent="0.2">
      <c r="A164" s="8" t="s">
        <v>140</v>
      </c>
      <c r="B164" s="22">
        <f t="shared" ref="B164:K164" si="25">SUM(B165:B181)</f>
        <v>21394</v>
      </c>
      <c r="C164" s="26">
        <f t="shared" si="25"/>
        <v>27903</v>
      </c>
      <c r="D164" s="22">
        <f t="shared" si="25"/>
        <v>33142</v>
      </c>
      <c r="E164" s="26">
        <f t="shared" si="25"/>
        <v>30862</v>
      </c>
      <c r="F164" s="22">
        <f t="shared" si="25"/>
        <v>22343</v>
      </c>
      <c r="G164" s="26">
        <f t="shared" si="25"/>
        <v>29609</v>
      </c>
      <c r="H164" s="42">
        <f t="shared" si="25"/>
        <v>37961</v>
      </c>
      <c r="I164" s="22">
        <f t="shared" si="25"/>
        <v>45746</v>
      </c>
      <c r="J164" s="26">
        <f t="shared" si="25"/>
        <v>36179</v>
      </c>
      <c r="K164" s="42">
        <f t="shared" si="25"/>
        <v>37285</v>
      </c>
      <c r="L164" s="42">
        <f t="shared" ref="L164:U164" si="26">SUM(L165:L181)</f>
        <v>45932</v>
      </c>
      <c r="M164" s="22">
        <f t="shared" si="26"/>
        <v>51148</v>
      </c>
      <c r="N164" s="26">
        <f t="shared" si="26"/>
        <v>51429</v>
      </c>
      <c r="O164" s="22">
        <f t="shared" si="26"/>
        <v>49648</v>
      </c>
      <c r="P164" s="26">
        <f t="shared" si="26"/>
        <v>40103</v>
      </c>
      <c r="Q164" s="22">
        <f t="shared" si="26"/>
        <v>51416</v>
      </c>
      <c r="R164" s="26">
        <f t="shared" si="26"/>
        <v>53396</v>
      </c>
      <c r="S164" s="22">
        <f t="shared" si="26"/>
        <v>64887</v>
      </c>
      <c r="T164" s="60">
        <f t="shared" si="26"/>
        <v>53985</v>
      </c>
      <c r="U164" s="22">
        <f t="shared" si="26"/>
        <v>59169</v>
      </c>
    </row>
    <row r="165" spans="1:21" x14ac:dyDescent="0.2">
      <c r="A165" s="6" t="s">
        <v>141</v>
      </c>
      <c r="B165" s="19">
        <v>1250</v>
      </c>
      <c r="C165" s="24">
        <v>1253</v>
      </c>
      <c r="D165" s="19">
        <v>1762</v>
      </c>
      <c r="E165" s="24">
        <v>1800</v>
      </c>
      <c r="F165" s="19">
        <v>1287</v>
      </c>
      <c r="G165" s="24">
        <v>1833</v>
      </c>
      <c r="H165" s="39">
        <v>2591</v>
      </c>
      <c r="I165" s="19">
        <v>6317</v>
      </c>
      <c r="J165" s="24">
        <v>4351</v>
      </c>
      <c r="K165" s="39">
        <v>3586</v>
      </c>
      <c r="L165" s="39">
        <v>3442</v>
      </c>
      <c r="M165" s="19">
        <v>2979</v>
      </c>
      <c r="N165" s="24">
        <v>2983</v>
      </c>
      <c r="O165" s="19">
        <v>2681</v>
      </c>
      <c r="P165" s="24">
        <v>2722</v>
      </c>
      <c r="Q165" s="19">
        <v>2913</v>
      </c>
      <c r="R165" s="24">
        <v>2962</v>
      </c>
      <c r="S165" s="19">
        <v>3543</v>
      </c>
      <c r="T165" s="46">
        <v>3437</v>
      </c>
      <c r="U165" s="19">
        <v>3217</v>
      </c>
    </row>
    <row r="166" spans="1:21" x14ac:dyDescent="0.2">
      <c r="A166" s="6" t="s">
        <v>142</v>
      </c>
      <c r="B166" s="19">
        <v>738</v>
      </c>
      <c r="C166" s="24">
        <v>1036</v>
      </c>
      <c r="D166" s="19">
        <v>1152</v>
      </c>
      <c r="E166" s="24">
        <v>1164</v>
      </c>
      <c r="F166" s="19">
        <v>746</v>
      </c>
      <c r="G166" s="24">
        <v>969</v>
      </c>
      <c r="H166" s="39">
        <v>1523</v>
      </c>
      <c r="I166" s="19">
        <v>2371</v>
      </c>
      <c r="J166" s="24">
        <v>1166</v>
      </c>
      <c r="K166" s="39">
        <v>1071</v>
      </c>
      <c r="L166" s="39">
        <v>834</v>
      </c>
      <c r="M166" s="19">
        <v>781</v>
      </c>
      <c r="N166" s="24">
        <v>728</v>
      </c>
      <c r="O166" s="19">
        <v>663</v>
      </c>
      <c r="P166" s="24">
        <v>637</v>
      </c>
      <c r="Q166" s="19">
        <v>672</v>
      </c>
      <c r="R166" s="24">
        <v>676</v>
      </c>
      <c r="S166" s="19">
        <v>784</v>
      </c>
      <c r="T166" s="46">
        <v>881</v>
      </c>
      <c r="U166" s="19">
        <v>1015</v>
      </c>
    </row>
    <row r="167" spans="1:21" x14ac:dyDescent="0.2">
      <c r="A167" s="6" t="s">
        <v>143</v>
      </c>
      <c r="B167" s="19">
        <v>70</v>
      </c>
      <c r="C167" s="24">
        <v>106</v>
      </c>
      <c r="D167" s="19">
        <v>118</v>
      </c>
      <c r="E167" s="24">
        <v>85</v>
      </c>
      <c r="F167" s="19">
        <v>59</v>
      </c>
      <c r="G167" s="24">
        <v>116</v>
      </c>
      <c r="H167" s="39">
        <v>140</v>
      </c>
      <c r="I167" s="19">
        <v>148</v>
      </c>
      <c r="J167" s="24">
        <v>133</v>
      </c>
      <c r="K167" s="39">
        <v>96</v>
      </c>
      <c r="L167" s="39">
        <v>120</v>
      </c>
      <c r="M167" s="19">
        <v>104</v>
      </c>
      <c r="N167" s="24">
        <v>119</v>
      </c>
      <c r="O167" s="19">
        <v>104</v>
      </c>
      <c r="P167" s="24">
        <v>115</v>
      </c>
      <c r="Q167" s="19">
        <v>122</v>
      </c>
      <c r="R167" s="24">
        <v>145</v>
      </c>
      <c r="S167" s="19">
        <v>138</v>
      </c>
      <c r="T167" s="46">
        <v>130</v>
      </c>
      <c r="U167" s="19">
        <v>143</v>
      </c>
    </row>
    <row r="168" spans="1:21" x14ac:dyDescent="0.2">
      <c r="A168" s="6" t="s">
        <v>144</v>
      </c>
      <c r="B168" s="19">
        <v>106</v>
      </c>
      <c r="C168" s="24">
        <v>160</v>
      </c>
      <c r="D168" s="19">
        <v>216</v>
      </c>
      <c r="E168" s="24">
        <v>158</v>
      </c>
      <c r="F168" s="19">
        <v>123</v>
      </c>
      <c r="G168" s="24">
        <v>143</v>
      </c>
      <c r="H168" s="39">
        <v>196</v>
      </c>
      <c r="I168" s="19">
        <v>180</v>
      </c>
      <c r="J168" s="24">
        <v>137</v>
      </c>
      <c r="K168" s="39">
        <v>141</v>
      </c>
      <c r="L168" s="39">
        <v>142</v>
      </c>
      <c r="M168" s="19">
        <v>122</v>
      </c>
      <c r="N168" s="24">
        <v>101</v>
      </c>
      <c r="O168" s="19">
        <v>107</v>
      </c>
      <c r="P168" s="24">
        <v>126</v>
      </c>
      <c r="Q168" s="19">
        <v>129</v>
      </c>
      <c r="R168" s="24">
        <v>113</v>
      </c>
      <c r="S168" s="19">
        <v>131</v>
      </c>
      <c r="T168" s="46">
        <v>117</v>
      </c>
      <c r="U168" s="19">
        <v>120</v>
      </c>
    </row>
    <row r="169" spans="1:21" x14ac:dyDescent="0.2">
      <c r="A169" s="6" t="s">
        <v>145</v>
      </c>
      <c r="B169" s="19">
        <v>310</v>
      </c>
      <c r="C169" s="24">
        <v>493</v>
      </c>
      <c r="D169" s="19">
        <v>786</v>
      </c>
      <c r="E169" s="24">
        <v>886</v>
      </c>
      <c r="F169" s="19">
        <v>735</v>
      </c>
      <c r="G169" s="24">
        <v>964</v>
      </c>
      <c r="H169" s="39">
        <v>1389</v>
      </c>
      <c r="I169" s="19">
        <v>2003</v>
      </c>
      <c r="J169" s="24">
        <v>1554</v>
      </c>
      <c r="K169" s="39">
        <v>1620</v>
      </c>
      <c r="L169" s="39">
        <v>1578</v>
      </c>
      <c r="M169" s="19">
        <v>1518</v>
      </c>
      <c r="N169" s="24">
        <v>1490</v>
      </c>
      <c r="O169" s="19">
        <v>1341</v>
      </c>
      <c r="P169" s="24">
        <v>1368</v>
      </c>
      <c r="Q169" s="19">
        <v>1240</v>
      </c>
      <c r="R169" s="24">
        <v>1410</v>
      </c>
      <c r="S169" s="19">
        <v>1635</v>
      </c>
      <c r="T169" s="46">
        <v>1629</v>
      </c>
      <c r="U169" s="19">
        <v>1643</v>
      </c>
    </row>
    <row r="170" spans="1:21" x14ac:dyDescent="0.2">
      <c r="A170" s="6" t="s">
        <v>146</v>
      </c>
      <c r="B170" s="19">
        <v>3360</v>
      </c>
      <c r="C170" s="24">
        <v>5087</v>
      </c>
      <c r="D170" s="19">
        <v>4965</v>
      </c>
      <c r="E170" s="24">
        <v>5174</v>
      </c>
      <c r="F170" s="19">
        <v>2450</v>
      </c>
      <c r="G170" s="24">
        <v>3494</v>
      </c>
      <c r="H170" s="39">
        <v>4077</v>
      </c>
      <c r="I170" s="19">
        <v>4337</v>
      </c>
      <c r="J170" s="24">
        <v>3765</v>
      </c>
      <c r="K170" s="39">
        <v>4795</v>
      </c>
      <c r="L170" s="39">
        <v>12110</v>
      </c>
      <c r="M170" s="19">
        <v>19855</v>
      </c>
      <c r="N170" s="24">
        <v>21133</v>
      </c>
      <c r="O170" s="19">
        <v>20369</v>
      </c>
      <c r="P170" s="24">
        <v>9552</v>
      </c>
      <c r="Q170" s="19">
        <v>19153</v>
      </c>
      <c r="R170" s="24">
        <v>21107</v>
      </c>
      <c r="S170" s="19">
        <v>18904</v>
      </c>
      <c r="T170" s="46">
        <v>14203</v>
      </c>
      <c r="U170" s="19">
        <v>14351</v>
      </c>
    </row>
    <row r="171" spans="1:21" x14ac:dyDescent="0.2">
      <c r="A171" s="6" t="s">
        <v>147</v>
      </c>
      <c r="B171" s="19">
        <v>1847</v>
      </c>
      <c r="C171" s="24">
        <v>2783</v>
      </c>
      <c r="D171" s="19">
        <v>3744</v>
      </c>
      <c r="E171" s="24">
        <v>3826</v>
      </c>
      <c r="F171" s="19">
        <v>2741</v>
      </c>
      <c r="G171" s="24">
        <v>4160</v>
      </c>
      <c r="H171" s="39">
        <v>5755</v>
      </c>
      <c r="I171" s="19">
        <v>5943</v>
      </c>
      <c r="J171" s="24">
        <v>4496</v>
      </c>
      <c r="K171" s="39">
        <v>5851</v>
      </c>
      <c r="L171" s="39">
        <v>5612</v>
      </c>
      <c r="M171" s="19">
        <v>4515</v>
      </c>
      <c r="N171" s="24">
        <v>3826</v>
      </c>
      <c r="O171" s="19">
        <v>4153</v>
      </c>
      <c r="P171" s="24">
        <v>3996</v>
      </c>
      <c r="Q171" s="19">
        <v>3805</v>
      </c>
      <c r="R171" s="24">
        <v>3965</v>
      </c>
      <c r="S171" s="19">
        <v>4142</v>
      </c>
      <c r="T171" s="46">
        <v>3802</v>
      </c>
      <c r="U171" s="19">
        <v>3706</v>
      </c>
    </row>
    <row r="172" spans="1:21" x14ac:dyDescent="0.2">
      <c r="A172" s="6" t="s">
        <v>148</v>
      </c>
      <c r="B172" s="19">
        <v>3269</v>
      </c>
      <c r="C172" s="24">
        <v>3900</v>
      </c>
      <c r="D172" s="19">
        <v>4572</v>
      </c>
      <c r="E172" s="24">
        <v>3964</v>
      </c>
      <c r="F172" s="19">
        <v>2927</v>
      </c>
      <c r="G172" s="24">
        <v>3431</v>
      </c>
      <c r="H172" s="39">
        <v>3748</v>
      </c>
      <c r="I172" s="19">
        <v>4038</v>
      </c>
      <c r="J172" s="24">
        <v>3917</v>
      </c>
      <c r="K172" s="39">
        <v>3936</v>
      </c>
      <c r="L172" s="39">
        <v>4282</v>
      </c>
      <c r="M172" s="19">
        <v>3868</v>
      </c>
      <c r="N172" s="24">
        <v>3876</v>
      </c>
      <c r="O172" s="19">
        <v>4099</v>
      </c>
      <c r="P172" s="24">
        <v>4188</v>
      </c>
      <c r="Q172" s="19">
        <v>5187</v>
      </c>
      <c r="R172" s="24">
        <v>4664</v>
      </c>
      <c r="S172" s="19">
        <v>5269</v>
      </c>
      <c r="T172" s="46">
        <v>5264</v>
      </c>
      <c r="U172" s="19">
        <v>5322</v>
      </c>
    </row>
    <row r="173" spans="1:21" x14ac:dyDescent="0.2">
      <c r="A173" s="6" t="s">
        <v>149</v>
      </c>
      <c r="B173" s="19">
        <v>801</v>
      </c>
      <c r="C173" s="24">
        <v>1015</v>
      </c>
      <c r="D173" s="19">
        <v>1258</v>
      </c>
      <c r="E173" s="24">
        <v>1056</v>
      </c>
      <c r="F173" s="19">
        <v>707</v>
      </c>
      <c r="G173" s="24">
        <v>1091</v>
      </c>
      <c r="H173" s="39">
        <v>1152</v>
      </c>
      <c r="I173" s="19">
        <v>1230</v>
      </c>
      <c r="J173" s="24">
        <v>1017</v>
      </c>
      <c r="K173" s="39">
        <v>1104</v>
      </c>
      <c r="L173" s="39">
        <v>1124</v>
      </c>
      <c r="M173" s="19">
        <v>1037</v>
      </c>
      <c r="N173" s="24">
        <v>973</v>
      </c>
      <c r="O173" s="19">
        <v>1044</v>
      </c>
      <c r="P173" s="24">
        <v>937</v>
      </c>
      <c r="Q173" s="19">
        <v>1057</v>
      </c>
      <c r="R173" s="24">
        <v>1055</v>
      </c>
      <c r="S173" s="19">
        <v>1186</v>
      </c>
      <c r="T173" s="46">
        <v>1177</v>
      </c>
      <c r="U173" s="19">
        <v>1090</v>
      </c>
    </row>
    <row r="174" spans="1:21" x14ac:dyDescent="0.2">
      <c r="A174" s="6" t="s">
        <v>150</v>
      </c>
      <c r="B174" s="19">
        <v>3033</v>
      </c>
      <c r="C174" s="24">
        <v>3662</v>
      </c>
      <c r="D174" s="19">
        <v>4579</v>
      </c>
      <c r="E174" s="24">
        <v>3935</v>
      </c>
      <c r="F174" s="19">
        <v>2956</v>
      </c>
      <c r="G174" s="24">
        <v>3818</v>
      </c>
      <c r="H174" s="39">
        <v>4282</v>
      </c>
      <c r="I174" s="19">
        <v>4083</v>
      </c>
      <c r="J174" s="24">
        <v>4267</v>
      </c>
      <c r="K174" s="39">
        <v>4254</v>
      </c>
      <c r="L174" s="39">
        <v>3831</v>
      </c>
      <c r="M174" s="19">
        <v>3487</v>
      </c>
      <c r="N174" s="24">
        <v>3295</v>
      </c>
      <c r="O174" s="19">
        <v>2879</v>
      </c>
      <c r="P174" s="24">
        <v>2783</v>
      </c>
      <c r="Q174" s="19">
        <v>3245</v>
      </c>
      <c r="R174" s="24">
        <v>2813</v>
      </c>
      <c r="S174" s="19">
        <v>2971</v>
      </c>
      <c r="T174" s="46">
        <v>2818</v>
      </c>
      <c r="U174" s="19">
        <v>2581</v>
      </c>
    </row>
    <row r="175" spans="1:21" x14ac:dyDescent="0.2">
      <c r="A175" s="6" t="s">
        <v>151</v>
      </c>
      <c r="B175" s="19">
        <v>40</v>
      </c>
      <c r="C175" s="24">
        <v>51</v>
      </c>
      <c r="D175" s="19">
        <v>55</v>
      </c>
      <c r="E175" s="24">
        <v>61</v>
      </c>
      <c r="F175" s="19">
        <v>76</v>
      </c>
      <c r="G175" s="24">
        <v>122</v>
      </c>
      <c r="H175" s="39">
        <v>101</v>
      </c>
      <c r="I175" s="19">
        <v>155</v>
      </c>
      <c r="J175" s="24">
        <v>103</v>
      </c>
      <c r="K175" s="39">
        <v>70</v>
      </c>
      <c r="L175" s="39">
        <v>74</v>
      </c>
      <c r="M175" s="19">
        <v>63</v>
      </c>
      <c r="N175" s="24">
        <v>60</v>
      </c>
      <c r="O175" s="19">
        <v>74</v>
      </c>
      <c r="P175" s="24">
        <v>73</v>
      </c>
      <c r="Q175" s="19">
        <v>90</v>
      </c>
      <c r="R175" s="24">
        <v>85</v>
      </c>
      <c r="S175" s="19">
        <v>116</v>
      </c>
      <c r="T175" s="46">
        <v>104</v>
      </c>
      <c r="U175" s="19">
        <v>110</v>
      </c>
    </row>
    <row r="176" spans="1:21" x14ac:dyDescent="0.2">
      <c r="A176" s="6" t="s">
        <v>152</v>
      </c>
      <c r="B176" s="19">
        <v>78</v>
      </c>
      <c r="C176" s="24">
        <v>97</v>
      </c>
      <c r="D176" s="19">
        <v>125</v>
      </c>
      <c r="E176" s="24">
        <v>108</v>
      </c>
      <c r="F176" s="19">
        <v>72</v>
      </c>
      <c r="G176" s="24">
        <v>125</v>
      </c>
      <c r="H176" s="39">
        <v>174</v>
      </c>
      <c r="I176" s="19">
        <v>226</v>
      </c>
      <c r="J176" s="24">
        <v>138</v>
      </c>
      <c r="K176" s="39">
        <v>151</v>
      </c>
      <c r="L176" s="39">
        <v>134</v>
      </c>
      <c r="M176" s="19">
        <v>148</v>
      </c>
      <c r="N176" s="24">
        <v>193</v>
      </c>
      <c r="O176" s="19">
        <v>141</v>
      </c>
      <c r="P176" s="24">
        <v>191</v>
      </c>
      <c r="Q176" s="19">
        <v>202</v>
      </c>
      <c r="R176" s="24">
        <v>229</v>
      </c>
      <c r="S176" s="19">
        <v>272</v>
      </c>
      <c r="T176" s="46">
        <v>224</v>
      </c>
      <c r="U176" s="19">
        <v>236</v>
      </c>
    </row>
    <row r="177" spans="1:21" x14ac:dyDescent="0.2">
      <c r="A177" s="6" t="s">
        <v>153</v>
      </c>
      <c r="B177" s="19">
        <v>759</v>
      </c>
      <c r="C177" s="24">
        <v>1063</v>
      </c>
      <c r="D177" s="19">
        <v>1178</v>
      </c>
      <c r="E177" s="24">
        <v>1014</v>
      </c>
      <c r="F177" s="19">
        <v>735</v>
      </c>
      <c r="G177" s="24">
        <v>906</v>
      </c>
      <c r="H177" s="39">
        <v>1210</v>
      </c>
      <c r="I177" s="19">
        <v>1542</v>
      </c>
      <c r="J177" s="24">
        <v>1171</v>
      </c>
      <c r="K177" s="39">
        <v>1194</v>
      </c>
      <c r="L177" s="39">
        <v>1418</v>
      </c>
      <c r="M177" s="19">
        <v>1263</v>
      </c>
      <c r="N177" s="24">
        <v>1396</v>
      </c>
      <c r="O177" s="19">
        <v>1343</v>
      </c>
      <c r="P177" s="24">
        <v>1463</v>
      </c>
      <c r="Q177" s="19">
        <v>1696</v>
      </c>
      <c r="R177" s="24">
        <v>1744</v>
      </c>
      <c r="S177" s="19">
        <v>2117</v>
      </c>
      <c r="T177" s="46">
        <v>2135</v>
      </c>
      <c r="U177" s="19">
        <v>2100</v>
      </c>
    </row>
    <row r="178" spans="1:21" x14ac:dyDescent="0.2">
      <c r="A178" s="6" t="s">
        <v>154</v>
      </c>
      <c r="B178" s="19">
        <v>2048</v>
      </c>
      <c r="C178" s="24">
        <v>2367</v>
      </c>
      <c r="D178" s="19">
        <v>3350</v>
      </c>
      <c r="E178" s="24">
        <v>2557</v>
      </c>
      <c r="F178" s="19">
        <v>1938</v>
      </c>
      <c r="G178" s="24">
        <v>2256</v>
      </c>
      <c r="H178" s="39">
        <v>2831</v>
      </c>
      <c r="I178" s="19">
        <v>2918</v>
      </c>
      <c r="J178" s="24">
        <v>2385</v>
      </c>
      <c r="K178" s="39">
        <v>2641</v>
      </c>
      <c r="L178" s="39">
        <v>2442</v>
      </c>
      <c r="M178" s="19">
        <v>2555</v>
      </c>
      <c r="N178" s="24">
        <v>2785</v>
      </c>
      <c r="O178" s="19">
        <v>3014</v>
      </c>
      <c r="P178" s="24">
        <v>3366</v>
      </c>
      <c r="Q178" s="19">
        <v>3540</v>
      </c>
      <c r="R178" s="24">
        <v>3840</v>
      </c>
      <c r="S178" s="19">
        <v>4800</v>
      </c>
      <c r="T178" s="46">
        <v>5877</v>
      </c>
      <c r="U178" s="19">
        <v>14686</v>
      </c>
    </row>
    <row r="179" spans="1:21" x14ac:dyDescent="0.2">
      <c r="A179" s="6" t="s">
        <v>155</v>
      </c>
      <c r="B179" s="19">
        <v>2215</v>
      </c>
      <c r="C179" s="24">
        <v>2606</v>
      </c>
      <c r="D179" s="19">
        <v>3215</v>
      </c>
      <c r="E179" s="24">
        <v>3375</v>
      </c>
      <c r="F179" s="19">
        <v>3029</v>
      </c>
      <c r="G179" s="24">
        <v>3835</v>
      </c>
      <c r="H179" s="39">
        <v>4614</v>
      </c>
      <c r="I179" s="19">
        <v>4941</v>
      </c>
      <c r="J179" s="24">
        <v>4425</v>
      </c>
      <c r="K179" s="39">
        <v>4210</v>
      </c>
      <c r="L179" s="39">
        <v>4958</v>
      </c>
      <c r="M179" s="19">
        <v>4483</v>
      </c>
      <c r="N179" s="24">
        <v>4403</v>
      </c>
      <c r="O179" s="19">
        <v>4162</v>
      </c>
      <c r="P179" s="24">
        <v>4144</v>
      </c>
      <c r="Q179" s="19">
        <v>3834</v>
      </c>
      <c r="R179" s="24">
        <v>4201</v>
      </c>
      <c r="S179" s="19">
        <v>4469</v>
      </c>
      <c r="T179" s="46">
        <v>4844</v>
      </c>
      <c r="U179" s="19">
        <v>5585</v>
      </c>
    </row>
    <row r="180" spans="1:21" x14ac:dyDescent="0.2">
      <c r="A180" s="6" t="s">
        <v>156</v>
      </c>
      <c r="B180" s="19">
        <v>310</v>
      </c>
      <c r="C180" s="24">
        <v>435</v>
      </c>
      <c r="D180" s="19">
        <v>460</v>
      </c>
      <c r="E180" s="24">
        <v>472</v>
      </c>
      <c r="F180" s="19">
        <v>380</v>
      </c>
      <c r="G180" s="24">
        <v>586</v>
      </c>
      <c r="H180" s="39">
        <v>812</v>
      </c>
      <c r="I180" s="19">
        <v>1006</v>
      </c>
      <c r="J180" s="24">
        <v>758</v>
      </c>
      <c r="K180" s="39">
        <v>693</v>
      </c>
      <c r="L180" s="39">
        <v>697</v>
      </c>
      <c r="M180" s="19">
        <v>779</v>
      </c>
      <c r="N180" s="24">
        <v>707</v>
      </c>
      <c r="O180" s="19">
        <v>854</v>
      </c>
      <c r="P180" s="24">
        <v>910</v>
      </c>
      <c r="Q180" s="19">
        <v>1039</v>
      </c>
      <c r="R180" s="24">
        <v>1193</v>
      </c>
      <c r="S180" s="19">
        <v>1370</v>
      </c>
      <c r="T180" s="46">
        <v>1314</v>
      </c>
      <c r="U180" s="19">
        <v>1379</v>
      </c>
    </row>
    <row r="181" spans="1:21" x14ac:dyDescent="0.2">
      <c r="A181" s="6" t="s">
        <v>157</v>
      </c>
      <c r="B181" s="19">
        <v>1160</v>
      </c>
      <c r="C181" s="24">
        <v>1789</v>
      </c>
      <c r="D181" s="19">
        <v>1607</v>
      </c>
      <c r="E181" s="24">
        <v>1227</v>
      </c>
      <c r="F181" s="19">
        <v>1382</v>
      </c>
      <c r="G181" s="24">
        <v>1760</v>
      </c>
      <c r="H181" s="39">
        <v>3366</v>
      </c>
      <c r="I181" s="19">
        <v>4308</v>
      </c>
      <c r="J181" s="24">
        <v>2396</v>
      </c>
      <c r="K181" s="39">
        <v>1872</v>
      </c>
      <c r="L181" s="39">
        <v>3134</v>
      </c>
      <c r="M181" s="19">
        <v>3591</v>
      </c>
      <c r="N181" s="24">
        <v>3361</v>
      </c>
      <c r="O181" s="19">
        <v>2620</v>
      </c>
      <c r="P181" s="24">
        <v>3532</v>
      </c>
      <c r="Q181" s="19">
        <v>3492</v>
      </c>
      <c r="R181" s="24">
        <v>3194</v>
      </c>
      <c r="S181" s="19">
        <v>13040</v>
      </c>
      <c r="T181" s="46">
        <v>6029</v>
      </c>
      <c r="U181" s="19">
        <v>1885</v>
      </c>
    </row>
    <row r="182" spans="1:21" s="10" customFormat="1" x14ac:dyDescent="0.2">
      <c r="A182" s="8" t="s">
        <v>158</v>
      </c>
      <c r="B182" s="22"/>
      <c r="C182" s="26"/>
      <c r="D182" s="22"/>
      <c r="E182" s="26"/>
      <c r="F182" s="22"/>
      <c r="G182" s="26"/>
      <c r="H182" s="42"/>
      <c r="I182" s="22"/>
      <c r="J182" s="26"/>
      <c r="K182" s="42">
        <f>K128-K129-K138-K153-K164</f>
        <v>4</v>
      </c>
      <c r="L182" s="42">
        <f t="shared" ref="L182:T182" si="27">L128-L129-L138-L153-L164</f>
        <v>1</v>
      </c>
      <c r="M182" s="42">
        <f t="shared" si="27"/>
        <v>0</v>
      </c>
      <c r="N182" s="42">
        <f t="shared" si="27"/>
        <v>0</v>
      </c>
      <c r="O182" s="42">
        <f t="shared" si="27"/>
        <v>2</v>
      </c>
      <c r="P182" s="42">
        <f t="shared" si="27"/>
        <v>2</v>
      </c>
      <c r="Q182" s="42">
        <f t="shared" si="27"/>
        <v>1</v>
      </c>
      <c r="R182" s="42">
        <f t="shared" si="27"/>
        <v>3</v>
      </c>
      <c r="S182" s="42">
        <f t="shared" si="27"/>
        <v>1</v>
      </c>
      <c r="T182" s="22">
        <f t="shared" si="27"/>
        <v>1</v>
      </c>
      <c r="U182" s="22">
        <v>7</v>
      </c>
    </row>
    <row r="183" spans="1:21" s="10" customFormat="1" x14ac:dyDescent="0.2">
      <c r="A183" s="4" t="s">
        <v>159</v>
      </c>
      <c r="B183" s="22">
        <f t="shared" ref="B183:J183" si="28">B184+B197+B208+B223+B232</f>
        <v>87709</v>
      </c>
      <c r="C183" s="26">
        <f t="shared" si="28"/>
        <v>124438</v>
      </c>
      <c r="D183" s="22">
        <f t="shared" si="28"/>
        <v>165496</v>
      </c>
      <c r="E183" s="26">
        <f t="shared" si="28"/>
        <v>164285</v>
      </c>
      <c r="F183" s="22">
        <f t="shared" si="28"/>
        <v>93895</v>
      </c>
      <c r="G183" s="26">
        <f t="shared" si="28"/>
        <v>124785</v>
      </c>
      <c r="H183" s="42">
        <f t="shared" si="28"/>
        <v>164880</v>
      </c>
      <c r="I183" s="22">
        <f t="shared" si="28"/>
        <v>146179</v>
      </c>
      <c r="J183" s="26">
        <f t="shared" si="28"/>
        <v>106559</v>
      </c>
      <c r="K183" s="42">
        <v>103782</v>
      </c>
      <c r="L183" s="57">
        <v>105476</v>
      </c>
      <c r="M183" s="18">
        <v>88801</v>
      </c>
      <c r="N183" s="28">
        <v>83850</v>
      </c>
      <c r="O183" s="18">
        <v>81671</v>
      </c>
      <c r="P183" s="28">
        <v>86556</v>
      </c>
      <c r="Q183" s="18">
        <v>83266</v>
      </c>
      <c r="R183" s="28">
        <v>85803</v>
      </c>
      <c r="S183" s="18">
        <v>93567</v>
      </c>
      <c r="T183" s="58">
        <v>84335</v>
      </c>
      <c r="U183" s="80">
        <v>80024</v>
      </c>
    </row>
    <row r="184" spans="1:21" s="10" customFormat="1" x14ac:dyDescent="0.2">
      <c r="A184" s="8" t="s">
        <v>160</v>
      </c>
      <c r="B184" s="22">
        <f t="shared" ref="B184:K184" si="29">SUM(B185:B196)</f>
        <v>49789</v>
      </c>
      <c r="C184" s="26">
        <f t="shared" si="29"/>
        <v>63486</v>
      </c>
      <c r="D184" s="22">
        <f t="shared" si="29"/>
        <v>74942</v>
      </c>
      <c r="E184" s="26">
        <f t="shared" si="29"/>
        <v>73759</v>
      </c>
      <c r="F184" s="22">
        <f t="shared" si="29"/>
        <v>50144</v>
      </c>
      <c r="G184" s="26">
        <f t="shared" si="29"/>
        <v>62609</v>
      </c>
      <c r="H184" s="42">
        <f t="shared" si="29"/>
        <v>82589</v>
      </c>
      <c r="I184" s="22">
        <f t="shared" si="29"/>
        <v>76267</v>
      </c>
      <c r="J184" s="26">
        <f t="shared" si="29"/>
        <v>52582</v>
      </c>
      <c r="K184" s="42">
        <f t="shared" si="29"/>
        <v>50973</v>
      </c>
      <c r="L184" s="42">
        <f t="shared" ref="L184:U184" si="30">SUM(L185:L196)</f>
        <v>49902</v>
      </c>
      <c r="M184" s="22">
        <f t="shared" si="30"/>
        <v>40908</v>
      </c>
      <c r="N184" s="26">
        <f t="shared" si="30"/>
        <v>39958</v>
      </c>
      <c r="O184" s="22">
        <f t="shared" si="30"/>
        <v>37493</v>
      </c>
      <c r="P184" s="26">
        <f t="shared" si="30"/>
        <v>39021</v>
      </c>
      <c r="Q184" s="22">
        <f t="shared" si="30"/>
        <v>36375</v>
      </c>
      <c r="R184" s="26">
        <f t="shared" si="30"/>
        <v>35851</v>
      </c>
      <c r="S184" s="22">
        <f t="shared" si="30"/>
        <v>39887</v>
      </c>
      <c r="T184" s="60">
        <f t="shared" si="30"/>
        <v>36367</v>
      </c>
      <c r="U184" s="22">
        <f t="shared" si="30"/>
        <v>36154</v>
      </c>
    </row>
    <row r="185" spans="1:21" x14ac:dyDescent="0.2">
      <c r="A185" s="6" t="s">
        <v>161</v>
      </c>
      <c r="B185" s="19">
        <v>1320</v>
      </c>
      <c r="C185" s="24">
        <v>2170</v>
      </c>
      <c r="D185" s="19">
        <v>2901</v>
      </c>
      <c r="E185" s="24">
        <v>2923</v>
      </c>
      <c r="F185" s="19">
        <v>1858</v>
      </c>
      <c r="G185" s="24">
        <v>2255</v>
      </c>
      <c r="H185" s="39">
        <v>3503</v>
      </c>
      <c r="I185" s="19">
        <v>3086</v>
      </c>
      <c r="J185" s="24">
        <v>2328</v>
      </c>
      <c r="K185" s="39">
        <v>2390</v>
      </c>
      <c r="L185" s="39">
        <v>2407</v>
      </c>
      <c r="M185" s="19">
        <v>2038</v>
      </c>
      <c r="N185" s="24">
        <v>1964</v>
      </c>
      <c r="O185" s="19">
        <v>1659</v>
      </c>
      <c r="P185" s="24">
        <v>1970</v>
      </c>
      <c r="Q185" s="19">
        <v>2015</v>
      </c>
      <c r="R185" s="24">
        <v>1994</v>
      </c>
      <c r="S185" s="19">
        <v>2127</v>
      </c>
      <c r="T185" s="46">
        <v>1919</v>
      </c>
      <c r="U185" s="19">
        <v>1951</v>
      </c>
    </row>
    <row r="186" spans="1:21" x14ac:dyDescent="0.2">
      <c r="A186" s="6" t="s">
        <v>162</v>
      </c>
      <c r="B186" s="19">
        <v>4171</v>
      </c>
      <c r="C186" s="24">
        <v>4917</v>
      </c>
      <c r="D186" s="19">
        <v>4400</v>
      </c>
      <c r="E186" s="24">
        <v>3608</v>
      </c>
      <c r="F186" s="19">
        <v>3825</v>
      </c>
      <c r="G186" s="24">
        <v>4253</v>
      </c>
      <c r="H186" s="39">
        <v>5635</v>
      </c>
      <c r="I186" s="19">
        <v>4828</v>
      </c>
      <c r="J186" s="24">
        <v>3981</v>
      </c>
      <c r="K186" s="39">
        <v>2960</v>
      </c>
      <c r="L186" s="39">
        <v>3133</v>
      </c>
      <c r="M186" s="19">
        <v>2570</v>
      </c>
      <c r="N186" s="24">
        <v>2661</v>
      </c>
      <c r="O186" s="19">
        <v>2440</v>
      </c>
      <c r="P186" s="24">
        <v>2844</v>
      </c>
      <c r="Q186" s="19">
        <v>2981</v>
      </c>
      <c r="R186" s="24">
        <v>2688</v>
      </c>
      <c r="S186" s="19">
        <v>2670</v>
      </c>
      <c r="T186" s="46">
        <v>2184</v>
      </c>
      <c r="U186" s="19">
        <v>1798</v>
      </c>
    </row>
    <row r="187" spans="1:21" x14ac:dyDescent="0.2">
      <c r="A187" s="6" t="s">
        <v>253</v>
      </c>
      <c r="B187" s="19">
        <v>145</v>
      </c>
      <c r="C187" s="24">
        <v>244</v>
      </c>
      <c r="D187" s="19">
        <v>307</v>
      </c>
      <c r="E187" s="24">
        <v>267</v>
      </c>
      <c r="F187" s="19">
        <v>267</v>
      </c>
      <c r="G187" s="24">
        <v>457</v>
      </c>
      <c r="H187" s="39">
        <v>476</v>
      </c>
      <c r="I187" s="19">
        <v>344</v>
      </c>
      <c r="J187" s="24">
        <v>287</v>
      </c>
      <c r="K187" s="39">
        <v>227</v>
      </c>
      <c r="L187" s="41">
        <v>146</v>
      </c>
      <c r="M187" s="14">
        <v>190</v>
      </c>
      <c r="N187" s="25">
        <v>303</v>
      </c>
      <c r="O187" s="14">
        <v>677</v>
      </c>
      <c r="P187" s="25">
        <v>676</v>
      </c>
      <c r="Q187" s="14">
        <v>606</v>
      </c>
      <c r="R187" s="25">
        <v>637</v>
      </c>
      <c r="S187" s="14">
        <v>650</v>
      </c>
      <c r="T187" s="59">
        <v>582</v>
      </c>
      <c r="U187" s="19">
        <v>534</v>
      </c>
    </row>
    <row r="188" spans="1:21" x14ac:dyDescent="0.2">
      <c r="A188" s="6" t="s">
        <v>163</v>
      </c>
      <c r="B188" s="19">
        <v>318</v>
      </c>
      <c r="C188" s="24">
        <v>665</v>
      </c>
      <c r="D188" s="19">
        <v>863</v>
      </c>
      <c r="E188" s="24">
        <v>897</v>
      </c>
      <c r="F188" s="19">
        <v>543</v>
      </c>
      <c r="G188" s="24">
        <v>673</v>
      </c>
      <c r="H188" s="39">
        <v>784</v>
      </c>
      <c r="I188" s="19">
        <v>1442</v>
      </c>
      <c r="J188" s="24">
        <v>927</v>
      </c>
      <c r="K188" s="39">
        <v>862</v>
      </c>
      <c r="L188" s="39">
        <v>865</v>
      </c>
      <c r="M188" s="19">
        <v>750</v>
      </c>
      <c r="N188" s="24">
        <v>466</v>
      </c>
      <c r="O188" s="19">
        <v>159</v>
      </c>
      <c r="P188" s="24">
        <v>74</v>
      </c>
      <c r="Q188" s="19">
        <v>74</v>
      </c>
      <c r="R188" s="24">
        <v>58</v>
      </c>
      <c r="S188" s="19">
        <v>62</v>
      </c>
      <c r="T188" s="46">
        <v>52</v>
      </c>
      <c r="U188" s="19">
        <v>51</v>
      </c>
    </row>
    <row r="189" spans="1:21" x14ac:dyDescent="0.2">
      <c r="A189" s="6" t="s">
        <v>164</v>
      </c>
      <c r="B189" s="19">
        <v>694</v>
      </c>
      <c r="C189" s="24">
        <v>1023</v>
      </c>
      <c r="D189" s="19">
        <v>1263</v>
      </c>
      <c r="E189" s="24">
        <v>1274</v>
      </c>
      <c r="F189" s="19">
        <v>1021</v>
      </c>
      <c r="G189" s="24">
        <v>1272</v>
      </c>
      <c r="H189" s="39">
        <v>1567</v>
      </c>
      <c r="I189" s="19">
        <v>1704</v>
      </c>
      <c r="J189" s="24">
        <v>1266</v>
      </c>
      <c r="K189" s="39">
        <v>1127</v>
      </c>
      <c r="L189" s="39">
        <v>1314</v>
      </c>
      <c r="M189" s="19">
        <v>1022</v>
      </c>
      <c r="N189" s="24">
        <v>1044</v>
      </c>
      <c r="O189" s="19">
        <v>1054</v>
      </c>
      <c r="P189" s="24">
        <v>1052</v>
      </c>
      <c r="Q189" s="19">
        <v>996</v>
      </c>
      <c r="R189" s="24">
        <v>1095</v>
      </c>
      <c r="S189" s="19">
        <v>1048</v>
      </c>
      <c r="T189" s="46">
        <v>972</v>
      </c>
      <c r="U189" s="19">
        <v>917</v>
      </c>
    </row>
    <row r="190" spans="1:21" x14ac:dyDescent="0.2">
      <c r="A190" s="6" t="s">
        <v>165</v>
      </c>
      <c r="B190" s="19">
        <v>8773</v>
      </c>
      <c r="C190" s="24">
        <v>10090</v>
      </c>
      <c r="D190" s="19">
        <v>11769</v>
      </c>
      <c r="E190" s="24">
        <v>12711</v>
      </c>
      <c r="F190" s="19">
        <v>10510</v>
      </c>
      <c r="G190" s="24">
        <v>14326</v>
      </c>
      <c r="H190" s="39">
        <v>15351</v>
      </c>
      <c r="I190" s="19">
        <v>17051</v>
      </c>
      <c r="J190" s="24">
        <v>10355</v>
      </c>
      <c r="K190" s="39">
        <v>8354</v>
      </c>
      <c r="L190" s="39">
        <v>8754</v>
      </c>
      <c r="M190" s="19">
        <v>7643</v>
      </c>
      <c r="N190" s="24">
        <v>6863</v>
      </c>
      <c r="O190" s="19">
        <v>6300</v>
      </c>
      <c r="P190" s="24">
        <v>6430</v>
      </c>
      <c r="Q190" s="19">
        <v>5689</v>
      </c>
      <c r="R190" s="24">
        <v>5275</v>
      </c>
      <c r="S190" s="19">
        <v>5603</v>
      </c>
      <c r="T190" s="46">
        <v>4845</v>
      </c>
      <c r="U190" s="19">
        <v>4357</v>
      </c>
    </row>
    <row r="191" spans="1:21" x14ac:dyDescent="0.2">
      <c r="A191" s="6" t="s">
        <v>166</v>
      </c>
      <c r="B191" s="19">
        <v>753</v>
      </c>
      <c r="C191" s="24">
        <v>1251</v>
      </c>
      <c r="D191" s="19">
        <v>2068</v>
      </c>
      <c r="E191" s="24">
        <v>2103</v>
      </c>
      <c r="F191" s="19">
        <v>1151</v>
      </c>
      <c r="G191" s="24">
        <v>1507</v>
      </c>
      <c r="H191" s="39">
        <v>3506</v>
      </c>
      <c r="I191" s="19">
        <v>3036</v>
      </c>
      <c r="J191" s="24">
        <v>1356</v>
      </c>
      <c r="K191" s="39">
        <v>1692</v>
      </c>
      <c r="L191" s="41">
        <v>2295</v>
      </c>
      <c r="M191" s="14">
        <v>1981</v>
      </c>
      <c r="N191" s="25">
        <v>2258</v>
      </c>
      <c r="O191" s="14">
        <v>2021</v>
      </c>
      <c r="P191" s="25">
        <v>2485</v>
      </c>
      <c r="Q191" s="14">
        <v>2341</v>
      </c>
      <c r="R191" s="25">
        <v>2496</v>
      </c>
      <c r="S191" s="14">
        <v>2929</v>
      </c>
      <c r="T191" s="59">
        <v>2480</v>
      </c>
      <c r="U191" s="19">
        <v>2206</v>
      </c>
    </row>
    <row r="192" spans="1:21" x14ac:dyDescent="0.2">
      <c r="A192" s="6" t="s">
        <v>167</v>
      </c>
      <c r="B192" s="19">
        <v>5678</v>
      </c>
      <c r="C192" s="24">
        <v>6863</v>
      </c>
      <c r="D192" s="19">
        <v>6628</v>
      </c>
      <c r="E192" s="24">
        <v>4887</v>
      </c>
      <c r="F192" s="19">
        <v>3655</v>
      </c>
      <c r="G192" s="24">
        <v>4571</v>
      </c>
      <c r="H192" s="39">
        <v>7103</v>
      </c>
      <c r="I192" s="19">
        <v>7137</v>
      </c>
      <c r="J192" s="24">
        <v>5802</v>
      </c>
      <c r="K192" s="39">
        <v>4930</v>
      </c>
      <c r="L192" s="39">
        <v>4910</v>
      </c>
      <c r="M192" s="19">
        <v>4003</v>
      </c>
      <c r="N192" s="24">
        <v>3882</v>
      </c>
      <c r="O192" s="19">
        <v>3748</v>
      </c>
      <c r="P192" s="24">
        <v>3773</v>
      </c>
      <c r="Q192" s="19">
        <v>3246</v>
      </c>
      <c r="R192" s="24">
        <v>3376</v>
      </c>
      <c r="S192" s="19">
        <v>3554</v>
      </c>
      <c r="T192" s="46">
        <v>2953</v>
      </c>
      <c r="U192" s="19">
        <v>2448</v>
      </c>
    </row>
    <row r="193" spans="1:21" x14ac:dyDescent="0.2">
      <c r="A193" s="6" t="s">
        <v>256</v>
      </c>
      <c r="B193" s="19">
        <v>12321</v>
      </c>
      <c r="C193" s="24">
        <v>16940</v>
      </c>
      <c r="D193" s="19">
        <v>20313</v>
      </c>
      <c r="E193" s="24">
        <v>20771</v>
      </c>
      <c r="F193" s="19">
        <v>13935</v>
      </c>
      <c r="G193" s="24">
        <v>17410</v>
      </c>
      <c r="H193" s="39">
        <v>18055</v>
      </c>
      <c r="I193" s="19">
        <v>13159</v>
      </c>
      <c r="J193" s="24">
        <v>9426</v>
      </c>
      <c r="K193" s="39">
        <v>11695</v>
      </c>
      <c r="L193" s="41">
        <v>8238</v>
      </c>
      <c r="M193" s="14">
        <v>6718</v>
      </c>
      <c r="N193" s="25">
        <v>7944</v>
      </c>
      <c r="O193" s="14">
        <v>9969</v>
      </c>
      <c r="P193" s="25">
        <v>9753</v>
      </c>
      <c r="Q193" s="14">
        <v>9079</v>
      </c>
      <c r="R193" s="25">
        <v>8799</v>
      </c>
      <c r="S193" s="14">
        <v>9297</v>
      </c>
      <c r="T193" s="59">
        <v>8918</v>
      </c>
      <c r="U193" s="19">
        <v>8621</v>
      </c>
    </row>
    <row r="194" spans="1:21" x14ac:dyDescent="0.2">
      <c r="A194" s="6" t="s">
        <v>257</v>
      </c>
      <c r="B194" s="19">
        <v>492</v>
      </c>
      <c r="C194" s="24">
        <v>549</v>
      </c>
      <c r="D194" s="19">
        <v>809</v>
      </c>
      <c r="E194" s="24">
        <v>725</v>
      </c>
      <c r="F194" s="19">
        <v>674</v>
      </c>
      <c r="G194" s="24">
        <v>800</v>
      </c>
      <c r="H194" s="39">
        <v>965</v>
      </c>
      <c r="I194" s="19">
        <v>1111</v>
      </c>
      <c r="J194" s="24">
        <v>763</v>
      </c>
      <c r="K194" s="39">
        <v>653</v>
      </c>
      <c r="L194" s="41">
        <v>706</v>
      </c>
      <c r="M194" s="14">
        <v>538</v>
      </c>
      <c r="N194" s="25">
        <v>594</v>
      </c>
      <c r="O194" s="14">
        <v>528</v>
      </c>
      <c r="P194" s="25">
        <v>507</v>
      </c>
      <c r="Q194" s="14">
        <v>460</v>
      </c>
      <c r="R194" s="25">
        <v>424</v>
      </c>
      <c r="S194" s="14">
        <v>483</v>
      </c>
      <c r="T194" s="59">
        <v>388</v>
      </c>
      <c r="U194" s="19">
        <v>370</v>
      </c>
    </row>
    <row r="195" spans="1:21" x14ac:dyDescent="0.2">
      <c r="A195" s="6" t="s">
        <v>258</v>
      </c>
      <c r="B195" s="19">
        <v>5022</v>
      </c>
      <c r="C195" s="24">
        <v>3263</v>
      </c>
      <c r="D195" s="19">
        <v>2707</v>
      </c>
      <c r="E195" s="24">
        <v>2403</v>
      </c>
      <c r="F195" s="19">
        <v>1072</v>
      </c>
      <c r="G195" s="24">
        <v>929</v>
      </c>
      <c r="H195" s="39">
        <v>2899</v>
      </c>
      <c r="I195" s="19">
        <v>6229</v>
      </c>
      <c r="J195" s="24">
        <v>5090</v>
      </c>
      <c r="K195" s="39">
        <v>5270</v>
      </c>
      <c r="L195" s="41">
        <v>5911</v>
      </c>
      <c r="M195" s="14">
        <v>4978</v>
      </c>
      <c r="N195" s="25">
        <v>3687</v>
      </c>
      <c r="O195" s="14">
        <v>1296</v>
      </c>
      <c r="P195" s="25">
        <v>1264</v>
      </c>
      <c r="Q195" s="14">
        <v>1136</v>
      </c>
      <c r="R195" s="25">
        <v>1022</v>
      </c>
      <c r="S195" s="14">
        <v>1042</v>
      </c>
      <c r="T195" s="59">
        <v>939</v>
      </c>
      <c r="U195" s="19">
        <v>1022</v>
      </c>
    </row>
    <row r="196" spans="1:21" x14ac:dyDescent="0.2">
      <c r="A196" s="6" t="s">
        <v>168</v>
      </c>
      <c r="B196" s="19">
        <v>10102</v>
      </c>
      <c r="C196" s="24">
        <v>15511</v>
      </c>
      <c r="D196" s="19">
        <v>20914</v>
      </c>
      <c r="E196" s="24">
        <v>21190</v>
      </c>
      <c r="F196" s="19">
        <v>11633</v>
      </c>
      <c r="G196" s="24">
        <v>14156</v>
      </c>
      <c r="H196" s="39">
        <v>22745</v>
      </c>
      <c r="I196" s="19">
        <v>17140</v>
      </c>
      <c r="J196" s="24">
        <v>11001</v>
      </c>
      <c r="K196" s="39">
        <v>10813</v>
      </c>
      <c r="L196" s="39">
        <v>11223</v>
      </c>
      <c r="M196" s="19">
        <v>8477</v>
      </c>
      <c r="N196" s="24">
        <v>8292</v>
      </c>
      <c r="O196" s="19">
        <v>7642</v>
      </c>
      <c r="P196" s="24">
        <v>8193</v>
      </c>
      <c r="Q196" s="19">
        <v>7752</v>
      </c>
      <c r="R196" s="24">
        <v>7987</v>
      </c>
      <c r="S196" s="19">
        <v>10422</v>
      </c>
      <c r="T196" s="46">
        <v>10135</v>
      </c>
      <c r="U196" s="19">
        <v>11879</v>
      </c>
    </row>
    <row r="197" spans="1:21" s="74" customFormat="1" x14ac:dyDescent="0.2">
      <c r="A197" s="8" t="s">
        <v>169</v>
      </c>
      <c r="B197" s="22">
        <f t="shared" ref="B197:K197" si="31">SUM(B198:B207)</f>
        <v>12065</v>
      </c>
      <c r="C197" s="26">
        <f t="shared" si="31"/>
        <v>19471</v>
      </c>
      <c r="D197" s="22">
        <f t="shared" si="31"/>
        <v>26140</v>
      </c>
      <c r="E197" s="26">
        <f t="shared" si="31"/>
        <v>23442</v>
      </c>
      <c r="F197" s="22">
        <f t="shared" si="31"/>
        <v>15495</v>
      </c>
      <c r="G197" s="26">
        <f t="shared" si="31"/>
        <v>22587</v>
      </c>
      <c r="H197" s="42">
        <f t="shared" si="31"/>
        <v>28878</v>
      </c>
      <c r="I197" s="22">
        <f t="shared" si="31"/>
        <v>25556</v>
      </c>
      <c r="J197" s="26">
        <f t="shared" si="31"/>
        <v>20871</v>
      </c>
      <c r="K197" s="42">
        <f t="shared" si="31"/>
        <v>19813</v>
      </c>
      <c r="L197" s="42">
        <f t="shared" ref="L197:U197" si="32">SUM(L198:L207)</f>
        <v>21882</v>
      </c>
      <c r="M197" s="22">
        <f t="shared" si="32"/>
        <v>18430</v>
      </c>
      <c r="N197" s="26">
        <f t="shared" si="32"/>
        <v>16726</v>
      </c>
      <c r="O197" s="22">
        <f t="shared" si="32"/>
        <v>17269</v>
      </c>
      <c r="P197" s="26">
        <f t="shared" si="32"/>
        <v>18516</v>
      </c>
      <c r="Q197" s="22">
        <f t="shared" si="32"/>
        <v>17356</v>
      </c>
      <c r="R197" s="26">
        <f t="shared" si="32"/>
        <v>18114</v>
      </c>
      <c r="S197" s="22">
        <f t="shared" si="32"/>
        <v>18382</v>
      </c>
      <c r="T197" s="60">
        <f t="shared" si="32"/>
        <v>15839</v>
      </c>
      <c r="U197" s="22">
        <f t="shared" si="32"/>
        <v>14531</v>
      </c>
    </row>
    <row r="198" spans="1:21" x14ac:dyDescent="0.2">
      <c r="A198" s="6" t="s">
        <v>170</v>
      </c>
      <c r="B198" s="19">
        <v>367</v>
      </c>
      <c r="C198" s="24">
        <v>537</v>
      </c>
      <c r="D198" s="19">
        <v>706</v>
      </c>
      <c r="E198" s="24">
        <v>609</v>
      </c>
      <c r="F198" s="19">
        <v>405</v>
      </c>
      <c r="G198" s="24">
        <v>566</v>
      </c>
      <c r="H198" s="39">
        <v>718</v>
      </c>
      <c r="I198" s="19">
        <v>699</v>
      </c>
      <c r="J198" s="24">
        <v>517</v>
      </c>
      <c r="K198" s="39">
        <v>498</v>
      </c>
      <c r="L198" s="39">
        <v>603</v>
      </c>
      <c r="M198" s="19">
        <v>518</v>
      </c>
      <c r="N198" s="24">
        <v>459</v>
      </c>
      <c r="O198" s="19">
        <v>459</v>
      </c>
      <c r="P198" s="24">
        <v>506</v>
      </c>
      <c r="Q198" s="19">
        <v>514</v>
      </c>
      <c r="R198" s="24">
        <v>609</v>
      </c>
      <c r="S198" s="19">
        <v>521</v>
      </c>
      <c r="T198" s="46">
        <v>461</v>
      </c>
      <c r="U198" s="19">
        <v>353</v>
      </c>
    </row>
    <row r="199" spans="1:21" x14ac:dyDescent="0.2">
      <c r="A199" s="6" t="s">
        <v>171</v>
      </c>
      <c r="B199" s="19">
        <v>142</v>
      </c>
      <c r="C199" s="24">
        <v>239</v>
      </c>
      <c r="D199" s="19">
        <v>348</v>
      </c>
      <c r="E199" s="24">
        <v>343</v>
      </c>
      <c r="F199" s="19">
        <v>235</v>
      </c>
      <c r="G199" s="24">
        <v>322</v>
      </c>
      <c r="H199" s="39">
        <v>438</v>
      </c>
      <c r="I199" s="19">
        <v>423</v>
      </c>
      <c r="J199" s="24">
        <v>368</v>
      </c>
      <c r="K199" s="39">
        <v>287</v>
      </c>
      <c r="L199" s="39">
        <v>282</v>
      </c>
      <c r="M199" s="19">
        <v>260</v>
      </c>
      <c r="N199" s="24">
        <v>191</v>
      </c>
      <c r="O199" s="19">
        <v>227</v>
      </c>
      <c r="P199" s="24">
        <v>211</v>
      </c>
      <c r="Q199" s="19">
        <v>220</v>
      </c>
      <c r="R199" s="24">
        <v>189</v>
      </c>
      <c r="S199" s="19">
        <v>211</v>
      </c>
      <c r="T199" s="46">
        <v>176</v>
      </c>
      <c r="U199" s="19">
        <v>151</v>
      </c>
    </row>
    <row r="200" spans="1:21" x14ac:dyDescent="0.2">
      <c r="A200" s="6" t="s">
        <v>172</v>
      </c>
      <c r="B200" s="19">
        <v>307</v>
      </c>
      <c r="C200" s="24">
        <v>377</v>
      </c>
      <c r="D200" s="19">
        <v>497</v>
      </c>
      <c r="E200" s="24">
        <v>426</v>
      </c>
      <c r="F200" s="19">
        <v>241</v>
      </c>
      <c r="G200" s="24">
        <v>388</v>
      </c>
      <c r="H200" s="39">
        <v>574</v>
      </c>
      <c r="I200" s="19">
        <v>542</v>
      </c>
      <c r="J200" s="24">
        <v>426</v>
      </c>
      <c r="K200" s="39">
        <v>302</v>
      </c>
      <c r="L200" s="39">
        <v>423</v>
      </c>
      <c r="M200" s="19">
        <v>397</v>
      </c>
      <c r="N200" s="24">
        <v>363</v>
      </c>
      <c r="O200" s="19">
        <v>348</v>
      </c>
      <c r="P200" s="24">
        <v>331</v>
      </c>
      <c r="Q200" s="19">
        <v>350</v>
      </c>
      <c r="R200" s="24">
        <v>407</v>
      </c>
      <c r="S200" s="19">
        <v>489</v>
      </c>
      <c r="T200" s="46">
        <v>439</v>
      </c>
      <c r="U200" s="19">
        <v>442</v>
      </c>
    </row>
    <row r="201" spans="1:21" x14ac:dyDescent="0.2">
      <c r="A201" s="6" t="s">
        <v>173</v>
      </c>
      <c r="B201" s="19">
        <v>79</v>
      </c>
      <c r="C201" s="24">
        <v>129</v>
      </c>
      <c r="D201" s="19">
        <v>134</v>
      </c>
      <c r="E201" s="24">
        <v>93</v>
      </c>
      <c r="F201" s="19">
        <v>97</v>
      </c>
      <c r="G201" s="24">
        <v>105</v>
      </c>
      <c r="H201" s="39">
        <v>135</v>
      </c>
      <c r="I201" s="19">
        <v>145</v>
      </c>
      <c r="J201" s="24">
        <v>95</v>
      </c>
      <c r="K201" s="39">
        <v>122</v>
      </c>
      <c r="L201" s="39">
        <v>131</v>
      </c>
      <c r="M201" s="19">
        <v>105</v>
      </c>
      <c r="N201" s="24">
        <v>90</v>
      </c>
      <c r="O201" s="19">
        <v>103</v>
      </c>
      <c r="P201" s="24">
        <v>139</v>
      </c>
      <c r="Q201" s="19">
        <v>86</v>
      </c>
      <c r="R201" s="24">
        <v>104</v>
      </c>
      <c r="S201" s="19">
        <v>97</v>
      </c>
      <c r="T201" s="46">
        <v>86</v>
      </c>
      <c r="U201" s="19">
        <v>89</v>
      </c>
    </row>
    <row r="202" spans="1:21" x14ac:dyDescent="0.2">
      <c r="A202" s="6" t="s">
        <v>174</v>
      </c>
      <c r="B202" s="19">
        <v>804</v>
      </c>
      <c r="C202" s="24">
        <v>1296</v>
      </c>
      <c r="D202" s="19">
        <v>1505</v>
      </c>
      <c r="E202" s="24">
        <v>1398</v>
      </c>
      <c r="F202" s="19">
        <v>983</v>
      </c>
      <c r="G202" s="24">
        <v>1531</v>
      </c>
      <c r="H202" s="39">
        <v>2088</v>
      </c>
      <c r="I202" s="19">
        <v>1906</v>
      </c>
      <c r="J202" s="24">
        <v>1503</v>
      </c>
      <c r="K202" s="39">
        <v>1465</v>
      </c>
      <c r="L202" s="39">
        <v>1637</v>
      </c>
      <c r="M202" s="19">
        <v>1507</v>
      </c>
      <c r="N202" s="24">
        <v>1371</v>
      </c>
      <c r="O202" s="19">
        <v>1514</v>
      </c>
      <c r="P202" s="24">
        <v>1626</v>
      </c>
      <c r="Q202" s="19">
        <v>1605</v>
      </c>
      <c r="R202" s="24">
        <v>1607</v>
      </c>
      <c r="S202" s="19">
        <v>1759</v>
      </c>
      <c r="T202" s="46">
        <v>1485</v>
      </c>
      <c r="U202" s="19">
        <v>1401</v>
      </c>
    </row>
    <row r="203" spans="1:21" x14ac:dyDescent="0.2">
      <c r="A203" s="6" t="s">
        <v>175</v>
      </c>
      <c r="B203" s="19">
        <v>444</v>
      </c>
      <c r="C203" s="24">
        <v>548</v>
      </c>
      <c r="D203" s="19">
        <v>711</v>
      </c>
      <c r="E203" s="24">
        <v>683</v>
      </c>
      <c r="F203" s="19">
        <v>458</v>
      </c>
      <c r="G203" s="24">
        <v>605</v>
      </c>
      <c r="H203" s="39">
        <v>768</v>
      </c>
      <c r="I203" s="19">
        <v>892</v>
      </c>
      <c r="J203" s="24">
        <v>568</v>
      </c>
      <c r="K203" s="39">
        <v>455</v>
      </c>
      <c r="L203" s="39">
        <v>444</v>
      </c>
      <c r="M203" s="19">
        <v>435</v>
      </c>
      <c r="N203" s="24">
        <v>426</v>
      </c>
      <c r="O203" s="19">
        <v>436</v>
      </c>
      <c r="P203" s="24">
        <v>424</v>
      </c>
      <c r="Q203" s="19">
        <v>384</v>
      </c>
      <c r="R203" s="24">
        <v>480</v>
      </c>
      <c r="S203" s="19">
        <v>391</v>
      </c>
      <c r="T203" s="46">
        <v>359</v>
      </c>
      <c r="U203" s="19">
        <v>356</v>
      </c>
    </row>
    <row r="204" spans="1:21" x14ac:dyDescent="0.2">
      <c r="A204" s="6" t="s">
        <v>176</v>
      </c>
      <c r="B204" s="19">
        <v>1147</v>
      </c>
      <c r="C204" s="24">
        <v>1349</v>
      </c>
      <c r="D204" s="19">
        <v>1732</v>
      </c>
      <c r="E204" s="24">
        <v>1786</v>
      </c>
      <c r="F204" s="19">
        <v>2266</v>
      </c>
      <c r="G204" s="24">
        <v>2480</v>
      </c>
      <c r="H204" s="39">
        <v>2417</v>
      </c>
      <c r="I204" s="19">
        <v>1885</v>
      </c>
      <c r="J204" s="24">
        <v>1361</v>
      </c>
      <c r="K204" s="39">
        <v>967</v>
      </c>
      <c r="L204" s="39">
        <v>1069</v>
      </c>
      <c r="M204" s="19">
        <v>985</v>
      </c>
      <c r="N204" s="24">
        <v>936</v>
      </c>
      <c r="O204" s="19">
        <v>924</v>
      </c>
      <c r="P204" s="24">
        <v>854</v>
      </c>
      <c r="Q204" s="19">
        <v>747</v>
      </c>
      <c r="R204" s="24">
        <v>750</v>
      </c>
      <c r="S204" s="19">
        <v>735</v>
      </c>
      <c r="T204" s="46">
        <v>645</v>
      </c>
      <c r="U204" s="19">
        <v>658</v>
      </c>
    </row>
    <row r="205" spans="1:21" x14ac:dyDescent="0.2">
      <c r="A205" s="6" t="s">
        <v>177</v>
      </c>
      <c r="B205" s="19">
        <v>307</v>
      </c>
      <c r="C205" s="24">
        <v>459</v>
      </c>
      <c r="D205" s="19">
        <v>547</v>
      </c>
      <c r="E205" s="24">
        <v>431</v>
      </c>
      <c r="F205" s="19">
        <v>320</v>
      </c>
      <c r="G205" s="24">
        <v>405</v>
      </c>
      <c r="H205" s="39">
        <v>423</v>
      </c>
      <c r="I205" s="19">
        <v>481</v>
      </c>
      <c r="J205" s="24">
        <v>343</v>
      </c>
      <c r="K205" s="39">
        <v>350</v>
      </c>
      <c r="L205" s="39">
        <v>407</v>
      </c>
      <c r="M205" s="19">
        <v>334</v>
      </c>
      <c r="N205" s="24">
        <v>339</v>
      </c>
      <c r="O205" s="19">
        <v>276</v>
      </c>
      <c r="P205" s="24">
        <v>335</v>
      </c>
      <c r="Q205" s="19">
        <v>271</v>
      </c>
      <c r="R205" s="24">
        <v>310</v>
      </c>
      <c r="S205" s="19">
        <v>362</v>
      </c>
      <c r="T205" s="46">
        <v>290</v>
      </c>
      <c r="U205" s="19">
        <v>284</v>
      </c>
    </row>
    <row r="206" spans="1:21" x14ac:dyDescent="0.2">
      <c r="A206" s="6" t="s">
        <v>178</v>
      </c>
      <c r="B206" s="19">
        <v>821</v>
      </c>
      <c r="C206" s="24">
        <v>1264</v>
      </c>
      <c r="D206" s="19">
        <v>1682</v>
      </c>
      <c r="E206" s="24">
        <v>1376</v>
      </c>
      <c r="F206" s="19">
        <v>963</v>
      </c>
      <c r="G206" s="24">
        <v>1270</v>
      </c>
      <c r="H206" s="39">
        <v>1517</v>
      </c>
      <c r="I206" s="19">
        <v>1376</v>
      </c>
      <c r="J206" s="24">
        <v>1145</v>
      </c>
      <c r="K206" s="39">
        <v>1019</v>
      </c>
      <c r="L206" s="39">
        <v>1138</v>
      </c>
      <c r="M206" s="19">
        <v>1097</v>
      </c>
      <c r="N206" s="24">
        <v>979</v>
      </c>
      <c r="O206" s="19">
        <v>968</v>
      </c>
      <c r="P206" s="24">
        <v>1106</v>
      </c>
      <c r="Q206" s="19">
        <v>954</v>
      </c>
      <c r="R206" s="24">
        <v>1066</v>
      </c>
      <c r="S206" s="19">
        <v>1144</v>
      </c>
      <c r="T206" s="46">
        <v>950</v>
      </c>
      <c r="U206" s="19">
        <v>889</v>
      </c>
    </row>
    <row r="207" spans="1:21" x14ac:dyDescent="0.2">
      <c r="A207" s="6" t="s">
        <v>179</v>
      </c>
      <c r="B207" s="19">
        <v>7647</v>
      </c>
      <c r="C207" s="24">
        <v>13273</v>
      </c>
      <c r="D207" s="19">
        <v>18278</v>
      </c>
      <c r="E207" s="24">
        <v>16297</v>
      </c>
      <c r="F207" s="19">
        <v>9527</v>
      </c>
      <c r="G207" s="24">
        <v>14915</v>
      </c>
      <c r="H207" s="39">
        <v>19800</v>
      </c>
      <c r="I207" s="19">
        <v>17207</v>
      </c>
      <c r="J207" s="24">
        <v>14545</v>
      </c>
      <c r="K207" s="39">
        <v>14348</v>
      </c>
      <c r="L207" s="39">
        <v>15748</v>
      </c>
      <c r="M207" s="19">
        <v>12792</v>
      </c>
      <c r="N207" s="24">
        <v>11572</v>
      </c>
      <c r="O207" s="19">
        <v>12014</v>
      </c>
      <c r="P207" s="24">
        <v>12984</v>
      </c>
      <c r="Q207" s="19">
        <v>12225</v>
      </c>
      <c r="R207" s="24">
        <v>12592</v>
      </c>
      <c r="S207" s="19">
        <v>12673</v>
      </c>
      <c r="T207" s="46">
        <v>10948</v>
      </c>
      <c r="U207" s="19">
        <v>9908</v>
      </c>
    </row>
    <row r="208" spans="1:21" s="10" customFormat="1" x14ac:dyDescent="0.2">
      <c r="A208" s="8" t="s">
        <v>180</v>
      </c>
      <c r="B208" s="22">
        <f t="shared" ref="B208:K208" si="33">SUM(B209:B222)</f>
        <v>16401</v>
      </c>
      <c r="C208" s="26">
        <f t="shared" si="33"/>
        <v>26995</v>
      </c>
      <c r="D208" s="22">
        <f t="shared" si="33"/>
        <v>45699</v>
      </c>
      <c r="E208" s="26">
        <f t="shared" si="33"/>
        <v>50545</v>
      </c>
      <c r="F208" s="22">
        <f t="shared" si="33"/>
        <v>18438</v>
      </c>
      <c r="G208" s="26">
        <f t="shared" si="33"/>
        <v>25677</v>
      </c>
      <c r="H208" s="42">
        <f t="shared" si="33"/>
        <v>35410</v>
      </c>
      <c r="I208" s="22">
        <f t="shared" si="33"/>
        <v>27760</v>
      </c>
      <c r="J208" s="26">
        <f t="shared" si="33"/>
        <v>18789</v>
      </c>
      <c r="K208" s="42">
        <f t="shared" si="33"/>
        <v>17883</v>
      </c>
      <c r="L208" s="42">
        <f t="shared" ref="L208:U208" si="34">SUM(L209:L222)</f>
        <v>17999</v>
      </c>
      <c r="M208" s="22">
        <f t="shared" si="34"/>
        <v>15579</v>
      </c>
      <c r="N208" s="26">
        <f t="shared" si="34"/>
        <v>14656</v>
      </c>
      <c r="O208" s="22">
        <f t="shared" si="34"/>
        <v>14501</v>
      </c>
      <c r="P208" s="26">
        <f t="shared" si="34"/>
        <v>15578</v>
      </c>
      <c r="Q208" s="22">
        <f t="shared" si="34"/>
        <v>16705</v>
      </c>
      <c r="R208" s="26">
        <f t="shared" si="34"/>
        <v>18575</v>
      </c>
      <c r="S208" s="22">
        <f t="shared" si="34"/>
        <v>21592</v>
      </c>
      <c r="T208" s="60">
        <f t="shared" si="34"/>
        <v>19997</v>
      </c>
      <c r="U208" s="22">
        <f t="shared" si="34"/>
        <v>18059</v>
      </c>
    </row>
    <row r="209" spans="1:21" x14ac:dyDescent="0.2">
      <c r="A209" s="6" t="s">
        <v>181</v>
      </c>
      <c r="B209" s="19">
        <v>3695</v>
      </c>
      <c r="C209" s="24">
        <v>4755</v>
      </c>
      <c r="D209" s="19">
        <v>4358</v>
      </c>
      <c r="E209" s="24">
        <v>3765</v>
      </c>
      <c r="F209" s="19">
        <v>3362</v>
      </c>
      <c r="G209" s="24">
        <v>3840</v>
      </c>
      <c r="H209" s="39">
        <v>5947</v>
      </c>
      <c r="I209" s="19">
        <v>7914</v>
      </c>
      <c r="J209" s="24">
        <v>5737</v>
      </c>
      <c r="K209" s="39">
        <v>5754</v>
      </c>
      <c r="L209" s="39">
        <v>5137</v>
      </c>
      <c r="M209" s="19">
        <v>4711</v>
      </c>
      <c r="N209" s="24">
        <v>3612</v>
      </c>
      <c r="O209" s="19">
        <v>3364</v>
      </c>
      <c r="P209" s="24">
        <v>3186</v>
      </c>
      <c r="Q209" s="19">
        <v>3828</v>
      </c>
      <c r="R209" s="24">
        <v>4653</v>
      </c>
      <c r="S209" s="19">
        <v>5773</v>
      </c>
      <c r="T209" s="46">
        <v>5722</v>
      </c>
      <c r="U209" s="19">
        <v>5049</v>
      </c>
    </row>
    <row r="210" spans="1:21" x14ac:dyDescent="0.2">
      <c r="A210" s="6" t="s">
        <v>243</v>
      </c>
      <c r="B210" s="19">
        <v>5412</v>
      </c>
      <c r="C210" s="24">
        <v>11525</v>
      </c>
      <c r="D210" s="19">
        <v>23594</v>
      </c>
      <c r="E210" s="24">
        <v>25329</v>
      </c>
      <c r="F210" s="19">
        <v>6155</v>
      </c>
      <c r="G210" s="24">
        <v>10552</v>
      </c>
      <c r="H210" s="39">
        <v>14074</v>
      </c>
      <c r="I210" s="19">
        <v>3789</v>
      </c>
      <c r="J210" s="24">
        <v>1569</v>
      </c>
      <c r="K210" s="39">
        <v>1491</v>
      </c>
      <c r="L210" s="41">
        <v>1501</v>
      </c>
      <c r="M210" s="14">
        <v>946</v>
      </c>
      <c r="N210" s="25">
        <v>878</v>
      </c>
      <c r="O210" s="14">
        <v>815</v>
      </c>
      <c r="P210" s="25">
        <v>697</v>
      </c>
      <c r="Q210" s="14">
        <v>693</v>
      </c>
      <c r="R210" s="25">
        <v>859</v>
      </c>
      <c r="S210" s="14">
        <v>971</v>
      </c>
      <c r="T210" s="59">
        <v>846</v>
      </c>
      <c r="U210" s="19">
        <v>682</v>
      </c>
    </row>
    <row r="211" spans="1:21" x14ac:dyDescent="0.2">
      <c r="A211" s="6" t="s">
        <v>182</v>
      </c>
      <c r="B211" s="19">
        <v>580</v>
      </c>
      <c r="C211" s="24">
        <v>1058</v>
      </c>
      <c r="D211" s="19">
        <v>2853</v>
      </c>
      <c r="E211" s="24">
        <v>3798</v>
      </c>
      <c r="F211" s="19">
        <v>1153</v>
      </c>
      <c r="G211" s="24">
        <v>1511</v>
      </c>
      <c r="H211" s="39">
        <v>1780</v>
      </c>
      <c r="I211" s="19">
        <v>945</v>
      </c>
      <c r="J211" s="24">
        <v>482</v>
      </c>
      <c r="K211" s="39">
        <v>455</v>
      </c>
      <c r="L211" s="39">
        <v>496</v>
      </c>
      <c r="M211" s="19">
        <v>357</v>
      </c>
      <c r="N211" s="24">
        <v>349</v>
      </c>
      <c r="O211" s="19">
        <v>336</v>
      </c>
      <c r="P211" s="24">
        <v>353</v>
      </c>
      <c r="Q211" s="19">
        <v>297</v>
      </c>
      <c r="R211" s="24">
        <v>348</v>
      </c>
      <c r="S211" s="19">
        <v>388</v>
      </c>
      <c r="T211" s="46">
        <v>375</v>
      </c>
      <c r="U211" s="19">
        <v>286</v>
      </c>
    </row>
    <row r="212" spans="1:21" x14ac:dyDescent="0.2">
      <c r="A212" s="6" t="s">
        <v>183</v>
      </c>
      <c r="B212" s="19">
        <v>719</v>
      </c>
      <c r="C212" s="24">
        <v>950</v>
      </c>
      <c r="D212" s="19">
        <v>1155</v>
      </c>
      <c r="E212" s="24">
        <v>1009</v>
      </c>
      <c r="F212" s="19">
        <v>651</v>
      </c>
      <c r="G212" s="24">
        <v>769</v>
      </c>
      <c r="H212" s="39">
        <v>1070</v>
      </c>
      <c r="I212" s="19">
        <v>1124</v>
      </c>
      <c r="J212" s="24">
        <v>882</v>
      </c>
      <c r="K212" s="39">
        <v>769</v>
      </c>
      <c r="L212" s="39">
        <v>798</v>
      </c>
      <c r="M212" s="19">
        <v>745</v>
      </c>
      <c r="N212" s="24">
        <v>949</v>
      </c>
      <c r="O212" s="19">
        <v>1054</v>
      </c>
      <c r="P212" s="24">
        <v>1361</v>
      </c>
      <c r="Q212" s="19">
        <v>1235</v>
      </c>
      <c r="R212" s="24">
        <v>1211</v>
      </c>
      <c r="S212" s="19">
        <v>1451</v>
      </c>
      <c r="T212" s="46">
        <v>1314</v>
      </c>
      <c r="U212" s="19">
        <v>1214</v>
      </c>
    </row>
    <row r="213" spans="1:21" x14ac:dyDescent="0.2">
      <c r="A213" s="6" t="s">
        <v>184</v>
      </c>
      <c r="B213" s="19">
        <v>1512</v>
      </c>
      <c r="C213" s="24">
        <v>2448</v>
      </c>
      <c r="D213" s="19">
        <v>3096</v>
      </c>
      <c r="E213" s="24">
        <v>2578</v>
      </c>
      <c r="F213" s="19">
        <v>1644</v>
      </c>
      <c r="G213" s="24">
        <v>2346</v>
      </c>
      <c r="H213" s="39">
        <v>3066</v>
      </c>
      <c r="I213" s="19">
        <v>3215</v>
      </c>
      <c r="J213" s="24">
        <v>2569</v>
      </c>
      <c r="K213" s="39">
        <v>2514</v>
      </c>
      <c r="L213" s="39">
        <v>2892</v>
      </c>
      <c r="M213" s="19">
        <v>2579</v>
      </c>
      <c r="N213" s="24">
        <v>2443</v>
      </c>
      <c r="O213" s="19">
        <v>2673</v>
      </c>
      <c r="P213" s="24">
        <v>2960</v>
      </c>
      <c r="Q213" s="19">
        <v>3298</v>
      </c>
      <c r="R213" s="24">
        <v>3544</v>
      </c>
      <c r="S213" s="19">
        <v>4078</v>
      </c>
      <c r="T213" s="46">
        <v>3655</v>
      </c>
      <c r="U213" s="19">
        <v>3329</v>
      </c>
    </row>
    <row r="214" spans="1:21" x14ac:dyDescent="0.2">
      <c r="A214" s="6" t="s">
        <v>226</v>
      </c>
      <c r="B214" s="14" t="s">
        <v>225</v>
      </c>
      <c r="C214" s="14" t="s">
        <v>225</v>
      </c>
      <c r="D214" s="14" t="s">
        <v>225</v>
      </c>
      <c r="E214" s="14" t="s">
        <v>225</v>
      </c>
      <c r="F214" s="14" t="s">
        <v>225</v>
      </c>
      <c r="G214" s="14" t="s">
        <v>225</v>
      </c>
      <c r="H214" s="41" t="s">
        <v>225</v>
      </c>
      <c r="I214" s="14" t="s">
        <v>225</v>
      </c>
      <c r="J214" s="25" t="s">
        <v>232</v>
      </c>
      <c r="K214" s="41" t="s">
        <v>225</v>
      </c>
      <c r="L214" s="39" t="s">
        <v>225</v>
      </c>
      <c r="M214" s="19">
        <v>355</v>
      </c>
      <c r="N214" s="24">
        <v>670</v>
      </c>
      <c r="O214" s="19">
        <v>782</v>
      </c>
      <c r="P214" s="24">
        <v>839</v>
      </c>
      <c r="Q214" s="19">
        <v>758</v>
      </c>
      <c r="R214" s="24">
        <v>814</v>
      </c>
      <c r="S214" s="19">
        <v>1020</v>
      </c>
      <c r="T214" s="46">
        <v>1014</v>
      </c>
      <c r="U214" s="19">
        <v>886</v>
      </c>
    </row>
    <row r="215" spans="1:21" x14ac:dyDescent="0.2">
      <c r="A215" s="6" t="s">
        <v>185</v>
      </c>
      <c r="B215" s="19">
        <v>569</v>
      </c>
      <c r="C215" s="24">
        <v>790</v>
      </c>
      <c r="D215" s="19">
        <v>921</v>
      </c>
      <c r="E215" s="24">
        <v>821</v>
      </c>
      <c r="F215" s="19">
        <v>653</v>
      </c>
      <c r="G215" s="24">
        <v>775</v>
      </c>
      <c r="H215" s="39">
        <v>1070</v>
      </c>
      <c r="I215" s="19">
        <v>1317</v>
      </c>
      <c r="J215" s="24">
        <v>1227</v>
      </c>
      <c r="K215" s="39">
        <v>1107</v>
      </c>
      <c r="L215" s="39">
        <v>1128</v>
      </c>
      <c r="M215" s="19">
        <v>963</v>
      </c>
      <c r="N215" s="24">
        <v>1078</v>
      </c>
      <c r="O215" s="19">
        <v>906</v>
      </c>
      <c r="P215" s="24">
        <v>895</v>
      </c>
      <c r="Q215" s="19">
        <v>960</v>
      </c>
      <c r="R215" s="24">
        <v>1060</v>
      </c>
      <c r="S215" s="19">
        <v>1262</v>
      </c>
      <c r="T215" s="46">
        <v>1027</v>
      </c>
      <c r="U215" s="19">
        <v>1082</v>
      </c>
    </row>
    <row r="216" spans="1:21" x14ac:dyDescent="0.2">
      <c r="A216" s="6" t="s">
        <v>186</v>
      </c>
      <c r="B216" s="19">
        <v>43</v>
      </c>
      <c r="C216" s="24">
        <v>54</v>
      </c>
      <c r="D216" s="19">
        <v>57</v>
      </c>
      <c r="E216" s="24">
        <v>44</v>
      </c>
      <c r="F216" s="19">
        <v>37</v>
      </c>
      <c r="G216" s="24">
        <v>57</v>
      </c>
      <c r="H216" s="39">
        <v>74</v>
      </c>
      <c r="I216" s="19">
        <v>70</v>
      </c>
      <c r="J216" s="24">
        <v>53</v>
      </c>
      <c r="K216" s="39">
        <v>66</v>
      </c>
      <c r="L216" s="39">
        <v>58</v>
      </c>
      <c r="M216" s="19">
        <v>74</v>
      </c>
      <c r="N216" s="24">
        <v>51</v>
      </c>
      <c r="O216" s="19">
        <v>62</v>
      </c>
      <c r="P216" s="24">
        <v>43</v>
      </c>
      <c r="Q216" s="19">
        <v>39</v>
      </c>
      <c r="R216" s="24">
        <v>58</v>
      </c>
      <c r="S216" s="19">
        <v>65</v>
      </c>
      <c r="T216" s="46">
        <v>75</v>
      </c>
      <c r="U216" s="19">
        <v>58</v>
      </c>
    </row>
    <row r="217" spans="1:21" x14ac:dyDescent="0.2">
      <c r="A217" s="6" t="s">
        <v>228</v>
      </c>
      <c r="B217" s="19"/>
      <c r="C217" s="24"/>
      <c r="D217" s="19"/>
      <c r="E217" s="24"/>
      <c r="F217" s="19"/>
      <c r="G217" s="24"/>
      <c r="H217" s="39"/>
      <c r="I217" s="19"/>
      <c r="J217" s="24" t="s">
        <v>225</v>
      </c>
      <c r="K217" s="39" t="s">
        <v>225</v>
      </c>
      <c r="L217" s="39" t="s">
        <v>225</v>
      </c>
      <c r="M217" s="19">
        <v>120</v>
      </c>
      <c r="N217" s="24">
        <v>204</v>
      </c>
      <c r="O217" s="19">
        <v>265</v>
      </c>
      <c r="P217" s="24">
        <v>265</v>
      </c>
      <c r="Q217" s="19">
        <v>289</v>
      </c>
      <c r="R217" s="24">
        <v>251</v>
      </c>
      <c r="S217" s="19">
        <v>387</v>
      </c>
      <c r="T217" s="46">
        <v>323</v>
      </c>
      <c r="U217" s="19">
        <v>299</v>
      </c>
    </row>
    <row r="218" spans="1:21" x14ac:dyDescent="0.2">
      <c r="A218" s="6" t="s">
        <v>187</v>
      </c>
      <c r="B218" s="19">
        <v>1058</v>
      </c>
      <c r="C218" s="24">
        <v>1343</v>
      </c>
      <c r="D218" s="19">
        <v>1609</v>
      </c>
      <c r="E218" s="24">
        <v>1313</v>
      </c>
      <c r="F218" s="19">
        <v>808</v>
      </c>
      <c r="G218" s="24">
        <v>1069</v>
      </c>
      <c r="H218" s="39">
        <v>1125</v>
      </c>
      <c r="I218" s="19">
        <v>1409</v>
      </c>
      <c r="J218" s="24">
        <v>1019</v>
      </c>
      <c r="K218" s="39">
        <v>772</v>
      </c>
      <c r="L218" s="39">
        <v>946</v>
      </c>
      <c r="M218" s="19">
        <v>755</v>
      </c>
      <c r="N218" s="24">
        <v>821</v>
      </c>
      <c r="O218" s="19">
        <v>811</v>
      </c>
      <c r="P218" s="24">
        <v>918</v>
      </c>
      <c r="Q218" s="19">
        <v>892</v>
      </c>
      <c r="R218" s="24">
        <v>857</v>
      </c>
      <c r="S218" s="19">
        <v>1006</v>
      </c>
      <c r="T218" s="46">
        <v>939</v>
      </c>
      <c r="U218" s="19">
        <v>889</v>
      </c>
    </row>
    <row r="219" spans="1:21" x14ac:dyDescent="0.2">
      <c r="A219" s="6" t="s">
        <v>229</v>
      </c>
      <c r="B219" s="19"/>
      <c r="C219" s="24"/>
      <c r="D219" s="19"/>
      <c r="E219" s="24"/>
      <c r="F219" s="19"/>
      <c r="G219" s="24"/>
      <c r="H219" s="39"/>
      <c r="I219" s="19"/>
      <c r="J219" s="24" t="s">
        <v>225</v>
      </c>
      <c r="K219" s="39" t="s">
        <v>225</v>
      </c>
      <c r="L219" s="39" t="s">
        <v>225</v>
      </c>
      <c r="M219" s="19">
        <v>20</v>
      </c>
      <c r="N219" s="24">
        <v>244</v>
      </c>
      <c r="O219" s="19">
        <v>704</v>
      </c>
      <c r="P219" s="24">
        <v>866</v>
      </c>
      <c r="Q219" s="19">
        <v>1143</v>
      </c>
      <c r="R219" s="24">
        <v>1278</v>
      </c>
      <c r="S219" s="19">
        <v>1351</v>
      </c>
      <c r="T219" s="46">
        <v>1410</v>
      </c>
      <c r="U219" s="19">
        <v>1217</v>
      </c>
    </row>
    <row r="220" spans="1:21" x14ac:dyDescent="0.2">
      <c r="A220" s="37" t="s">
        <v>245</v>
      </c>
      <c r="B220" s="19">
        <v>1886</v>
      </c>
      <c r="C220" s="24">
        <v>2742</v>
      </c>
      <c r="D220" s="19">
        <v>6203</v>
      </c>
      <c r="E220" s="24">
        <v>10387</v>
      </c>
      <c r="F220" s="19">
        <v>2994</v>
      </c>
      <c r="G220" s="24">
        <v>3331</v>
      </c>
      <c r="H220" s="39">
        <v>5202</v>
      </c>
      <c r="I220" s="19">
        <v>5891</v>
      </c>
      <c r="J220" s="24">
        <v>3586</v>
      </c>
      <c r="K220" s="39">
        <v>3255</v>
      </c>
      <c r="L220" s="41">
        <v>3166</v>
      </c>
      <c r="M220" s="14">
        <v>2196</v>
      </c>
      <c r="N220" s="25">
        <v>1398</v>
      </c>
      <c r="O220" s="14">
        <v>801</v>
      </c>
      <c r="P220" s="25">
        <v>653</v>
      </c>
      <c r="Q220" s="14">
        <v>267</v>
      </c>
      <c r="R220" s="25">
        <v>232</v>
      </c>
      <c r="S220" s="14">
        <v>202</v>
      </c>
      <c r="T220" s="59">
        <v>144</v>
      </c>
      <c r="U220" s="19">
        <v>132</v>
      </c>
    </row>
    <row r="221" spans="1:21" x14ac:dyDescent="0.2">
      <c r="A221" s="6" t="s">
        <v>188</v>
      </c>
      <c r="B221" s="19">
        <v>58</v>
      </c>
      <c r="C221" s="24">
        <v>76</v>
      </c>
      <c r="D221" s="19">
        <v>142</v>
      </c>
      <c r="E221" s="24">
        <v>140</v>
      </c>
      <c r="F221" s="19">
        <v>64</v>
      </c>
      <c r="G221" s="24">
        <v>88</v>
      </c>
      <c r="H221" s="39">
        <v>114</v>
      </c>
      <c r="I221" s="19">
        <v>115</v>
      </c>
      <c r="J221" s="24">
        <v>87</v>
      </c>
      <c r="K221" s="39">
        <v>79</v>
      </c>
      <c r="L221" s="39">
        <v>108</v>
      </c>
      <c r="M221" s="19">
        <v>74</v>
      </c>
      <c r="N221" s="24">
        <v>69</v>
      </c>
      <c r="O221" s="19">
        <v>86</v>
      </c>
      <c r="P221" s="24">
        <v>62</v>
      </c>
      <c r="Q221" s="19">
        <v>78</v>
      </c>
      <c r="R221" s="24">
        <v>107</v>
      </c>
      <c r="S221" s="19">
        <v>119</v>
      </c>
      <c r="T221" s="46">
        <v>108</v>
      </c>
      <c r="U221" s="19">
        <v>95</v>
      </c>
    </row>
    <row r="222" spans="1:21" x14ac:dyDescent="0.2">
      <c r="A222" s="6" t="s">
        <v>189</v>
      </c>
      <c r="B222" s="19">
        <v>869</v>
      </c>
      <c r="C222" s="24">
        <v>1254</v>
      </c>
      <c r="D222" s="19">
        <v>1711</v>
      </c>
      <c r="E222" s="24">
        <v>1361</v>
      </c>
      <c r="F222" s="19">
        <v>917</v>
      </c>
      <c r="G222" s="24">
        <v>1339</v>
      </c>
      <c r="H222" s="39">
        <v>1888</v>
      </c>
      <c r="I222" s="19">
        <v>1971</v>
      </c>
      <c r="J222" s="24">
        <v>1578</v>
      </c>
      <c r="K222" s="39">
        <v>1621</v>
      </c>
      <c r="L222" s="39">
        <v>1769</v>
      </c>
      <c r="M222" s="19">
        <v>1684</v>
      </c>
      <c r="N222" s="24">
        <v>1890</v>
      </c>
      <c r="O222" s="19">
        <v>1842</v>
      </c>
      <c r="P222" s="24">
        <v>2480</v>
      </c>
      <c r="Q222" s="19">
        <v>2928</v>
      </c>
      <c r="R222" s="24">
        <v>3303</v>
      </c>
      <c r="S222" s="19">
        <v>3519</v>
      </c>
      <c r="T222" s="46">
        <v>3045</v>
      </c>
      <c r="U222" s="19">
        <v>2841</v>
      </c>
    </row>
    <row r="223" spans="1:21" s="10" customFormat="1" x14ac:dyDescent="0.2">
      <c r="A223" s="8" t="s">
        <v>190</v>
      </c>
      <c r="B223" s="22">
        <f t="shared" ref="B223:K223" si="35">SUM(B224:B231)</f>
        <v>9454</v>
      </c>
      <c r="C223" s="26">
        <f t="shared" si="35"/>
        <v>14486</v>
      </c>
      <c r="D223" s="22">
        <f t="shared" si="35"/>
        <v>18715</v>
      </c>
      <c r="E223" s="26">
        <f t="shared" si="35"/>
        <v>16539</v>
      </c>
      <c r="F223" s="22">
        <f t="shared" si="35"/>
        <v>9818</v>
      </c>
      <c r="G223" s="26">
        <f t="shared" si="35"/>
        <v>13912</v>
      </c>
      <c r="H223" s="42">
        <f t="shared" si="35"/>
        <v>18003</v>
      </c>
      <c r="I223" s="22">
        <f t="shared" si="35"/>
        <v>16596</v>
      </c>
      <c r="J223" s="26">
        <f t="shared" si="35"/>
        <v>14317</v>
      </c>
      <c r="K223" s="42">
        <f t="shared" si="35"/>
        <v>15106</v>
      </c>
      <c r="L223" s="42">
        <f t="shared" ref="L223:U223" si="36">SUM(L224:L231)</f>
        <v>15681</v>
      </c>
      <c r="M223" s="22">
        <f t="shared" si="36"/>
        <v>13871</v>
      </c>
      <c r="N223" s="26">
        <f t="shared" si="36"/>
        <v>12499</v>
      </c>
      <c r="O223" s="22">
        <f t="shared" si="36"/>
        <v>12405</v>
      </c>
      <c r="P223" s="26">
        <f t="shared" si="36"/>
        <v>13434</v>
      </c>
      <c r="Q223" s="22">
        <f t="shared" si="36"/>
        <v>12823</v>
      </c>
      <c r="R223" s="26">
        <f t="shared" si="36"/>
        <v>13251</v>
      </c>
      <c r="S223" s="22">
        <f t="shared" si="36"/>
        <v>13695</v>
      </c>
      <c r="T223" s="60">
        <f t="shared" si="36"/>
        <v>12124</v>
      </c>
      <c r="U223" s="22">
        <f t="shared" si="36"/>
        <v>11268</v>
      </c>
    </row>
    <row r="224" spans="1:21" x14ac:dyDescent="0.2">
      <c r="A224" s="6" t="s">
        <v>191</v>
      </c>
      <c r="B224" s="19">
        <v>230</v>
      </c>
      <c r="C224" s="24">
        <v>405</v>
      </c>
      <c r="D224" s="19">
        <v>522</v>
      </c>
      <c r="E224" s="24">
        <v>483</v>
      </c>
      <c r="F224" s="19">
        <v>295</v>
      </c>
      <c r="G224" s="24">
        <v>402</v>
      </c>
      <c r="H224" s="39">
        <v>532</v>
      </c>
      <c r="I224" s="19">
        <v>524</v>
      </c>
      <c r="J224" s="24">
        <v>485</v>
      </c>
      <c r="K224" s="39">
        <v>443</v>
      </c>
      <c r="L224" s="39">
        <v>512</v>
      </c>
      <c r="M224" s="19">
        <v>442</v>
      </c>
      <c r="N224" s="24">
        <v>424</v>
      </c>
      <c r="O224" s="19">
        <v>407</v>
      </c>
      <c r="P224" s="24">
        <v>415</v>
      </c>
      <c r="Q224" s="19">
        <v>438</v>
      </c>
      <c r="R224" s="24">
        <v>474</v>
      </c>
      <c r="S224" s="19">
        <v>432</v>
      </c>
      <c r="T224" s="46">
        <v>387</v>
      </c>
      <c r="U224" s="19">
        <v>401</v>
      </c>
    </row>
    <row r="225" spans="1:21" x14ac:dyDescent="0.2">
      <c r="A225" s="6" t="s">
        <v>192</v>
      </c>
      <c r="B225" s="19">
        <v>426</v>
      </c>
      <c r="C225" s="24">
        <v>670</v>
      </c>
      <c r="D225" s="19">
        <v>814</v>
      </c>
      <c r="E225" s="24">
        <v>769</v>
      </c>
      <c r="F225" s="19">
        <v>455</v>
      </c>
      <c r="G225" s="24">
        <v>638</v>
      </c>
      <c r="H225" s="39">
        <v>859</v>
      </c>
      <c r="I225" s="19">
        <v>716</v>
      </c>
      <c r="J225" s="24">
        <v>638</v>
      </c>
      <c r="K225" s="39">
        <v>642</v>
      </c>
      <c r="L225" s="39">
        <v>686</v>
      </c>
      <c r="M225" s="19">
        <v>592</v>
      </c>
      <c r="N225" s="24">
        <v>567</v>
      </c>
      <c r="O225" s="19">
        <v>574</v>
      </c>
      <c r="P225" s="24">
        <v>675</v>
      </c>
      <c r="Q225" s="19">
        <v>632</v>
      </c>
      <c r="R225" s="24">
        <v>662</v>
      </c>
      <c r="S225" s="19">
        <v>691</v>
      </c>
      <c r="T225" s="46">
        <v>625</v>
      </c>
      <c r="U225" s="19">
        <v>537</v>
      </c>
    </row>
    <row r="226" spans="1:21" x14ac:dyDescent="0.2">
      <c r="A226" s="6" t="s">
        <v>193</v>
      </c>
      <c r="B226" s="19">
        <v>2196</v>
      </c>
      <c r="C226" s="24">
        <v>3442</v>
      </c>
      <c r="D226" s="19">
        <v>4569</v>
      </c>
      <c r="E226" s="24">
        <v>3797</v>
      </c>
      <c r="F226" s="19">
        <v>2375</v>
      </c>
      <c r="G226" s="24">
        <v>3595</v>
      </c>
      <c r="H226" s="39">
        <v>4399</v>
      </c>
      <c r="I226" s="19">
        <v>4258</v>
      </c>
      <c r="J226" s="24">
        <v>3494</v>
      </c>
      <c r="K226" s="39">
        <v>4935</v>
      </c>
      <c r="L226" s="39">
        <v>4569</v>
      </c>
      <c r="M226" s="19">
        <v>3919</v>
      </c>
      <c r="N226" s="24">
        <v>3653</v>
      </c>
      <c r="O226" s="19">
        <v>3862</v>
      </c>
      <c r="P226" s="24">
        <v>4425</v>
      </c>
      <c r="Q226" s="19">
        <v>4284</v>
      </c>
      <c r="R226" s="24">
        <v>4693</v>
      </c>
      <c r="S226" s="19">
        <v>5159</v>
      </c>
      <c r="T226" s="46">
        <v>4782</v>
      </c>
      <c r="U226" s="19">
        <v>4276</v>
      </c>
    </row>
    <row r="227" spans="1:21" x14ac:dyDescent="0.2">
      <c r="A227" s="6" t="s">
        <v>194</v>
      </c>
      <c r="B227" s="19">
        <v>5166</v>
      </c>
      <c r="C227" s="24">
        <v>7565</v>
      </c>
      <c r="D227" s="19">
        <v>9790</v>
      </c>
      <c r="E227" s="24">
        <v>8888</v>
      </c>
      <c r="F227" s="19">
        <v>5064</v>
      </c>
      <c r="G227" s="24">
        <v>7099</v>
      </c>
      <c r="H227" s="39">
        <v>9264</v>
      </c>
      <c r="I227" s="19">
        <v>8436</v>
      </c>
      <c r="J227" s="24">
        <v>7582</v>
      </c>
      <c r="K227" s="39">
        <v>7091</v>
      </c>
      <c r="L227" s="39">
        <v>7583</v>
      </c>
      <c r="M227" s="19">
        <v>6888</v>
      </c>
      <c r="N227" s="24">
        <v>6125</v>
      </c>
      <c r="O227" s="19">
        <v>5812</v>
      </c>
      <c r="P227" s="24">
        <v>6032</v>
      </c>
      <c r="Q227" s="19">
        <v>5584</v>
      </c>
      <c r="R227" s="24">
        <v>5436</v>
      </c>
      <c r="S227" s="19">
        <v>5306</v>
      </c>
      <c r="T227" s="46">
        <v>4662</v>
      </c>
      <c r="U227" s="19">
        <v>4443</v>
      </c>
    </row>
    <row r="228" spans="1:21" x14ac:dyDescent="0.2">
      <c r="A228" s="6" t="s">
        <v>195</v>
      </c>
      <c r="B228" s="19">
        <v>11</v>
      </c>
      <c r="C228" s="24">
        <v>26</v>
      </c>
      <c r="D228" s="19">
        <v>34</v>
      </c>
      <c r="E228" s="24">
        <v>32</v>
      </c>
      <c r="F228" s="19">
        <v>16</v>
      </c>
      <c r="G228" s="24">
        <v>13</v>
      </c>
      <c r="H228" s="39">
        <v>35</v>
      </c>
      <c r="I228" s="19">
        <v>28</v>
      </c>
      <c r="J228" s="24">
        <v>39</v>
      </c>
      <c r="K228" s="39">
        <v>28</v>
      </c>
      <c r="L228" s="39">
        <v>30</v>
      </c>
      <c r="M228" s="19">
        <v>22</v>
      </c>
      <c r="N228" s="24">
        <v>24</v>
      </c>
      <c r="O228" s="19">
        <v>19</v>
      </c>
      <c r="P228" s="24">
        <v>40</v>
      </c>
      <c r="Q228" s="19">
        <v>26</v>
      </c>
      <c r="R228" s="24">
        <v>27</v>
      </c>
      <c r="S228" s="19">
        <v>34</v>
      </c>
      <c r="T228" s="46">
        <v>33</v>
      </c>
      <c r="U228" s="19">
        <v>30</v>
      </c>
    </row>
    <row r="229" spans="1:21" x14ac:dyDescent="0.2">
      <c r="A229" s="6" t="s">
        <v>196</v>
      </c>
      <c r="B229" s="19">
        <v>5</v>
      </c>
      <c r="C229" s="24">
        <v>12</v>
      </c>
      <c r="D229" s="19">
        <v>9</v>
      </c>
      <c r="E229" s="24">
        <v>17</v>
      </c>
      <c r="F229" s="19" t="s">
        <v>27</v>
      </c>
      <c r="G229" s="24">
        <v>7</v>
      </c>
      <c r="H229" s="39">
        <v>7</v>
      </c>
      <c r="I229" s="19" t="s">
        <v>27</v>
      </c>
      <c r="J229" s="24">
        <v>6</v>
      </c>
      <c r="K229" s="39">
        <v>7</v>
      </c>
      <c r="L229" s="39">
        <v>4</v>
      </c>
      <c r="M229" s="19">
        <v>12</v>
      </c>
      <c r="N229" s="24">
        <v>6</v>
      </c>
      <c r="O229" s="19">
        <v>5</v>
      </c>
      <c r="P229" s="24">
        <v>8</v>
      </c>
      <c r="Q229" s="19">
        <v>8</v>
      </c>
      <c r="R229" s="24">
        <v>10</v>
      </c>
      <c r="S229" s="19">
        <v>11</v>
      </c>
      <c r="T229" s="46">
        <v>14</v>
      </c>
      <c r="U229" s="19">
        <v>13</v>
      </c>
    </row>
    <row r="230" spans="1:21" x14ac:dyDescent="0.2">
      <c r="A230" s="6" t="s">
        <v>197</v>
      </c>
      <c r="B230" s="19">
        <v>773</v>
      </c>
      <c r="C230" s="24">
        <v>1337</v>
      </c>
      <c r="D230" s="19">
        <v>1679</v>
      </c>
      <c r="E230" s="24">
        <v>1549</v>
      </c>
      <c r="F230" s="19">
        <v>981</v>
      </c>
      <c r="G230" s="24">
        <v>1303</v>
      </c>
      <c r="H230" s="39">
        <v>1815</v>
      </c>
      <c r="I230" s="19">
        <v>1651</v>
      </c>
      <c r="J230" s="24">
        <v>1368</v>
      </c>
      <c r="K230" s="39">
        <v>1240</v>
      </c>
      <c r="L230" s="39">
        <v>1499</v>
      </c>
      <c r="M230" s="19">
        <v>1321</v>
      </c>
      <c r="N230" s="24">
        <v>1085</v>
      </c>
      <c r="O230" s="19">
        <v>1091</v>
      </c>
      <c r="P230" s="24">
        <v>1142</v>
      </c>
      <c r="Q230" s="19">
        <v>1195</v>
      </c>
      <c r="R230" s="24">
        <v>1309</v>
      </c>
      <c r="S230" s="19">
        <v>1319</v>
      </c>
      <c r="T230" s="46">
        <v>1056</v>
      </c>
      <c r="U230" s="19">
        <v>998</v>
      </c>
    </row>
    <row r="231" spans="1:21" x14ac:dyDescent="0.2">
      <c r="A231" s="6" t="s">
        <v>198</v>
      </c>
      <c r="B231" s="19">
        <v>647</v>
      </c>
      <c r="C231" s="24">
        <v>1029</v>
      </c>
      <c r="D231" s="19">
        <v>1298</v>
      </c>
      <c r="E231" s="24">
        <v>1004</v>
      </c>
      <c r="F231" s="19">
        <v>632</v>
      </c>
      <c r="G231" s="24">
        <v>855</v>
      </c>
      <c r="H231" s="39">
        <v>1092</v>
      </c>
      <c r="I231" s="19">
        <v>983</v>
      </c>
      <c r="J231" s="24">
        <v>705</v>
      </c>
      <c r="K231" s="39">
        <v>720</v>
      </c>
      <c r="L231" s="39">
        <v>798</v>
      </c>
      <c r="M231" s="19">
        <v>675</v>
      </c>
      <c r="N231" s="24">
        <v>615</v>
      </c>
      <c r="O231" s="19">
        <v>635</v>
      </c>
      <c r="P231" s="24">
        <v>697</v>
      </c>
      <c r="Q231" s="19">
        <v>656</v>
      </c>
      <c r="R231" s="24">
        <v>640</v>
      </c>
      <c r="S231" s="19">
        <v>743</v>
      </c>
      <c r="T231" s="46">
        <v>565</v>
      </c>
      <c r="U231" s="19">
        <v>570</v>
      </c>
    </row>
    <row r="232" spans="1:21" s="10" customFormat="1" x14ac:dyDescent="0.2">
      <c r="A232" s="8" t="s">
        <v>199</v>
      </c>
      <c r="B232" s="22"/>
      <c r="C232" s="26"/>
      <c r="D232" s="22"/>
      <c r="E232" s="26"/>
      <c r="F232" s="22"/>
      <c r="G232" s="26"/>
      <c r="H232" s="42"/>
      <c r="I232" s="22"/>
      <c r="J232" s="26"/>
      <c r="K232" s="22">
        <f>K183-K184-K197-K208-K223</f>
        <v>7</v>
      </c>
      <c r="L232" s="22">
        <f t="shared" ref="L232:T232" si="37">L183-L184-L197-L208-L223</f>
        <v>12</v>
      </c>
      <c r="M232" s="22">
        <f t="shared" si="37"/>
        <v>13</v>
      </c>
      <c r="N232" s="22">
        <f t="shared" si="37"/>
        <v>11</v>
      </c>
      <c r="O232" s="22">
        <f t="shared" si="37"/>
        <v>3</v>
      </c>
      <c r="P232" s="22">
        <f t="shared" si="37"/>
        <v>7</v>
      </c>
      <c r="Q232" s="22">
        <f t="shared" si="37"/>
        <v>7</v>
      </c>
      <c r="R232" s="22">
        <f t="shared" si="37"/>
        <v>12</v>
      </c>
      <c r="S232" s="22">
        <f t="shared" si="37"/>
        <v>11</v>
      </c>
      <c r="T232" s="22">
        <f t="shared" si="37"/>
        <v>8</v>
      </c>
      <c r="U232" s="22">
        <v>12</v>
      </c>
    </row>
    <row r="233" spans="1:21" s="10" customFormat="1" x14ac:dyDescent="0.2">
      <c r="A233" s="4" t="s">
        <v>200</v>
      </c>
      <c r="B233" s="22">
        <f t="shared" ref="B233:J233" si="38">B234+B237+B242+B246</f>
        <v>3636</v>
      </c>
      <c r="C233" s="26">
        <f t="shared" si="38"/>
        <v>5089</v>
      </c>
      <c r="D233" s="22">
        <f t="shared" si="38"/>
        <v>6052</v>
      </c>
      <c r="E233" s="26">
        <f t="shared" si="38"/>
        <v>5482</v>
      </c>
      <c r="F233" s="22">
        <f t="shared" si="38"/>
        <v>4335</v>
      </c>
      <c r="G233" s="26">
        <f t="shared" si="38"/>
        <v>5967</v>
      </c>
      <c r="H233" s="42">
        <f t="shared" si="38"/>
        <v>6526</v>
      </c>
      <c r="I233" s="22">
        <f t="shared" si="38"/>
        <v>7372</v>
      </c>
      <c r="J233" s="26">
        <f t="shared" si="38"/>
        <v>6090</v>
      </c>
      <c r="K233" s="42">
        <v>5263</v>
      </c>
      <c r="L233" s="57">
        <v>5578</v>
      </c>
      <c r="M233" s="18">
        <v>5345</v>
      </c>
      <c r="N233" s="28">
        <v>4980</v>
      </c>
      <c r="O233" s="18">
        <v>4742</v>
      </c>
      <c r="P233" s="28">
        <v>5277</v>
      </c>
      <c r="Q233" s="18">
        <v>5112</v>
      </c>
      <c r="R233" s="28">
        <v>5404</v>
      </c>
      <c r="S233" s="18">
        <v>5588</v>
      </c>
      <c r="T233" s="58">
        <v>5071</v>
      </c>
      <c r="U233" s="80">
        <v>4653</v>
      </c>
    </row>
    <row r="234" spans="1:21" s="10" customFormat="1" x14ac:dyDescent="0.2">
      <c r="A234" s="8" t="s">
        <v>201</v>
      </c>
      <c r="B234" s="22">
        <f t="shared" ref="B234:K234" si="39">SUM(B235:B236)</f>
        <v>1625</v>
      </c>
      <c r="C234" s="26">
        <f t="shared" si="39"/>
        <v>3008</v>
      </c>
      <c r="D234" s="22">
        <f t="shared" si="39"/>
        <v>4016</v>
      </c>
      <c r="E234" s="26">
        <f t="shared" si="39"/>
        <v>3674</v>
      </c>
      <c r="F234" s="22">
        <f t="shared" si="39"/>
        <v>2713</v>
      </c>
      <c r="G234" s="26">
        <f t="shared" si="39"/>
        <v>3735</v>
      </c>
      <c r="H234" s="42">
        <f t="shared" si="39"/>
        <v>4486</v>
      </c>
      <c r="I234" s="22">
        <f t="shared" si="39"/>
        <v>4349</v>
      </c>
      <c r="J234" s="26">
        <f t="shared" si="39"/>
        <v>3565</v>
      </c>
      <c r="K234" s="42">
        <f t="shared" si="39"/>
        <v>3357</v>
      </c>
      <c r="L234" s="42">
        <f t="shared" ref="L234:U234" si="40">SUM(L235:L236)</f>
        <v>3569</v>
      </c>
      <c r="M234" s="22">
        <f t="shared" si="40"/>
        <v>3431</v>
      </c>
      <c r="N234" s="26">
        <f t="shared" si="40"/>
        <v>3146</v>
      </c>
      <c r="O234" s="22">
        <f t="shared" si="40"/>
        <v>3228</v>
      </c>
      <c r="P234" s="26">
        <f t="shared" si="40"/>
        <v>3680</v>
      </c>
      <c r="Q234" s="22">
        <f t="shared" si="40"/>
        <v>3605</v>
      </c>
      <c r="R234" s="26">
        <f t="shared" si="40"/>
        <v>3889</v>
      </c>
      <c r="S234" s="22">
        <f t="shared" si="40"/>
        <v>4085</v>
      </c>
      <c r="T234" s="60">
        <f t="shared" si="40"/>
        <v>3704</v>
      </c>
      <c r="U234" s="22">
        <f t="shared" si="40"/>
        <v>3412</v>
      </c>
    </row>
    <row r="235" spans="1:21" x14ac:dyDescent="0.2">
      <c r="A235" s="6" t="s">
        <v>202</v>
      </c>
      <c r="B235" s="19">
        <v>1103</v>
      </c>
      <c r="C235" s="24">
        <v>2044</v>
      </c>
      <c r="D235" s="19">
        <v>2811</v>
      </c>
      <c r="E235" s="24">
        <v>2557</v>
      </c>
      <c r="F235" s="19">
        <v>1836</v>
      </c>
      <c r="G235" s="24">
        <v>2604</v>
      </c>
      <c r="H235" s="39">
        <v>3193</v>
      </c>
      <c r="I235" s="19">
        <v>3249</v>
      </c>
      <c r="J235" s="24">
        <v>2518</v>
      </c>
      <c r="K235" s="39">
        <v>2464</v>
      </c>
      <c r="L235" s="39">
        <v>2622</v>
      </c>
      <c r="M235" s="19">
        <v>2512</v>
      </c>
      <c r="N235" s="24">
        <v>2343</v>
      </c>
      <c r="O235" s="19">
        <v>2414</v>
      </c>
      <c r="P235" s="24">
        <v>2759</v>
      </c>
      <c r="Q235" s="19">
        <v>2809</v>
      </c>
      <c r="R235" s="24">
        <v>3034</v>
      </c>
      <c r="S235" s="19">
        <v>3239</v>
      </c>
      <c r="T235" s="46">
        <v>2906</v>
      </c>
      <c r="U235" s="19">
        <v>2693</v>
      </c>
    </row>
    <row r="236" spans="1:21" x14ac:dyDescent="0.2">
      <c r="A236" s="6" t="s">
        <v>203</v>
      </c>
      <c r="B236" s="19">
        <v>522</v>
      </c>
      <c r="C236" s="24">
        <v>964</v>
      </c>
      <c r="D236" s="19">
        <v>1205</v>
      </c>
      <c r="E236" s="24">
        <v>1117</v>
      </c>
      <c r="F236" s="19">
        <v>877</v>
      </c>
      <c r="G236" s="24">
        <v>1131</v>
      </c>
      <c r="H236" s="39">
        <v>1293</v>
      </c>
      <c r="I236" s="19">
        <v>1100</v>
      </c>
      <c r="J236" s="24">
        <v>1047</v>
      </c>
      <c r="K236" s="39">
        <v>893</v>
      </c>
      <c r="L236" s="39">
        <v>947</v>
      </c>
      <c r="M236" s="19">
        <v>919</v>
      </c>
      <c r="N236" s="24">
        <v>803</v>
      </c>
      <c r="O236" s="19">
        <v>814</v>
      </c>
      <c r="P236" s="24">
        <v>921</v>
      </c>
      <c r="Q236" s="19">
        <v>796</v>
      </c>
      <c r="R236" s="24">
        <v>855</v>
      </c>
      <c r="S236" s="19">
        <v>846</v>
      </c>
      <c r="T236" s="46">
        <v>798</v>
      </c>
      <c r="U236" s="19">
        <v>719</v>
      </c>
    </row>
    <row r="237" spans="1:21" s="10" customFormat="1" x14ac:dyDescent="0.2">
      <c r="A237" s="8" t="s">
        <v>204</v>
      </c>
      <c r="B237" s="22">
        <f t="shared" ref="B237:U237" si="41">SUM(B238:B241)</f>
        <v>1616</v>
      </c>
      <c r="C237" s="26">
        <f t="shared" si="41"/>
        <v>1514</v>
      </c>
      <c r="D237" s="22">
        <f t="shared" si="41"/>
        <v>1491</v>
      </c>
      <c r="E237" s="26">
        <f t="shared" si="41"/>
        <v>1246</v>
      </c>
      <c r="F237" s="22">
        <f t="shared" si="41"/>
        <v>1134</v>
      </c>
      <c r="G237" s="26">
        <f t="shared" si="41"/>
        <v>1618</v>
      </c>
      <c r="H237" s="42">
        <f t="shared" si="41"/>
        <v>1474</v>
      </c>
      <c r="I237" s="22">
        <f t="shared" si="41"/>
        <v>2157</v>
      </c>
      <c r="J237" s="26">
        <f t="shared" si="41"/>
        <v>1683</v>
      </c>
      <c r="K237" s="42">
        <f t="shared" si="41"/>
        <v>1203</v>
      </c>
      <c r="L237" s="42">
        <f t="shared" si="41"/>
        <v>1226</v>
      </c>
      <c r="M237" s="22">
        <f t="shared" si="41"/>
        <v>1237</v>
      </c>
      <c r="N237" s="26">
        <f t="shared" si="41"/>
        <v>1066</v>
      </c>
      <c r="O237" s="22">
        <f t="shared" si="41"/>
        <v>877</v>
      </c>
      <c r="P237" s="26">
        <f t="shared" si="41"/>
        <v>928</v>
      </c>
      <c r="Q237" s="22">
        <f t="shared" si="41"/>
        <v>826</v>
      </c>
      <c r="R237" s="26">
        <f t="shared" si="41"/>
        <v>895</v>
      </c>
      <c r="S237" s="22">
        <f t="shared" si="41"/>
        <v>894</v>
      </c>
      <c r="T237" s="60">
        <f t="shared" si="41"/>
        <v>827</v>
      </c>
      <c r="U237" s="22">
        <f t="shared" si="41"/>
        <v>763</v>
      </c>
    </row>
    <row r="238" spans="1:21" x14ac:dyDescent="0.2">
      <c r="A238" s="6" t="s">
        <v>205</v>
      </c>
      <c r="B238" s="19">
        <v>1599</v>
      </c>
      <c r="C238" s="24">
        <v>1483</v>
      </c>
      <c r="D238" s="19">
        <v>1452</v>
      </c>
      <c r="E238" s="24">
        <v>1208</v>
      </c>
      <c r="F238" s="19">
        <v>1095</v>
      </c>
      <c r="G238" s="24">
        <v>1593</v>
      </c>
      <c r="H238" s="39">
        <v>1422</v>
      </c>
      <c r="I238" s="19">
        <v>2115</v>
      </c>
      <c r="J238" s="24">
        <v>1637</v>
      </c>
      <c r="K238" s="39">
        <v>1176</v>
      </c>
      <c r="L238" s="39">
        <v>1194</v>
      </c>
      <c r="M238" s="19">
        <v>1201</v>
      </c>
      <c r="N238" s="24">
        <v>1041</v>
      </c>
      <c r="O238" s="19">
        <v>853</v>
      </c>
      <c r="P238" s="24">
        <v>895</v>
      </c>
      <c r="Q238" s="19">
        <v>802</v>
      </c>
      <c r="R238" s="24">
        <v>875</v>
      </c>
      <c r="S238" s="19">
        <v>866</v>
      </c>
      <c r="T238" s="46">
        <v>805</v>
      </c>
      <c r="U238" s="19">
        <v>730</v>
      </c>
    </row>
    <row r="239" spans="1:21" x14ac:dyDescent="0.2">
      <c r="A239" s="7" t="s">
        <v>224</v>
      </c>
      <c r="B239" s="19">
        <v>3</v>
      </c>
      <c r="C239" s="21">
        <v>3</v>
      </c>
      <c r="D239" s="19">
        <v>6</v>
      </c>
      <c r="E239" s="21">
        <v>5</v>
      </c>
      <c r="F239" s="19" t="s">
        <v>27</v>
      </c>
      <c r="G239" s="21" t="s">
        <v>27</v>
      </c>
      <c r="H239" s="39">
        <v>5</v>
      </c>
      <c r="I239" s="19">
        <v>7</v>
      </c>
      <c r="J239" s="21">
        <v>5</v>
      </c>
      <c r="K239" s="39">
        <v>5</v>
      </c>
      <c r="L239" s="39">
        <v>13</v>
      </c>
      <c r="M239" s="19">
        <v>6</v>
      </c>
      <c r="N239" s="24">
        <v>5</v>
      </c>
      <c r="O239" s="19">
        <v>3</v>
      </c>
      <c r="P239" s="24">
        <v>6</v>
      </c>
      <c r="Q239" s="19">
        <v>6</v>
      </c>
      <c r="R239" s="24">
        <v>9</v>
      </c>
      <c r="S239" s="19">
        <v>5</v>
      </c>
      <c r="T239" s="46">
        <v>4</v>
      </c>
      <c r="U239" s="19">
        <v>6</v>
      </c>
    </row>
    <row r="240" spans="1:21" x14ac:dyDescent="0.2">
      <c r="A240" s="6" t="s">
        <v>206</v>
      </c>
      <c r="B240" s="19">
        <v>14</v>
      </c>
      <c r="C240" s="24">
        <v>21</v>
      </c>
      <c r="D240" s="19">
        <v>26</v>
      </c>
      <c r="E240" s="24">
        <v>26</v>
      </c>
      <c r="F240" s="19">
        <v>34</v>
      </c>
      <c r="G240" s="24">
        <v>19</v>
      </c>
      <c r="H240" s="39">
        <v>44</v>
      </c>
      <c r="I240" s="19">
        <v>30</v>
      </c>
      <c r="J240" s="24">
        <v>31</v>
      </c>
      <c r="K240" s="39">
        <v>15</v>
      </c>
      <c r="L240" s="39">
        <v>19</v>
      </c>
      <c r="M240" s="19">
        <v>30</v>
      </c>
      <c r="N240" s="24">
        <v>20</v>
      </c>
      <c r="O240" s="19">
        <v>21</v>
      </c>
      <c r="P240" s="24">
        <v>27</v>
      </c>
      <c r="Q240" s="19">
        <v>18</v>
      </c>
      <c r="R240" s="24">
        <v>11</v>
      </c>
      <c r="S240" s="19">
        <v>23</v>
      </c>
      <c r="T240" s="46">
        <v>18</v>
      </c>
      <c r="U240" s="19">
        <v>27</v>
      </c>
    </row>
    <row r="241" spans="1:21" x14ac:dyDescent="0.2">
      <c r="A241" s="6" t="s">
        <v>207</v>
      </c>
      <c r="B241" s="19" t="s">
        <v>27</v>
      </c>
      <c r="C241" s="24">
        <v>7</v>
      </c>
      <c r="D241" s="19">
        <v>7</v>
      </c>
      <c r="E241" s="24">
        <v>7</v>
      </c>
      <c r="F241" s="19">
        <v>5</v>
      </c>
      <c r="G241" s="24">
        <v>6</v>
      </c>
      <c r="H241" s="39">
        <v>3</v>
      </c>
      <c r="I241" s="19">
        <v>5</v>
      </c>
      <c r="J241" s="24">
        <v>10</v>
      </c>
      <c r="K241" s="39">
        <v>7</v>
      </c>
      <c r="L241" s="47" t="s">
        <v>27</v>
      </c>
      <c r="M241" s="20" t="s">
        <v>27</v>
      </c>
      <c r="N241" s="30" t="s">
        <v>27</v>
      </c>
      <c r="O241" s="20" t="s">
        <v>27</v>
      </c>
      <c r="P241" s="30" t="s">
        <v>27</v>
      </c>
      <c r="Q241" s="20" t="s">
        <v>27</v>
      </c>
      <c r="R241" s="30" t="s">
        <v>27</v>
      </c>
      <c r="S241" s="20" t="s">
        <v>27</v>
      </c>
      <c r="T241" s="48" t="s">
        <v>27</v>
      </c>
      <c r="U241" s="19" t="s">
        <v>27</v>
      </c>
    </row>
    <row r="242" spans="1:21" s="10" customFormat="1" x14ac:dyDescent="0.2">
      <c r="A242" s="8" t="s">
        <v>208</v>
      </c>
      <c r="B242" s="22">
        <f t="shared" ref="B242:U242" si="42">SUM(B243:B245)</f>
        <v>0</v>
      </c>
      <c r="C242" s="26">
        <f t="shared" si="42"/>
        <v>11</v>
      </c>
      <c r="D242" s="22">
        <f t="shared" si="42"/>
        <v>9</v>
      </c>
      <c r="E242" s="26">
        <f t="shared" si="42"/>
        <v>10</v>
      </c>
      <c r="F242" s="22">
        <f t="shared" si="42"/>
        <v>16</v>
      </c>
      <c r="G242" s="26">
        <f t="shared" si="42"/>
        <v>11</v>
      </c>
      <c r="H242" s="42">
        <f t="shared" si="42"/>
        <v>18</v>
      </c>
      <c r="I242" s="22">
        <f t="shared" si="42"/>
        <v>28</v>
      </c>
      <c r="J242" s="26">
        <f t="shared" si="42"/>
        <v>28</v>
      </c>
      <c r="K242" s="42">
        <f t="shared" si="42"/>
        <v>23</v>
      </c>
      <c r="L242" s="42">
        <f t="shared" si="42"/>
        <v>42</v>
      </c>
      <c r="M242" s="22">
        <f t="shared" si="42"/>
        <v>34</v>
      </c>
      <c r="N242" s="26">
        <f t="shared" si="42"/>
        <v>16</v>
      </c>
      <c r="O242" s="22">
        <f t="shared" si="42"/>
        <v>29</v>
      </c>
      <c r="P242" s="26">
        <f t="shared" si="42"/>
        <v>20</v>
      </c>
      <c r="Q242" s="22">
        <f t="shared" si="42"/>
        <v>23</v>
      </c>
      <c r="R242" s="26">
        <f t="shared" si="42"/>
        <v>25</v>
      </c>
      <c r="S242" s="22">
        <f t="shared" si="42"/>
        <v>34</v>
      </c>
      <c r="T242" s="60">
        <f t="shared" si="42"/>
        <v>19</v>
      </c>
      <c r="U242" s="22">
        <f t="shared" si="42"/>
        <v>26</v>
      </c>
    </row>
    <row r="243" spans="1:21" x14ac:dyDescent="0.2">
      <c r="A243" s="6" t="s">
        <v>209</v>
      </c>
      <c r="B243" s="19">
        <v>0</v>
      </c>
      <c r="C243" s="24">
        <v>3</v>
      </c>
      <c r="D243" s="19">
        <v>0</v>
      </c>
      <c r="E243" s="24" t="s">
        <v>27</v>
      </c>
      <c r="F243" s="19">
        <v>4</v>
      </c>
      <c r="G243" s="24" t="s">
        <v>27</v>
      </c>
      <c r="H243" s="39">
        <v>4</v>
      </c>
      <c r="I243" s="19">
        <v>8</v>
      </c>
      <c r="J243" s="24">
        <v>10</v>
      </c>
      <c r="K243" s="39">
        <v>4</v>
      </c>
      <c r="L243" s="39">
        <v>10</v>
      </c>
      <c r="M243" s="19">
        <v>6</v>
      </c>
      <c r="N243" s="24" t="s">
        <v>27</v>
      </c>
      <c r="O243" s="19">
        <v>6</v>
      </c>
      <c r="P243" s="24" t="s">
        <v>27</v>
      </c>
      <c r="Q243" s="19">
        <v>6</v>
      </c>
      <c r="R243" s="24">
        <v>4</v>
      </c>
      <c r="S243" s="19">
        <v>9</v>
      </c>
      <c r="T243" s="46" t="s">
        <v>27</v>
      </c>
      <c r="U243" s="19" t="s">
        <v>27</v>
      </c>
    </row>
    <row r="244" spans="1:21" x14ac:dyDescent="0.2">
      <c r="A244" s="6" t="s">
        <v>211</v>
      </c>
      <c r="B244" s="19" t="s">
        <v>27</v>
      </c>
      <c r="C244" s="24">
        <v>5</v>
      </c>
      <c r="D244" s="19">
        <v>9</v>
      </c>
      <c r="E244" s="24" t="s">
        <v>27</v>
      </c>
      <c r="F244" s="19">
        <v>4</v>
      </c>
      <c r="G244" s="24">
        <v>5</v>
      </c>
      <c r="H244" s="39">
        <v>6</v>
      </c>
      <c r="I244" s="19">
        <v>12</v>
      </c>
      <c r="J244" s="24">
        <v>7</v>
      </c>
      <c r="K244" s="39">
        <v>13</v>
      </c>
      <c r="L244" s="39">
        <v>16</v>
      </c>
      <c r="M244" s="19">
        <v>10</v>
      </c>
      <c r="N244" s="24">
        <v>9</v>
      </c>
      <c r="O244" s="19">
        <v>13</v>
      </c>
      <c r="P244" s="24">
        <v>4</v>
      </c>
      <c r="Q244" s="19">
        <v>5</v>
      </c>
      <c r="R244" s="24">
        <v>6</v>
      </c>
      <c r="S244" s="19">
        <v>11</v>
      </c>
      <c r="T244" s="46">
        <v>6</v>
      </c>
      <c r="U244" s="19">
        <v>19</v>
      </c>
    </row>
    <row r="245" spans="1:21" x14ac:dyDescent="0.2">
      <c r="A245" s="6" t="s">
        <v>210</v>
      </c>
      <c r="B245" s="19" t="s">
        <v>27</v>
      </c>
      <c r="C245" s="24">
        <v>3</v>
      </c>
      <c r="D245" s="19" t="s">
        <v>27</v>
      </c>
      <c r="E245" s="24">
        <v>10</v>
      </c>
      <c r="F245" s="19">
        <v>8</v>
      </c>
      <c r="G245" s="24">
        <v>6</v>
      </c>
      <c r="H245" s="39">
        <v>8</v>
      </c>
      <c r="I245" s="19">
        <v>8</v>
      </c>
      <c r="J245" s="24">
        <v>11</v>
      </c>
      <c r="K245" s="39">
        <v>6</v>
      </c>
      <c r="L245" s="39">
        <v>16</v>
      </c>
      <c r="M245" s="19">
        <v>18</v>
      </c>
      <c r="N245" s="24">
        <v>7</v>
      </c>
      <c r="O245" s="19">
        <v>10</v>
      </c>
      <c r="P245" s="24">
        <v>16</v>
      </c>
      <c r="Q245" s="19">
        <v>12</v>
      </c>
      <c r="R245" s="24">
        <v>15</v>
      </c>
      <c r="S245" s="19">
        <v>14</v>
      </c>
      <c r="T245" s="46">
        <v>13</v>
      </c>
      <c r="U245" s="19">
        <v>7</v>
      </c>
    </row>
    <row r="246" spans="1:21" s="10" customFormat="1" x14ac:dyDescent="0.2">
      <c r="A246" s="8" t="s">
        <v>212</v>
      </c>
      <c r="B246" s="22">
        <f t="shared" ref="B246:U246" si="43">SUM(B247:B251)</f>
        <v>395</v>
      </c>
      <c r="C246" s="26">
        <f t="shared" si="43"/>
        <v>556</v>
      </c>
      <c r="D246" s="22">
        <f t="shared" si="43"/>
        <v>536</v>
      </c>
      <c r="E246" s="26">
        <f t="shared" si="43"/>
        <v>552</v>
      </c>
      <c r="F246" s="22">
        <f t="shared" si="43"/>
        <v>472</v>
      </c>
      <c r="G246" s="26">
        <f t="shared" si="43"/>
        <v>603</v>
      </c>
      <c r="H246" s="42">
        <f t="shared" si="43"/>
        <v>548</v>
      </c>
      <c r="I246" s="22">
        <f t="shared" si="43"/>
        <v>838</v>
      </c>
      <c r="J246" s="26">
        <f t="shared" si="43"/>
        <v>814</v>
      </c>
      <c r="K246" s="42">
        <f t="shared" si="43"/>
        <v>671</v>
      </c>
      <c r="L246" s="42">
        <f t="shared" si="43"/>
        <v>726</v>
      </c>
      <c r="M246" s="22">
        <f t="shared" si="43"/>
        <v>629</v>
      </c>
      <c r="N246" s="26">
        <f t="shared" si="43"/>
        <v>734</v>
      </c>
      <c r="O246" s="22">
        <f t="shared" si="43"/>
        <v>594</v>
      </c>
      <c r="P246" s="26">
        <f t="shared" si="43"/>
        <v>631</v>
      </c>
      <c r="Q246" s="22">
        <f t="shared" si="43"/>
        <v>639</v>
      </c>
      <c r="R246" s="26">
        <f t="shared" si="43"/>
        <v>580</v>
      </c>
      <c r="S246" s="22">
        <f t="shared" si="43"/>
        <v>561</v>
      </c>
      <c r="T246" s="60">
        <f t="shared" si="43"/>
        <v>499</v>
      </c>
      <c r="U246" s="22">
        <f t="shared" si="43"/>
        <v>437</v>
      </c>
    </row>
    <row r="247" spans="1:21" x14ac:dyDescent="0.2">
      <c r="A247" s="6" t="s">
        <v>213</v>
      </c>
      <c r="B247" s="19">
        <v>11</v>
      </c>
      <c r="C247" s="24">
        <v>7</v>
      </c>
      <c r="D247" s="19">
        <v>28</v>
      </c>
      <c r="E247" s="24">
        <v>26</v>
      </c>
      <c r="F247" s="19">
        <v>16</v>
      </c>
      <c r="G247" s="24">
        <v>12</v>
      </c>
      <c r="H247" s="39">
        <v>15</v>
      </c>
      <c r="I247" s="19">
        <v>28</v>
      </c>
      <c r="J247" s="24">
        <v>11</v>
      </c>
      <c r="K247" s="39">
        <v>14</v>
      </c>
      <c r="L247" s="39">
        <v>19</v>
      </c>
      <c r="M247" s="19">
        <v>14</v>
      </c>
      <c r="N247" s="24" t="s">
        <v>27</v>
      </c>
      <c r="O247" s="19" t="s">
        <v>225</v>
      </c>
      <c r="P247" s="24" t="s">
        <v>27</v>
      </c>
      <c r="Q247" s="19" t="s">
        <v>225</v>
      </c>
      <c r="R247" s="24" t="s">
        <v>225</v>
      </c>
      <c r="S247" s="19" t="s">
        <v>225</v>
      </c>
      <c r="T247" s="46" t="s">
        <v>27</v>
      </c>
      <c r="U247" s="19" t="s">
        <v>27</v>
      </c>
    </row>
    <row r="248" spans="1:21" x14ac:dyDescent="0.2">
      <c r="A248" s="6" t="s">
        <v>216</v>
      </c>
      <c r="B248" s="19">
        <v>9</v>
      </c>
      <c r="C248" s="24">
        <v>13</v>
      </c>
      <c r="D248" s="19">
        <v>16</v>
      </c>
      <c r="E248" s="24">
        <v>12</v>
      </c>
      <c r="F248" s="19">
        <v>14</v>
      </c>
      <c r="G248" s="24">
        <v>13</v>
      </c>
      <c r="H248" s="39">
        <v>19</v>
      </c>
      <c r="I248" s="19">
        <v>37</v>
      </c>
      <c r="J248" s="24">
        <v>27</v>
      </c>
      <c r="K248" s="39">
        <v>26</v>
      </c>
      <c r="L248" s="39">
        <v>30</v>
      </c>
      <c r="M248" s="19">
        <v>16</v>
      </c>
      <c r="N248" s="24">
        <v>21</v>
      </c>
      <c r="O248" s="19">
        <v>30</v>
      </c>
      <c r="P248" s="24" t="s">
        <v>225</v>
      </c>
      <c r="Q248" s="19">
        <v>24</v>
      </c>
      <c r="R248" s="24">
        <v>14</v>
      </c>
      <c r="S248" s="19">
        <v>27</v>
      </c>
      <c r="T248" s="46">
        <v>20</v>
      </c>
      <c r="U248" s="19">
        <v>10</v>
      </c>
    </row>
    <row r="249" spans="1:21" x14ac:dyDescent="0.2">
      <c r="A249" s="6" t="s">
        <v>217</v>
      </c>
      <c r="B249" s="19">
        <v>3</v>
      </c>
      <c r="C249" s="24">
        <v>3</v>
      </c>
      <c r="D249" s="19" t="s">
        <v>27</v>
      </c>
      <c r="E249" s="24">
        <v>26</v>
      </c>
      <c r="F249" s="19">
        <v>26</v>
      </c>
      <c r="G249" s="24">
        <v>48</v>
      </c>
      <c r="H249" s="39">
        <v>32</v>
      </c>
      <c r="I249" s="19">
        <v>53</v>
      </c>
      <c r="J249" s="24">
        <v>48</v>
      </c>
      <c r="K249" s="39">
        <v>39</v>
      </c>
      <c r="L249" s="39">
        <v>48</v>
      </c>
      <c r="M249" s="19">
        <v>37</v>
      </c>
      <c r="N249" s="24">
        <v>38</v>
      </c>
      <c r="O249" s="19">
        <v>50</v>
      </c>
      <c r="P249" s="24">
        <v>46</v>
      </c>
      <c r="Q249" s="19">
        <v>56</v>
      </c>
      <c r="R249" s="24">
        <v>32</v>
      </c>
      <c r="S249" s="19">
        <v>32</v>
      </c>
      <c r="T249" s="46">
        <v>23</v>
      </c>
      <c r="U249" s="19">
        <v>23</v>
      </c>
    </row>
    <row r="250" spans="1:21" x14ac:dyDescent="0.2">
      <c r="A250" s="6" t="s">
        <v>214</v>
      </c>
      <c r="B250" s="19">
        <v>91</v>
      </c>
      <c r="C250" s="24">
        <v>184</v>
      </c>
      <c r="D250" s="19">
        <v>165</v>
      </c>
      <c r="E250" s="24">
        <v>157</v>
      </c>
      <c r="F250" s="19">
        <v>178</v>
      </c>
      <c r="G250" s="24">
        <v>203</v>
      </c>
      <c r="H250" s="39">
        <v>173</v>
      </c>
      <c r="I250" s="19">
        <v>283</v>
      </c>
      <c r="J250" s="24">
        <v>290</v>
      </c>
      <c r="K250" s="39">
        <v>227</v>
      </c>
      <c r="L250" s="39">
        <v>250</v>
      </c>
      <c r="M250" s="19">
        <v>219</v>
      </c>
      <c r="N250" s="24">
        <v>267</v>
      </c>
      <c r="O250" s="19">
        <v>238</v>
      </c>
      <c r="P250" s="24">
        <v>237</v>
      </c>
      <c r="Q250" s="19">
        <v>239</v>
      </c>
      <c r="R250" s="24">
        <v>207</v>
      </c>
      <c r="S250" s="19">
        <v>219</v>
      </c>
      <c r="T250" s="46">
        <v>194</v>
      </c>
      <c r="U250" s="19">
        <v>179</v>
      </c>
    </row>
    <row r="251" spans="1:21" x14ac:dyDescent="0.2">
      <c r="A251" s="6" t="s">
        <v>215</v>
      </c>
      <c r="B251" s="19">
        <v>281</v>
      </c>
      <c r="C251" s="24">
        <v>349</v>
      </c>
      <c r="D251" s="19">
        <v>327</v>
      </c>
      <c r="E251" s="24">
        <v>331</v>
      </c>
      <c r="F251" s="19">
        <v>238</v>
      </c>
      <c r="G251" s="24">
        <v>327</v>
      </c>
      <c r="H251" s="39">
        <v>309</v>
      </c>
      <c r="I251" s="19">
        <v>437</v>
      </c>
      <c r="J251" s="24">
        <v>438</v>
      </c>
      <c r="K251" s="39">
        <v>365</v>
      </c>
      <c r="L251" s="39">
        <v>379</v>
      </c>
      <c r="M251" s="19">
        <v>343</v>
      </c>
      <c r="N251" s="24">
        <v>408</v>
      </c>
      <c r="O251" s="19">
        <v>276</v>
      </c>
      <c r="P251" s="24">
        <v>348</v>
      </c>
      <c r="Q251" s="19">
        <v>320</v>
      </c>
      <c r="R251" s="24">
        <v>327</v>
      </c>
      <c r="S251" s="19">
        <v>283</v>
      </c>
      <c r="T251" s="46">
        <v>262</v>
      </c>
      <c r="U251" s="19">
        <v>225</v>
      </c>
    </row>
    <row r="252" spans="1:21" s="10" customFormat="1" x14ac:dyDescent="0.2">
      <c r="A252" s="8" t="s">
        <v>246</v>
      </c>
      <c r="B252" s="22"/>
      <c r="C252" s="26"/>
      <c r="D252" s="22"/>
      <c r="E252" s="26"/>
      <c r="F252" s="22"/>
      <c r="G252" s="26"/>
      <c r="H252" s="42"/>
      <c r="I252" s="22"/>
      <c r="J252" s="26"/>
      <c r="K252" s="42">
        <f>K233-K234-K237-K242-K246</f>
        <v>9</v>
      </c>
      <c r="L252" s="42">
        <f t="shared" ref="L252:U252" si="44">L233-L234-L237-L242-L246</f>
        <v>15</v>
      </c>
      <c r="M252" s="42">
        <f t="shared" si="44"/>
        <v>14</v>
      </c>
      <c r="N252" s="42">
        <f t="shared" si="44"/>
        <v>18</v>
      </c>
      <c r="O252" s="42">
        <f t="shared" si="44"/>
        <v>14</v>
      </c>
      <c r="P252" s="42">
        <f t="shared" si="44"/>
        <v>18</v>
      </c>
      <c r="Q252" s="42">
        <f t="shared" si="44"/>
        <v>19</v>
      </c>
      <c r="R252" s="42">
        <f t="shared" si="44"/>
        <v>15</v>
      </c>
      <c r="S252" s="42">
        <f t="shared" si="44"/>
        <v>14</v>
      </c>
      <c r="T252" s="22">
        <f t="shared" si="44"/>
        <v>22</v>
      </c>
      <c r="U252" s="22">
        <f t="shared" si="44"/>
        <v>15</v>
      </c>
    </row>
    <row r="253" spans="1:21" s="10" customFormat="1" x14ac:dyDescent="0.2">
      <c r="A253" s="9" t="s">
        <v>218</v>
      </c>
      <c r="B253" s="22">
        <v>33</v>
      </c>
      <c r="C253" s="26">
        <v>46</v>
      </c>
      <c r="D253" s="22">
        <v>49</v>
      </c>
      <c r="E253" s="26">
        <v>61</v>
      </c>
      <c r="F253" s="22">
        <v>35</v>
      </c>
      <c r="G253" s="26">
        <v>43</v>
      </c>
      <c r="H253" s="42">
        <v>65</v>
      </c>
      <c r="I253" s="22">
        <v>53</v>
      </c>
      <c r="J253" s="26">
        <v>23</v>
      </c>
      <c r="K253" s="42"/>
      <c r="L253" s="57"/>
      <c r="M253" s="18"/>
      <c r="N253" s="28"/>
      <c r="O253" s="18"/>
      <c r="P253" s="28"/>
      <c r="Q253" s="18"/>
      <c r="R253" s="28"/>
      <c r="S253" s="18"/>
      <c r="T253" s="58"/>
      <c r="U253" s="18"/>
    </row>
    <row r="254" spans="1:21" s="10" customFormat="1" x14ac:dyDescent="0.2">
      <c r="A254" s="11" t="s">
        <v>219</v>
      </c>
      <c r="B254" s="23">
        <v>1156</v>
      </c>
      <c r="C254" s="27">
        <v>1172</v>
      </c>
      <c r="D254" s="23">
        <v>2311</v>
      </c>
      <c r="E254" s="27">
        <v>2622</v>
      </c>
      <c r="F254" s="23">
        <v>1201</v>
      </c>
      <c r="G254" s="27">
        <v>3227</v>
      </c>
      <c r="H254" s="43">
        <v>5303</v>
      </c>
      <c r="I254" s="23">
        <v>2734</v>
      </c>
      <c r="J254" s="27">
        <v>1394</v>
      </c>
      <c r="K254" s="43">
        <v>1394</v>
      </c>
      <c r="L254" s="61">
        <v>1366</v>
      </c>
      <c r="M254" s="62">
        <v>1330</v>
      </c>
      <c r="N254" s="29">
        <v>1245</v>
      </c>
      <c r="O254" s="62">
        <v>1206</v>
      </c>
      <c r="P254" s="29">
        <v>3263</v>
      </c>
      <c r="Q254" s="62">
        <v>1150</v>
      </c>
      <c r="R254" s="29">
        <v>677</v>
      </c>
      <c r="S254" s="62">
        <v>1724</v>
      </c>
      <c r="T254" s="63">
        <v>1468</v>
      </c>
      <c r="U254" s="85">
        <v>1151</v>
      </c>
    </row>
    <row r="255" spans="1:21" s="2" customFormat="1" x14ac:dyDescent="0.2">
      <c r="A255" s="12" t="s">
        <v>220</v>
      </c>
    </row>
    <row r="256" spans="1:21" s="65" customFormat="1" ht="11.25" x14ac:dyDescent="0.2">
      <c r="A256" s="64" t="s">
        <v>230</v>
      </c>
    </row>
    <row r="257" spans="1:11" s="65" customFormat="1" ht="11.25" x14ac:dyDescent="0.2">
      <c r="A257" s="64" t="s">
        <v>239</v>
      </c>
    </row>
    <row r="258" spans="1:11" s="66" customFormat="1" ht="23.25" customHeight="1" x14ac:dyDescent="0.2">
      <c r="A258" s="86" t="s">
        <v>252</v>
      </c>
      <c r="B258" s="86"/>
      <c r="C258" s="86"/>
      <c r="D258" s="86"/>
      <c r="E258" s="86"/>
      <c r="F258" s="86"/>
      <c r="G258" s="86"/>
      <c r="H258" s="86"/>
      <c r="I258" s="86"/>
      <c r="J258" s="86"/>
      <c r="K258" s="86"/>
    </row>
    <row r="259" spans="1:11" s="66" customFormat="1" ht="36" customHeight="1" x14ac:dyDescent="0.2">
      <c r="A259" s="86" t="s">
        <v>222</v>
      </c>
      <c r="B259" s="86"/>
      <c r="C259" s="86"/>
      <c r="D259" s="86"/>
      <c r="E259" s="86"/>
      <c r="F259" s="86"/>
      <c r="G259" s="86"/>
      <c r="H259" s="86"/>
      <c r="I259" s="86"/>
      <c r="J259" s="86"/>
      <c r="K259" s="86"/>
    </row>
    <row r="260" spans="1:11" s="68" customFormat="1" ht="34.35" customHeight="1" x14ac:dyDescent="0.2">
      <c r="A260" s="87" t="s">
        <v>249</v>
      </c>
      <c r="B260" s="87"/>
      <c r="C260" s="87"/>
      <c r="D260" s="87"/>
      <c r="E260" s="87"/>
      <c r="F260" s="87"/>
      <c r="G260" s="87"/>
      <c r="H260" s="87"/>
      <c r="I260" s="87"/>
      <c r="J260" s="87"/>
      <c r="K260" s="87"/>
    </row>
    <row r="261" spans="1:11" s="68" customFormat="1" ht="11.25" x14ac:dyDescent="0.2">
      <c r="A261" s="87" t="s">
        <v>250</v>
      </c>
      <c r="B261" s="87"/>
      <c r="C261" s="87"/>
      <c r="D261" s="87"/>
      <c r="E261" s="87"/>
      <c r="F261" s="87"/>
      <c r="G261" s="87"/>
      <c r="H261" s="87"/>
      <c r="I261" s="87"/>
      <c r="J261" s="87"/>
      <c r="K261" s="87"/>
    </row>
    <row r="262" spans="1:11" s="69" customFormat="1" ht="18.95" customHeight="1" x14ac:dyDescent="0.2">
      <c r="A262" s="87" t="s">
        <v>251</v>
      </c>
      <c r="B262" s="87"/>
      <c r="C262" s="87"/>
      <c r="D262" s="87"/>
      <c r="E262" s="87"/>
      <c r="F262" s="87"/>
      <c r="G262" s="87"/>
      <c r="H262" s="87"/>
      <c r="I262" s="87"/>
      <c r="J262" s="87"/>
      <c r="K262" s="87"/>
    </row>
    <row r="263" spans="1:11" s="69" customFormat="1" ht="18.95" customHeight="1" x14ac:dyDescent="0.2">
      <c r="A263" s="67"/>
      <c r="B263" s="67"/>
      <c r="C263" s="67"/>
      <c r="D263" s="67"/>
      <c r="E263" s="67"/>
      <c r="F263" s="67"/>
      <c r="G263" s="67"/>
      <c r="H263" s="67"/>
      <c r="I263" s="67"/>
      <c r="J263" s="67"/>
      <c r="K263" s="67"/>
    </row>
    <row r="264" spans="1:11" s="70" customFormat="1" x14ac:dyDescent="0.2"/>
    <row r="265" spans="1:11" s="69" customFormat="1" x14ac:dyDescent="0.2">
      <c r="A265" s="71" t="s">
        <v>221</v>
      </c>
      <c r="E265" s="72"/>
    </row>
    <row r="266" spans="1:11" s="69" customFormat="1" x14ac:dyDescent="0.2">
      <c r="A266" s="73" t="s">
        <v>242</v>
      </c>
      <c r="E266" s="72"/>
    </row>
  </sheetData>
  <sortState ref="A185:X196">
    <sortCondition ref="A185:A196"/>
  </sortState>
  <mergeCells count="5">
    <mergeCell ref="A258:K258"/>
    <mergeCell ref="A259:K259"/>
    <mergeCell ref="A260:K260"/>
    <mergeCell ref="A261:K261"/>
    <mergeCell ref="A262:K262"/>
  </mergeCells>
  <pageMargins left="0.17" right="0.16" top="0.19" bottom="0.22" header="0.17" footer="0.16"/>
  <pageSetup paperSize="152"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Annual LPRs by COB</vt:lpstr>
    </vt:vector>
  </TitlesOfParts>
  <Company>Migration Policy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Auclair</dc:creator>
  <cp:lastModifiedBy>Student</cp:lastModifiedBy>
  <cp:lastPrinted>2011-07-08T14:54:56Z</cp:lastPrinted>
  <dcterms:created xsi:type="dcterms:W3CDTF">2010-04-05T16:37:02Z</dcterms:created>
  <dcterms:modified xsi:type="dcterms:W3CDTF">2020-02-26T20:24:33Z</dcterms:modified>
</cp:coreProperties>
</file>