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mc:AlternateContent xmlns:mc="http://schemas.openxmlformats.org/markup-compatibility/2006">
    <mc:Choice Requires="x15">
      <x15ac:absPath xmlns:x15ac="http://schemas.microsoft.com/office/spreadsheetml/2010/11/ac" url="/Users/annaevanson/Documents/COVE/"/>
    </mc:Choice>
  </mc:AlternateContent>
  <xr:revisionPtr revIDLastSave="0" documentId="8_{EA114B9E-A557-4A99-93A1-E81BEAB6362B}" xr6:coauthVersionLast="47" xr6:coauthVersionMax="47" xr10:uidLastSave="{00000000-0000-0000-0000-000000000000}"/>
  <bookViews>
    <workbookView xWindow="1500" yWindow="1320" windowWidth="27640" windowHeight="16940" firstSheet="5" xr2:uid="{5F136BA3-F1CA-B644-99EB-9967057496C7}"/>
  </bookViews>
  <sheets>
    <sheet name="Start Here!" sheetId="5" r:id="rId1"/>
    <sheet name="6mos every 2wks" sheetId="1" r:id="rId2"/>
    <sheet name="6mos every 2wks (workday only)" sheetId="11" r:id="rId3"/>
    <sheet name="12mos w taper" sheetId="2" r:id="rId4"/>
    <sheet name="18mos monthly" sheetId="4" r:id="rId5"/>
    <sheet name="Alt Messages"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1" l="1"/>
  <c r="D4" i="11" s="1"/>
  <c r="C5" i="11"/>
  <c r="E14" i="11"/>
  <c r="E13" i="11"/>
  <c r="E12" i="11"/>
  <c r="E11" i="11"/>
  <c r="E10" i="11"/>
  <c r="E9" i="11"/>
  <c r="E8" i="11"/>
  <c r="E7" i="11"/>
  <c r="E6" i="11"/>
  <c r="E5" i="11"/>
  <c r="E4" i="11"/>
  <c r="E3" i="11"/>
  <c r="E2" i="11"/>
  <c r="C2" i="1"/>
  <c r="C3" i="1"/>
  <c r="C4" i="1"/>
  <c r="C5" i="1"/>
  <c r="C6" i="1"/>
  <c r="C7" i="1"/>
  <c r="C8" i="1"/>
  <c r="C9" i="1"/>
  <c r="C10" i="1"/>
  <c r="C11" i="1"/>
  <c r="C12" i="1"/>
  <c r="C13" i="1"/>
  <c r="C14" i="1"/>
  <c r="D2" i="1"/>
  <c r="D3" i="1"/>
  <c r="D4" i="1"/>
  <c r="D5" i="1"/>
  <c r="D6" i="1"/>
  <c r="D7" i="1"/>
  <c r="D8" i="1"/>
  <c r="D9" i="1"/>
  <c r="D10" i="1"/>
  <c r="D11" i="1"/>
  <c r="D12" i="1"/>
  <c r="D13" i="1"/>
  <c r="D14" i="1"/>
  <c r="D25" i="2"/>
  <c r="D2" i="2"/>
  <c r="D2" i="4"/>
  <c r="D3" i="4"/>
  <c r="D4" i="4"/>
  <c r="D5" i="4"/>
  <c r="D6" i="4"/>
  <c r="D7" i="4"/>
  <c r="D8" i="4"/>
  <c r="D9" i="4"/>
  <c r="D10" i="4"/>
  <c r="D11" i="4"/>
  <c r="D12" i="4"/>
  <c r="D13" i="4"/>
  <c r="D14" i="4"/>
  <c r="D15" i="4"/>
  <c r="D16" i="4"/>
  <c r="D17" i="4"/>
  <c r="D18" i="4"/>
  <c r="D19" i="4"/>
  <c r="D20" i="4"/>
  <c r="D19" i="2"/>
  <c r="D20" i="2"/>
  <c r="D21" i="2"/>
  <c r="D22" i="2"/>
  <c r="D23" i="2"/>
  <c r="D24" i="2"/>
  <c r="D3" i="2"/>
  <c r="D4" i="2"/>
  <c r="D5" i="2"/>
  <c r="D6" i="2"/>
  <c r="D7" i="2"/>
  <c r="D8" i="2"/>
  <c r="D9" i="2"/>
  <c r="D10" i="2"/>
  <c r="D11" i="2"/>
  <c r="D12" i="2"/>
  <c r="D13" i="2"/>
  <c r="D14" i="2"/>
  <c r="D15" i="2"/>
  <c r="D16" i="2"/>
  <c r="D17" i="2"/>
  <c r="D18" i="2"/>
  <c r="C2" i="2"/>
  <c r="C2" i="4"/>
  <c r="C3" i="4" s="1"/>
  <c r="C16" i="4"/>
  <c r="C17" i="4"/>
  <c r="C18" i="4"/>
  <c r="C19" i="4"/>
  <c r="C20" i="4"/>
  <c r="C6" i="4"/>
  <c r="C7" i="4"/>
  <c r="C8" i="4"/>
  <c r="C9" i="4"/>
  <c r="C10" i="4"/>
  <c r="C11" i="4"/>
  <c r="C12" i="4"/>
  <c r="C13" i="4"/>
  <c r="C14" i="4"/>
  <c r="C15" i="4"/>
  <c r="C4" i="4"/>
  <c r="C5" i="4"/>
  <c r="C3" i="11" l="1"/>
  <c r="D2" i="11"/>
  <c r="D3" i="11"/>
  <c r="D5" i="11"/>
  <c r="D6" i="11"/>
  <c r="D7" i="11"/>
  <c r="D8" i="11"/>
  <c r="D9" i="11"/>
  <c r="D10" i="11"/>
  <c r="D11" i="11"/>
  <c r="D12" i="11"/>
  <c r="D13" i="11"/>
  <c r="D14" i="11"/>
  <c r="C4" i="11"/>
  <c r="C14" i="11"/>
  <c r="C13" i="11"/>
  <c r="C12" i="11"/>
  <c r="C11" i="11"/>
  <c r="C10" i="11"/>
  <c r="C9" i="11"/>
  <c r="C8" i="11"/>
  <c r="C7" i="11"/>
  <c r="C6" i="11"/>
  <c r="C18" i="2"/>
  <c r="C19" i="2"/>
  <c r="C20" i="2"/>
  <c r="C21" i="2"/>
  <c r="C22" i="2"/>
  <c r="C23" i="2"/>
  <c r="C24" i="2"/>
  <c r="C25" i="2"/>
  <c r="C4" i="2"/>
  <c r="C5" i="2"/>
  <c r="C6" i="2"/>
  <c r="C7" i="2"/>
  <c r="C8" i="2"/>
  <c r="C9" i="2"/>
  <c r="C10" i="2"/>
  <c r="C11" i="2"/>
  <c r="C12" i="2"/>
  <c r="C13" i="2"/>
  <c r="C14" i="2"/>
  <c r="C15" i="2"/>
  <c r="C16" i="2"/>
  <c r="C17" i="2"/>
  <c r="C3" i="2"/>
</calcChain>
</file>

<file path=xl/sharedStrings.xml><?xml version="1.0" encoding="utf-8"?>
<sst xmlns="http://schemas.openxmlformats.org/spreadsheetml/2006/main" count="170" uniqueCount="112">
  <si>
    <t xml:space="preserve">This spreadsheet gives sample lists of messages of different content, frequency, and duration and calculates a sample schedule for you. Simply enter your planned start date in the green highlighted box and edit the messages in the orange highlighted boxes on the first page (labeled START HERE), and then click through the other tabs to see the messages scheduled over that timeline. All you’ll need to do to have a finalized message schedule is to add in fixed date messages (like birthdays and holidays).  </t>
  </si>
  <si>
    <t xml:space="preserve">Enter Start Date Here: </t>
  </si>
  <si>
    <t>Welcome Message</t>
  </si>
  <si>
    <t>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t>
  </si>
  <si>
    <t>Message #2</t>
  </si>
  <si>
    <t xml:space="preserve">Hey, this is [staff] just checking in. I hope you are doing okay!  Feel free to let me know how things are going if it helps. </t>
  </si>
  <si>
    <t>Message #3</t>
  </si>
  <si>
    <t>I try to look for something positive each day. Even though that some days I have to look a little harder. Hope you can find something positive in each day as well 😊</t>
  </si>
  <si>
    <t>Message #4</t>
  </si>
  <si>
    <t>Just wanted to remind you that you can start over, each morning. Setbacks happen! There will always be a new day on the horizon. 🌅</t>
  </si>
  <si>
    <t>Message #5</t>
  </si>
  <si>
    <t>Hey [name], sending good thoughts and energy your way! ☀️✨ I care about how you’re doing. If you ever find yourself struggling, feel free to text me   - [staff]</t>
  </si>
  <si>
    <t>Message #6</t>
  </si>
  <si>
    <t>I have a quote for you: "The greatest glory in living lies not in never falling, but in rising every time we fall." (Nelson Mandela) Hope you are finding ways to keep getting back up! 🌱</t>
  </si>
  <si>
    <t>Message #7</t>
  </si>
  <si>
    <t>Hey [name], I know some days can be hard but we are cheering for you! 🎉</t>
  </si>
  <si>
    <t>Message #8</t>
  </si>
  <si>
    <t>Hi [name], we hope this message finds you in a good place.  Wherever you are today, you are valued, and you are enough. 🙌 If you’d like to chat about how things are going, I’d be happy to hear from you. - [staff]</t>
  </si>
  <si>
    <t>Message #9</t>
  </si>
  <si>
    <t>Thinking of you, [name] 🙂 I'm not always available but if you need to talk to someone, [relevent hotline information]. - [staff]</t>
  </si>
  <si>
    <t>Message #10</t>
  </si>
  <si>
    <t>Can you believe a year has gone by and I'm sending my last message from this program? I have truly enjoyed being in touch over the past year, {name} and remember that resources are always out there at wefacethefight.org. Know that I’m rooting for you! 💪</t>
  </si>
  <si>
    <t>Message #11</t>
  </si>
  <si>
    <t>Hi there [name], Hope you are having a good day.  I am here for you if you need me.</t>
  </si>
  <si>
    <t>Message #12</t>
  </si>
  <si>
    <t>Hi [name] - You made your first steps. Don't give up now</t>
  </si>
  <si>
    <t>Message #13</t>
  </si>
  <si>
    <t>Hello [name], I know life can be difficult sometimes; I just want you to know that I'm thinking about you and sending positive thoughts your way.  Sincerely, [staff]</t>
  </si>
  <si>
    <t>Message #14</t>
  </si>
  <si>
    <t>Happy Birthday, [name]! Hope the year ahead holds good things for you.</t>
  </si>
  <si>
    <t>Message #15</t>
  </si>
  <si>
    <t xml:space="preserve">Hi [name], Thinking of you today and letting you know that I believe in you. I am with you and support you. </t>
  </si>
  <si>
    <t>Message #16</t>
  </si>
  <si>
    <t>Hello again, [name]! I just want to let you know that I appreciate you! Have a good week and I’m sending positive vibes your way.</t>
  </si>
  <si>
    <t>Message #17</t>
  </si>
  <si>
    <t>[name], Hope everything is going well.  [staff]</t>
  </si>
  <si>
    <t>Message #18</t>
  </si>
  <si>
    <t>Just a friendly reminder that accepting support is a sign of strength.  💪 </t>
  </si>
  <si>
    <t>Message #19</t>
  </si>
  <si>
    <t>Hi [name] - However your day is going, you are not alone. I am here to support you.  Feel free to let me know what’s on your mind if you’d like. </t>
  </si>
  <si>
    <t>Message #20</t>
  </si>
  <si>
    <t xml:space="preserve">Hey, just wanted to drop a note to let you know I'm here if you ever need someone to talk to. I may not have all the answers, but I'm a great listener. 👂 </t>
  </si>
  <si>
    <t>Message #21</t>
  </si>
  <si>
    <t>Some days may be pleasant, and others may be difficult, but I will be with you all the way. – [staff]</t>
  </si>
  <si>
    <t>Message #22</t>
  </si>
  <si>
    <t>Even though know we do not personally know each other, I truly value your wellbeing and I want the best for you.  If you would like to have a phone call so we can get to know one another, I’d be happy to schedule something with you.  No pressure either way. :) </t>
  </si>
  <si>
    <t>Message #23</t>
  </si>
  <si>
    <t>I care about how you’re doing, [name]. If you ever find yourself struggling, feel free to text me.  </t>
  </si>
  <si>
    <t>Goodbye Message</t>
  </si>
  <si>
    <t>Your final research survey should be headed your way in the next few days – we would appreciate your candid feedback about this program on the survey. - [staff]</t>
  </si>
  <si>
    <t>Message</t>
  </si>
  <si>
    <t>Day</t>
  </si>
  <si>
    <t>Date</t>
  </si>
  <si>
    <t>Content</t>
  </si>
  <si>
    <t>Welcome message</t>
  </si>
  <si>
    <t>#2</t>
  </si>
  <si>
    <t>#3</t>
  </si>
  <si>
    <t>#4</t>
  </si>
  <si>
    <t>#5</t>
  </si>
  <si>
    <t>#6</t>
  </si>
  <si>
    <t>#7</t>
  </si>
  <si>
    <t>#8</t>
  </si>
  <si>
    <t>#9</t>
  </si>
  <si>
    <t>#10</t>
  </si>
  <si>
    <t>#11</t>
  </si>
  <si>
    <t>#12</t>
  </si>
  <si>
    <t>Goodbye message</t>
  </si>
  <si>
    <t>Generated date - weekdays only</t>
  </si>
  <si>
    <t>#13</t>
  </si>
  <si>
    <t>#14</t>
  </si>
  <si>
    <t>#15</t>
  </si>
  <si>
    <t>#16</t>
  </si>
  <si>
    <t>#17</t>
  </si>
  <si>
    <t>#18</t>
  </si>
  <si>
    <t>#19</t>
  </si>
  <si>
    <t>#20</t>
  </si>
  <si>
    <t>#21</t>
  </si>
  <si>
    <t>#22</t>
  </si>
  <si>
    <t>#23</t>
  </si>
  <si>
    <t xml:space="preserve">Thinking of You:  </t>
  </si>
  <si>
    <t xml:space="preserve">Hey [name], thinking of you today! You are an amazing person! -[staff] </t>
  </si>
  <si>
    <t xml:space="preserve">Hey [name], I am so thankful you are here to receive these texts messages! Thinking of you today! -[staff] </t>
  </si>
  <si>
    <t xml:space="preserve">Hi [name]! Just checking in. I hope you are having a good day and that you know someone out there is thinking of you. -[staff] </t>
  </si>
  <si>
    <t xml:space="preserve">Hello [name], wishing you peace, laughter, healing and perseverance. Thinking of you! -[staff] </t>
  </si>
  <si>
    <t xml:space="preserve">Good Vibes:  </t>
  </si>
  <si>
    <t xml:space="preserve">Hey [name], I hope this message find you in good health! Sending positive vibes your way! -[staff] </t>
  </si>
  <si>
    <t xml:space="preserve">Just wanted to text you a big HELLO. Hope your day is going well! -[staff] </t>
  </si>
  <si>
    <t xml:space="preserve">Thankful &amp; Grateful: </t>
  </si>
  <si>
    <t xml:space="preserve">Sometimes I like to make a list of things I am thankful for, even down to the smallest of things. For example, I am thankful for the fresh air today. Hope you’ll find something to be thankful for as well. -[staff] </t>
  </si>
  <si>
    <t xml:space="preserve">Encouragement: </t>
  </si>
  <si>
    <t xml:space="preserve">[name], know this…you can start over, each morning. Setbacks happen. The important thing is to not let them keep you back. –[staff] </t>
  </si>
  <si>
    <t xml:space="preserve">Just a friendly reminder that accepting support is a sign of strength.  💪 </t>
  </si>
  <si>
    <t xml:space="preserve">I am sending kind thoughts your way today,[name]. Remember that it’s OK to be kind to yourself too. :)     </t>
  </si>
  <si>
    <t xml:space="preserve">Good Morning!!! Talk to yourself like you would to someone you Love. I believe in you, [name]. [staff]   </t>
  </si>
  <si>
    <t xml:space="preserve">Quotes: </t>
  </si>
  <si>
    <t xml:space="preserve">Hello [name], I wanted to share a quote that means a lot to me: “Now, every time I witness a strong person, I want to know: What dark did you conquer in your story? Mountains do not rise without earthquakes.” –Katherine MacKenett. Wishing you a beautiful day! -[staff] </t>
  </si>
  <si>
    <t xml:space="preserve">Tough times don’t last, tough people do. One day [name], you will look back on your tough times and it will just be a memory. -[staff] </t>
  </si>
  <si>
    <t xml:space="preserve">I have a quote for you: "The greatest glory in living lies not in never falling, but in rising every time we fall." (Nelson Mandela) Hope you are finding ways to keep getting back up! 🌱 </t>
  </si>
  <si>
    <t xml:space="preserve">Referral back to program: </t>
  </si>
  <si>
    <t xml:space="preserve">Hey [name], hope you’re having a good day. Feel free to reach out for assistance and remember we also have a number of resources posted on our webpage (www.yourwebsite.org). -[staff] </t>
  </si>
  <si>
    <t xml:space="preserve">Hey [name], just wanted to send you a reminder that support is here for you on the easy days as well as the hard days. Take care! -[staff] www.yourwebsite.org </t>
  </si>
  <si>
    <t xml:space="preserve">Season Based:  </t>
  </si>
  <si>
    <t xml:space="preserve">[name], hope you are enjoying the Spring warmth. This is a season of growing, which you continue to do as well! - [staff] </t>
  </si>
  <si>
    <t xml:space="preserve">Hey [name], here comes the sun! As the days get warmer and longer I hope you have moments of peace and relaxation this summer. -[staff] </t>
  </si>
  <si>
    <t xml:space="preserve">Hey [name]! As the leaves start to fall and there is a chill in the air I hope you are staying happy and warm this fall! Thinking of you! -[staff] </t>
  </si>
  <si>
    <t xml:space="preserve">Hey [name], The leaves are gone and days are short. This can be a hard time for a lot of people, just know I am thinking of you and sending positives vibes your way! If you need to talk to anyone feel free to send me a call or text, 555-555-4673 –[staff] </t>
  </si>
  <si>
    <t xml:space="preserve">Fall is here [name]! The beauty of fall in Montana is incredible. I hope you will be able to take the time to soak in the beauty of fall. Sending good vibes your way this season. -[staff] </t>
  </si>
  <si>
    <t xml:space="preserve">Sending you warm wishes for a bright year ahead! 🌟❄️🌟❄️ I am grateful to be in touch with you and hope this new year will be a good one, even as the seasons change -{username} </t>
  </si>
  <si>
    <t xml:space="preserve">Birthday:  </t>
  </si>
  <si>
    <t xml:space="preserve">Happy, Happy Birthday [name]! Best wishes to you in this next year of life! -[staff] </t>
  </si>
  <si>
    <t xml:space="preserve">[name] wishing you the happiest of birthdays! You have been blessed with another year and I hope you have a good one! -[staff]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</si>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</sst>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Aptos Narrow"/>
      <family val="2"/>
      <scheme val="minor"/>
    </font>
    <font>
      <b/>
      <sz val="12"/>
      <color theme="1"/>
      <name val="Aptos Narrow"/>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9">
    <xf numFmtId="0" fontId="0" fillId="0" borderId="0" xfId="0"/>
    <xf numFmtId="14" fontId="0" fillId="0" borderId="0" xfId="0" applyNumberFormat="1"/>
    <xf numFmtId="14" fontId="0" fillId="0" borderId="0" xfId="0" applyNumberFormat="1" applyAlignment="1">
      <alignment wrapText="1"/>
    </xf>
    <xf numFmtId="0" fontId="0" fillId="0" borderId="0" xfId="0" applyAlignment="1">
      <alignment wrapText="1"/>
    </xf>
    <xf numFmtId="0" fontId="0" fillId="0" borderId="0" xfId="0" applyAlignment="1">
      <alignment vertical="top"/>
    </xf>
    <xf numFmtId="0" fontId="0" fillId="4" borderId="0" xfId="0" applyFill="1" applyAlignment="1">
      <alignment wrapText="1"/>
    </xf>
    <xf numFmtId="0" fontId="0" fillId="2" borderId="0" xfId="0" applyFill="1" applyAlignment="1">
      <alignment wrapText="1"/>
    </xf>
    <xf numFmtId="0" fontId="0" fillId="3" borderId="0" xfId="0" applyFill="1" applyAlignment="1">
      <alignment wrapText="1"/>
    </xf>
    <xf numFmtId="0" fontId="1" fillId="5" borderId="0" xfId="0" applyFont="1" applyFill="1"/>
    <xf numFmtId="0" fontId="0" fillId="5" borderId="0" xfId="0" applyFill="1"/>
    <xf numFmtId="0" fontId="1" fillId="7" borderId="0" xfId="0" applyFont="1" applyFill="1"/>
    <xf numFmtId="0" fontId="0" fillId="0" borderId="0" xfId="0" applyAlignment="1">
      <alignment horizontal="left" vertical="top" wrapText="1"/>
    </xf>
    <xf numFmtId="0" fontId="0" fillId="0" borderId="0" xfId="0" applyFill="1"/>
    <xf numFmtId="14" fontId="0" fillId="0" borderId="0" xfId="0" applyNumberFormat="1" applyFill="1"/>
    <xf numFmtId="0" fontId="0" fillId="0" borderId="0" xfId="0" applyAlignment="1"/>
    <xf numFmtId="14" fontId="0" fillId="6" borderId="0" xfId="0" applyNumberFormat="1" applyFill="1" applyAlignment="1">
      <alignment horizontal="left"/>
    </xf>
    <xf numFmtId="0" fontId="0" fillId="4" borderId="0" xfId="0" applyFill="1" applyAlignment="1"/>
    <xf numFmtId="0" fontId="0" fillId="2" borderId="0" xfId="0" applyFill="1" applyAlignment="1"/>
    <xf numFmtId="0" fontId="0" fillId="3" borderId="0" xfId="0" applyFill="1" applyAlignment="1"/>
  </cellXfs>
  <cellStyles count="1">
    <cellStyle name="Normal" xfId="0" builtinId="0"/>
  </cellStyles>
  <dxfs count="12">
    <dxf>
      <numFmt numFmtId="0" formatCode="General"/>
    </dxf>
    <dxf>
      <numFmt numFmtId="19" formatCode="m/d/yyyy"/>
    </dxf>
    <dxf>
      <border outline="0">
        <top style="thin">
          <color indexed="64"/>
        </top>
        <bottom style="thin">
          <color indexed="64"/>
        </bottom>
      </border>
    </dxf>
    <dxf>
      <numFmt numFmtId="0" formatCode="General"/>
    </dxf>
    <dxf>
      <border outline="0">
        <top style="thin">
          <color indexed="64"/>
        </top>
        <bottom style="thin">
          <color indexed="64"/>
        </bottom>
      </border>
    </dxf>
    <dxf>
      <numFmt numFmtId="0" formatCode="General"/>
    </dxf>
    <dxf>
      <numFmt numFmtId="19" formatCode="m/d/yyyy"/>
      <fill>
        <patternFill patternType="none">
          <fgColor indexed="64"/>
          <bgColor rgb="FFFFFF00"/>
        </patternFill>
      </fill>
    </dxf>
    <dxf>
      <numFmt numFmtId="19" formatCode="m/d/yyyy"/>
    </dxf>
    <dxf>
      <border outline="0">
        <top style="thin">
          <color indexed="64"/>
        </top>
        <bottom style="thin">
          <color indexed="64"/>
        </bottom>
      </border>
    </dxf>
    <dxf>
      <numFmt numFmtId="0" formatCode="General"/>
    </dxf>
    <dxf>
      <numFmt numFmtId="19" formatCode="m/d/yyyy"/>
    </dxf>
    <dxf>
      <border outline="0">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42E18E-8329-6D4C-9191-8A17948A5401}" name="Table2" displayName="Table2" ref="A1:D14" totalsRowShown="0" tableBorderDxfId="11">
  <autoFilter ref="A1:D14" xr:uid="{7D67B099-B64D-0741-BD04-2CB798901C61}"/>
  <tableColumns count="4">
    <tableColumn id="1" xr3:uid="{7F945BFF-6FFB-D44B-A37B-E74F7B9C853E}" name="Message"/>
    <tableColumn id="2" xr3:uid="{5A35E2D8-497B-A049-91C9-DC4B7334844A}" name="Day"/>
    <tableColumn id="4" xr3:uid="{2D3EDF44-9544-4062-BEDE-7975A8094AB2}" name="Date" dataDxfId="10">
      <calculatedColumnFormula>$C$2+Table2[[#This Row],[Day]]</calculatedColumnFormula>
    </tableColumn>
    <tableColumn id="3" xr3:uid="{B5065189-3C07-2645-BCE3-4A8A17FA2C11}" name="Content" dataDxfId="9">
      <calculatedColumnFormula>'Start Here!'!B5</calculatedColumnFormula>
    </tableColumn>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5D5689-0477-48E2-A693-9D24F8120816}" name="Table27" displayName="Table27" ref="A1:E14" totalsRowShown="0" tableBorderDxfId="8">
  <autoFilter ref="A1:E14" xr:uid="{7D67B099-B64D-0741-BD04-2CB798901C61}"/>
  <tableColumns count="5">
    <tableColumn id="1" xr3:uid="{4B00BD69-DE32-4BDA-95BC-BD33CEBC5A72}" name="Message"/>
    <tableColumn id="2" xr3:uid="{BAD1581A-67E7-4DD6-A000-8A6C6270148C}" name="Day"/>
    <tableColumn id="4" xr3:uid="{A99A240C-7EC6-4238-A8F9-30E5113DFD14}" name="Date" dataDxfId="7">
      <calculatedColumnFormula>$C$2+Table27[[#This Row],[Day]]</calculatedColumnFormula>
    </tableColumn>
    <tableColumn id="5" xr3:uid="{4331C065-B37D-47BD-A9F4-68BE7E62F70E}" name="Generated date - weekdays only" dataDxfId="6">
      <calculatedColumnFormula>IF(WEEKDAY($C$2+Table27[[#This Row],[Day]])=1,$C$2+Table27[[#This Row],[Day]]+1,IF(WEEKDAY($C$2+Table27[[#This Row],[Day]])=7,$C$2+Table27[[#This Row],[Day]]+2,$C$2+Table27[[#This Row],[Day]]))</calculatedColumnFormula>
    </tableColumn>
    <tableColumn id="3" xr3:uid="{F7CD1609-2F4E-4F26-B505-9E9145002936}" name="Content" dataDxfId="5">
      <calculatedColumnFormula>'Start Here!'!B5</calculatedColumnFormula>
    </tableColum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76BB51-3427-E94E-B594-54B0DB3270FE}" name="Table24" displayName="Table24" ref="A1:D25" totalsRowShown="0" tableBorderDxfId="4">
  <autoFilter ref="A1:D25" xr:uid="{56869649-38C9-DE42-931F-FBA3AD8EB0A7}"/>
  <tableColumns count="4">
    <tableColumn id="1" xr3:uid="{6D99A706-F300-0E4E-9999-05468AD74F16}" name="Message"/>
    <tableColumn id="2" xr3:uid="{57CFDA55-10E2-3E4A-B310-AE81361F970A}" name="Day"/>
    <tableColumn id="4" xr3:uid="{04D122F2-BE5F-4854-9AAC-C0DC26DFB57A}" name="Date"/>
    <tableColumn id="3" xr3:uid="{0642FBB5-8014-7648-A22F-6A65A3A62246}" name="Content" dataDxfId="3">
      <calculatedColumnFormula>'Start Here!'!B5</calculatedColumnFormula>
    </tableColumn>
  </tableColumns>
  <tableStyleInfo name="TableStyleLight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3572CB-2190-44F5-AC29-2B457EB5E396}" name="Table255" displayName="Table255" ref="A1:D20" totalsRowShown="0" tableBorderDxfId="2">
  <autoFilter ref="A1:D20" xr:uid="{DE3436C1-E153-8840-AE4F-89769D5F16CF}"/>
  <tableColumns count="4">
    <tableColumn id="1" xr3:uid="{402F1BFA-962A-4EE1-80D5-7BC3071067E3}" name="Message"/>
    <tableColumn id="2" xr3:uid="{2F1A84E7-AAC4-4F45-9B34-21EF9A64D0D1}" name="Day"/>
    <tableColumn id="4" xr3:uid="{5B14730D-04B7-407E-AECD-CD55316F5C9C}" name="Date" dataDxfId="1">
      <calculatedColumnFormula>#REF!+Table255[[#This Row],[Day]]</calculatedColumnFormula>
    </tableColumn>
    <tableColumn id="3" xr3:uid="{289D9890-E557-442B-8E99-1A7F3B267C43}" name="Content" dataDxfId="0">
      <calculatedColumnFormula>'Start Here!'!B10</calculatedColumnFormula>
    </tableColumn>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54C5-6442-41EB-B1D3-4892C388DED5}">
  <sheetPr>
    <tabColor theme="5" tint="-0.249977111117893"/>
  </sheetPr>
  <dimension ref="A1:B28"/>
  <sheetViews>
    <sheetView tabSelected="1" workbookViewId="0">
      <selection sqref="A1:B1"/>
    </sheetView>
  </sheetViews>
  <sheetFormatPr defaultRowHeight="15.75"/>
  <cols>
    <col min="1" max="1" width="23.375" style="4" customWidth="1"/>
    <col min="2" max="2" width="100" style="14" customWidth="1"/>
  </cols>
  <sheetData>
    <row r="1" spans="1:2" ht="72.75" customHeight="1">
      <c r="A1" s="11" t="s">
        <v>0</v>
      </c>
      <c r="B1" s="11"/>
    </row>
    <row r="3" spans="1:2">
      <c r="A3" s="4" t="s">
        <v>1</v>
      </c>
      <c r="B3" s="15">
        <v>46023</v>
      </c>
    </row>
    <row r="5" spans="1:2" ht="61.5">
      <c r="A5" s="4" t="s">
        <v>2</v>
      </c>
      <c r="B5" s="5" t="s">
        <v>3</v>
      </c>
    </row>
    <row r="6" spans="1:2">
      <c r="A6" s="4" t="s">
        <v>4</v>
      </c>
      <c r="B6" s="16" t="s">
        <v>5</v>
      </c>
    </row>
    <row r="7" spans="1:2" ht="32.25">
      <c r="A7" s="4" t="s">
        <v>6</v>
      </c>
      <c r="B7" s="5" t="s">
        <v>7</v>
      </c>
    </row>
    <row r="8" spans="1:2" ht="32.25">
      <c r="A8" s="4" t="s">
        <v>8</v>
      </c>
      <c r="B8" s="5" t="s">
        <v>9</v>
      </c>
    </row>
    <row r="9" spans="1:2" ht="32.25">
      <c r="A9" s="4" t="s">
        <v>10</v>
      </c>
      <c r="B9" s="5" t="s">
        <v>11</v>
      </c>
    </row>
    <row r="10" spans="1:2" ht="32.25">
      <c r="A10" s="4" t="s">
        <v>12</v>
      </c>
      <c r="B10" s="5" t="s">
        <v>13</v>
      </c>
    </row>
    <row r="11" spans="1:2">
      <c r="A11" s="4" t="s">
        <v>14</v>
      </c>
      <c r="B11" s="16" t="s">
        <v>15</v>
      </c>
    </row>
    <row r="12" spans="1:2" ht="32.25">
      <c r="A12" s="4" t="s">
        <v>16</v>
      </c>
      <c r="B12" s="5" t="s">
        <v>17</v>
      </c>
    </row>
    <row r="13" spans="1:2" ht="17.25">
      <c r="A13" s="4" t="s">
        <v>18</v>
      </c>
      <c r="B13" s="5" t="s">
        <v>19</v>
      </c>
    </row>
    <row r="14" spans="1:2">
      <c r="A14" s="4" t="s">
        <v>20</v>
      </c>
      <c r="B14" s="16" t="s">
        <v>21</v>
      </c>
    </row>
    <row r="15" spans="1:2">
      <c r="A15" s="4" t="s">
        <v>22</v>
      </c>
      <c r="B15" s="16" t="s">
        <v>23</v>
      </c>
    </row>
    <row r="16" spans="1:2">
      <c r="A16" s="4" t="s">
        <v>24</v>
      </c>
      <c r="B16" s="16" t="s">
        <v>25</v>
      </c>
    </row>
    <row r="17" spans="1:2" ht="30.75">
      <c r="A17" s="4" t="s">
        <v>26</v>
      </c>
      <c r="B17" s="6" t="s">
        <v>27</v>
      </c>
    </row>
    <row r="18" spans="1:2">
      <c r="A18" s="4" t="s">
        <v>28</v>
      </c>
      <c r="B18" s="17" t="s">
        <v>29</v>
      </c>
    </row>
    <row r="19" spans="1:2">
      <c r="A19" s="4" t="s">
        <v>30</v>
      </c>
      <c r="B19" s="17" t="s">
        <v>31</v>
      </c>
    </row>
    <row r="20" spans="1:2" ht="30.75">
      <c r="A20" s="4" t="s">
        <v>32</v>
      </c>
      <c r="B20" s="6" t="s">
        <v>33</v>
      </c>
    </row>
    <row r="21" spans="1:2">
      <c r="A21" s="4" t="s">
        <v>34</v>
      </c>
      <c r="B21" s="17" t="s">
        <v>35</v>
      </c>
    </row>
    <row r="22" spans="1:2">
      <c r="A22" s="4" t="s">
        <v>36</v>
      </c>
      <c r="B22" s="17" t="s">
        <v>37</v>
      </c>
    </row>
    <row r="23" spans="1:2" ht="30.75">
      <c r="A23" s="4" t="s">
        <v>38</v>
      </c>
      <c r="B23" s="7" t="s">
        <v>39</v>
      </c>
    </row>
    <row r="24" spans="1:2" ht="32.25">
      <c r="A24" s="4" t="s">
        <v>40</v>
      </c>
      <c r="B24" s="7" t="s">
        <v>41</v>
      </c>
    </row>
    <row r="25" spans="1:2">
      <c r="A25" s="4" t="s">
        <v>42</v>
      </c>
      <c r="B25" s="18" t="s">
        <v>43</v>
      </c>
    </row>
    <row r="26" spans="1:2" ht="46.5">
      <c r="A26" s="4" t="s">
        <v>44</v>
      </c>
      <c r="B26" s="7" t="s">
        <v>45</v>
      </c>
    </row>
    <row r="27" spans="1:2">
      <c r="A27" s="4" t="s">
        <v>46</v>
      </c>
      <c r="B27" s="18" t="s">
        <v>47</v>
      </c>
    </row>
    <row r="28" spans="1:2" ht="30.75">
      <c r="A28" s="4" t="s">
        <v>48</v>
      </c>
      <c r="B28" s="5" t="s">
        <v>49</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7082-F37B-A447-8B9C-21FB9F6D2EEC}">
  <sheetPr>
    <tabColor theme="7" tint="0.79998168889431442"/>
  </sheetPr>
  <dimension ref="A1:D14"/>
  <sheetViews>
    <sheetView workbookViewId="0">
      <selection activeCell="C4" sqref="C4"/>
    </sheetView>
  </sheetViews>
  <sheetFormatPr defaultColWidth="11" defaultRowHeight="15.95"/>
  <cols>
    <col min="1" max="1" width="15.875" customWidth="1"/>
    <col min="2" max="2" width="5.875" customWidth="1"/>
    <col min="4" max="4" width="82.75" customWidth="1"/>
  </cols>
  <sheetData>
    <row r="1" spans="1:4">
      <c r="A1" t="s">
        <v>50</v>
      </c>
      <c r="B1" t="s">
        <v>51</v>
      </c>
      <c r="C1" t="s">
        <v>52</v>
      </c>
      <c r="D1" t="s">
        <v>53</v>
      </c>
    </row>
    <row r="2" spans="1:4">
      <c r="A2" t="s">
        <v>54</v>
      </c>
      <c r="B2">
        <v>1</v>
      </c>
      <c r="C2" s="1">
        <f>'Start Here!'!B3</f>
        <v>46023</v>
      </c>
      <c r="D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4">
      <c r="A3" t="s">
        <v>55</v>
      </c>
      <c r="B3">
        <v>15</v>
      </c>
      <c r="C3" s="1">
        <f>$C$2+Table2[[#This Row],[Day]]</f>
        <v>46038</v>
      </c>
      <c r="D3" t="str">
        <f>'Start Here!'!B6</f>
        <v xml:space="preserve">Hey, this is [staff] just checking in. I hope you are doing okay!  Feel free to let me know how things are going if it helps. </v>
      </c>
    </row>
    <row r="4" spans="1:4">
      <c r="A4" t="s">
        <v>56</v>
      </c>
      <c r="B4">
        <v>30</v>
      </c>
      <c r="C4" s="1">
        <f>$C$2+Table2[[#This Row],[Day]]</f>
        <v>46053</v>
      </c>
      <c r="D4" t="str">
        <f>'Start Here!'!B7</f>
        <v>I try to look for something positive each day. Even though that some days I have to look a little harder. Hope you can find something positive in each day as well 😊</v>
      </c>
    </row>
    <row r="5" spans="1:4">
      <c r="A5" t="s">
        <v>57</v>
      </c>
      <c r="B5">
        <v>45</v>
      </c>
      <c r="C5" s="1">
        <f>$C$2+Table2[[#This Row],[Day]]</f>
        <v>46068</v>
      </c>
      <c r="D5" t="str">
        <f>'Start Here!'!B8</f>
        <v>Just wanted to remind you that you can start over, each morning. Setbacks happen! There will always be a new day on the horizon. 🌅</v>
      </c>
    </row>
    <row r="6" spans="1:4">
      <c r="A6" t="s">
        <v>58</v>
      </c>
      <c r="B6">
        <v>60</v>
      </c>
      <c r="C6" s="1">
        <f>$C$2+Table2[[#This Row],[Day]]</f>
        <v>46083</v>
      </c>
      <c r="D6" t="str">
        <f>'Start Here!'!B9</f>
        <v>Hey [name], sending good thoughts and energy your way! ☀️✨ I care about how you’re doing. If you ever find yourself struggling, feel free to text me   - [staff]</v>
      </c>
    </row>
    <row r="7" spans="1:4">
      <c r="A7" t="s">
        <v>59</v>
      </c>
      <c r="B7">
        <v>75</v>
      </c>
      <c r="C7" s="1">
        <f>$C$2+Table2[[#This Row],[Day]]</f>
        <v>46098</v>
      </c>
      <c r="D7" t="str">
        <f>'Start Here!'!B10</f>
        <v>I have a quote for you: "The greatest glory in living lies not in never falling, but in rising every time we fall." (Nelson Mandela) Hope you are finding ways to keep getting back up! 🌱</v>
      </c>
    </row>
    <row r="8" spans="1:4">
      <c r="A8" t="s">
        <v>60</v>
      </c>
      <c r="B8">
        <v>90</v>
      </c>
      <c r="C8" s="1">
        <f>$C$2+Table2[[#This Row],[Day]]</f>
        <v>46113</v>
      </c>
      <c r="D8" t="str">
        <f>'Start Here!'!B11</f>
        <v>Hey [name], I know some days can be hard but we are cheering for you! 🎉</v>
      </c>
    </row>
    <row r="9" spans="1:4">
      <c r="A9" t="s">
        <v>61</v>
      </c>
      <c r="B9">
        <v>105</v>
      </c>
      <c r="C9" s="1">
        <f>$C$2+Table2[[#This Row],[Day]]</f>
        <v>46128</v>
      </c>
      <c r="D9" t="str">
        <f>'Start Here!'!B12</f>
        <v>Hi [name], we hope this message finds you in a good place.  Wherever you are today, you are valued, and you are enough. 🙌 If you’d like to chat about how things are going, I’d be happy to hear from you. - [staff]</v>
      </c>
    </row>
    <row r="10" spans="1:4">
      <c r="A10" t="s">
        <v>62</v>
      </c>
      <c r="B10">
        <v>120</v>
      </c>
      <c r="C10" s="1">
        <f>$C$2+Table2[[#This Row],[Day]]</f>
        <v>46143</v>
      </c>
      <c r="D10" t="str">
        <f>'Start Here!'!B13</f>
        <v>Thinking of you, [name] 🙂 I'm not always available but if you need to talk to someone, [relevent hotline information]. - [staff]</v>
      </c>
    </row>
    <row r="11" spans="1:4">
      <c r="A11" t="s">
        <v>63</v>
      </c>
      <c r="B11">
        <v>135</v>
      </c>
      <c r="C11" s="1">
        <f>$C$2+Table2[[#This Row],[Day]]</f>
        <v>46158</v>
      </c>
      <c r="D11" t="str">
        <f>'Start Here!'!B14</f>
        <v>Can you believe a year has gone by and I'm sending my last message from this program? I have truly enjoyed being in touch over the past year, {name} and remember that resources are always out there at wefacethefight.org. Know that I’m rooting for you! 💪</v>
      </c>
    </row>
    <row r="12" spans="1:4">
      <c r="A12" t="s">
        <v>64</v>
      </c>
      <c r="B12">
        <v>150</v>
      </c>
      <c r="C12" s="1">
        <f>$C$2+Table2[[#This Row],[Day]]</f>
        <v>46173</v>
      </c>
      <c r="D12" t="str">
        <f>'Start Here!'!B15</f>
        <v>Hi there [name], Hope you are having a good day.  I am here for you if you need me.</v>
      </c>
    </row>
    <row r="13" spans="1:4">
      <c r="A13" t="s">
        <v>65</v>
      </c>
      <c r="B13">
        <v>165</v>
      </c>
      <c r="C13" s="1">
        <f>$C$2+Table2[[#This Row],[Day]]</f>
        <v>46188</v>
      </c>
      <c r="D13" t="str">
        <f>'Start Here!'!B16</f>
        <v>Hi [name] - You made your first steps. Don't give up now</v>
      </c>
    </row>
    <row r="14" spans="1:4">
      <c r="A14" t="s">
        <v>66</v>
      </c>
      <c r="B14">
        <v>180</v>
      </c>
      <c r="C14" s="1">
        <f>$C$2+Table2[[#This Row],[Day]]</f>
        <v>46203</v>
      </c>
      <c r="D14" t="str">
        <f>'Start Here!'!B28</f>
        <v>Your final research survey should be headed your way in the next few days – we would appreciate your candid feedback about this program on the survey. - [staff]</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0805-3DC7-4144-B0AC-4DA1E9C915CE}">
  <sheetPr>
    <tabColor theme="4" tint="0.79998168889431442"/>
  </sheetPr>
  <dimension ref="A1:E20"/>
  <sheetViews>
    <sheetView workbookViewId="0">
      <selection activeCell="E18" sqref="E18"/>
    </sheetView>
  </sheetViews>
  <sheetFormatPr defaultColWidth="11" defaultRowHeight="15.75"/>
  <cols>
    <col min="1" max="1" width="15.875" customWidth="1"/>
    <col min="2" max="2" width="5.875" customWidth="1"/>
    <col min="3" max="3" width="9.125" bestFit="1" customWidth="1"/>
    <col min="4" max="4" width="26.5" style="12" customWidth="1"/>
    <col min="5" max="5" width="60.5" customWidth="1"/>
  </cols>
  <sheetData>
    <row r="1" spans="1:5">
      <c r="A1" t="s">
        <v>50</v>
      </c>
      <c r="B1" t="s">
        <v>51</v>
      </c>
      <c r="C1" t="s">
        <v>52</v>
      </c>
      <c r="D1" s="12" t="s">
        <v>67</v>
      </c>
      <c r="E1" t="s">
        <v>53</v>
      </c>
    </row>
    <row r="2" spans="1:5">
      <c r="A2" t="s">
        <v>54</v>
      </c>
      <c r="B2">
        <v>1</v>
      </c>
      <c r="C2" s="1">
        <f>'Start Here!'!B3</f>
        <v>46023</v>
      </c>
      <c r="D2" s="13">
        <f>IF(WEEKDAY($C$2+Table27[[#This Row],[Day]])=1,$C$2+Table27[[#This Row],[Day]]+1,IF(WEEKDAY($C$2+Table27[[#This Row],[Day]])=7,$C$2+Table27[[#This Row],[Day]]+2,$C$2+Table27[[#This Row],[Day]]))</f>
        <v>46024</v>
      </c>
      <c r="E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5">
      <c r="A3" t="s">
        <v>55</v>
      </c>
      <c r="B3">
        <v>15</v>
      </c>
      <c r="C3" s="1">
        <f>WORKDAY($C$2,Table27[[#This Row],[Day]])</f>
        <v>46044</v>
      </c>
      <c r="D3" s="13">
        <f>IF(WEEKDAY($C$2+Table27[[#This Row],[Day]])=1,$C$2+Table27[[#This Row],[Day]]+1,IF(WEEKDAY($C$2+Table27[[#This Row],[Day]])=7,$C$2+Table27[[#This Row],[Day]]+2,$C$2+Table27[[#This Row],[Day]]))</f>
        <v>46038</v>
      </c>
      <c r="E3" t="str">
        <f>'Start Here!'!B6</f>
        <v xml:space="preserve">Hey, this is [staff] just checking in. I hope you are doing okay!  Feel free to let me know how things are going if it helps. </v>
      </c>
    </row>
    <row r="4" spans="1:5">
      <c r="A4" t="s">
        <v>56</v>
      </c>
      <c r="B4">
        <v>30</v>
      </c>
      <c r="C4" s="1">
        <f>$C$2+Table27[[#This Row],[Day]]</f>
        <v>46053</v>
      </c>
      <c r="D4" s="13">
        <f>IF(WEEKDAY($C$2+Table27[[#This Row],[Day]])=1,$C$2+Table27[[#This Row],[Day]]+1,IF(WEEKDAY($C$2+Table27[[#This Row],[Day]])=7,$C$2+Table27[[#This Row],[Day]]+2,$C$2+Table27[[#This Row],[Day]]))</f>
        <v>46055</v>
      </c>
      <c r="E4" t="str">
        <f>'Start Here!'!B7</f>
        <v>I try to look for something positive each day. Even though that some days I have to look a little harder. Hope you can find something positive in each day as well 😊</v>
      </c>
    </row>
    <row r="5" spans="1:5">
      <c r="A5" t="s">
        <v>57</v>
      </c>
      <c r="B5">
        <v>45</v>
      </c>
      <c r="C5" s="1">
        <f>$C$2+Table27[[#This Row],[Day]]</f>
        <v>46068</v>
      </c>
      <c r="D5" s="13">
        <f>IF(WEEKDAY($C$2+Table27[[#This Row],[Day]])=1,$C$2+Table27[[#This Row],[Day]]+1,IF(WEEKDAY($C$2+Table27[[#This Row],[Day]])=7,$C$2+Table27[[#This Row],[Day]]+2,$C$2+Table27[[#This Row],[Day]]))</f>
        <v>46069</v>
      </c>
      <c r="E5" t="str">
        <f>'Start Here!'!B8</f>
        <v>Just wanted to remind you that you can start over, each morning. Setbacks happen! There will always be a new day on the horizon. 🌅</v>
      </c>
    </row>
    <row r="6" spans="1:5">
      <c r="A6" t="s">
        <v>58</v>
      </c>
      <c r="B6">
        <v>60</v>
      </c>
      <c r="C6" s="1">
        <f>$C$2+Table27[[#This Row],[Day]]</f>
        <v>46083</v>
      </c>
      <c r="D6" s="13">
        <f>IF(WEEKDAY($C$2+Table27[[#This Row],[Day]])=1,$C$2+Table27[[#This Row],[Day]]+1,IF(WEEKDAY($C$2+Table27[[#This Row],[Day]])=7,$C$2+Table27[[#This Row],[Day]]+2,$C$2+Table27[[#This Row],[Day]]))</f>
        <v>46083</v>
      </c>
      <c r="E6" t="str">
        <f>'Start Here!'!B9</f>
        <v>Hey [name], sending good thoughts and energy your way! ☀️✨ I care about how you’re doing. If you ever find yourself struggling, feel free to text me   - [staff]</v>
      </c>
    </row>
    <row r="7" spans="1:5">
      <c r="A7" t="s">
        <v>59</v>
      </c>
      <c r="B7">
        <v>75</v>
      </c>
      <c r="C7" s="1">
        <f>$C$2+Table27[[#This Row],[Day]]</f>
        <v>46098</v>
      </c>
      <c r="D7" s="13">
        <f>IF(WEEKDAY($C$2+Table27[[#This Row],[Day]])=1,$C$2+Table27[[#This Row],[Day]]+1,IF(WEEKDAY($C$2+Table27[[#This Row],[Day]])=7,$C$2+Table27[[#This Row],[Day]]+2,$C$2+Table27[[#This Row],[Day]]))</f>
        <v>46098</v>
      </c>
      <c r="E7" t="str">
        <f>'Start Here!'!B10</f>
        <v>I have a quote for you: "The greatest glory in living lies not in never falling, but in rising every time we fall." (Nelson Mandela) Hope you are finding ways to keep getting back up! 🌱</v>
      </c>
    </row>
    <row r="8" spans="1:5">
      <c r="A8" t="s">
        <v>60</v>
      </c>
      <c r="B8">
        <v>90</v>
      </c>
      <c r="C8" s="1">
        <f>$C$2+Table27[[#This Row],[Day]]</f>
        <v>46113</v>
      </c>
      <c r="D8" s="13">
        <f>IF(WEEKDAY($C$2+Table27[[#This Row],[Day]])=1,$C$2+Table27[[#This Row],[Day]]+1,IF(WEEKDAY($C$2+Table27[[#This Row],[Day]])=7,$C$2+Table27[[#This Row],[Day]]+2,$C$2+Table27[[#This Row],[Day]]))</f>
        <v>46113</v>
      </c>
      <c r="E8" t="str">
        <f>'Start Here!'!B11</f>
        <v>Hey [name], I know some days can be hard but we are cheering for you! 🎉</v>
      </c>
    </row>
    <row r="9" spans="1:5">
      <c r="A9" t="s">
        <v>61</v>
      </c>
      <c r="B9">
        <v>105</v>
      </c>
      <c r="C9" s="1">
        <f>$C$2+Table27[[#This Row],[Day]]</f>
        <v>46128</v>
      </c>
      <c r="D9" s="13">
        <f>IF(WEEKDAY($C$2+Table27[[#This Row],[Day]])=1,$C$2+Table27[[#This Row],[Day]]+1,IF(WEEKDAY($C$2+Table27[[#This Row],[Day]])=7,$C$2+Table27[[#This Row],[Day]]+2,$C$2+Table27[[#This Row],[Day]]))</f>
        <v>46128</v>
      </c>
      <c r="E9" t="str">
        <f>'Start Here!'!B12</f>
        <v>Hi [name], we hope this message finds you in a good place.  Wherever you are today, you are valued, and you are enough. 🙌 If you’d like to chat about how things are going, I’d be happy to hear from you. - [staff]</v>
      </c>
    </row>
    <row r="10" spans="1:5">
      <c r="A10" t="s">
        <v>62</v>
      </c>
      <c r="B10">
        <v>120</v>
      </c>
      <c r="C10" s="1">
        <f>$C$2+Table27[[#This Row],[Day]]</f>
        <v>46143</v>
      </c>
      <c r="D10" s="13">
        <f>IF(WEEKDAY($C$2+Table27[[#This Row],[Day]])=1,$C$2+Table27[[#This Row],[Day]]+1,IF(WEEKDAY($C$2+Table27[[#This Row],[Day]])=7,$C$2+Table27[[#This Row],[Day]]+2,$C$2+Table27[[#This Row],[Day]]))</f>
        <v>46143</v>
      </c>
      <c r="E10" t="str">
        <f>'Start Here!'!B13</f>
        <v>Thinking of you, [name] 🙂 I'm not always available but if you need to talk to someone, [relevent hotline information]. - [staff]</v>
      </c>
    </row>
    <row r="11" spans="1:5">
      <c r="A11" t="s">
        <v>63</v>
      </c>
      <c r="B11">
        <v>135</v>
      </c>
      <c r="C11" s="1">
        <f>$C$2+Table27[[#This Row],[Day]]</f>
        <v>46158</v>
      </c>
      <c r="D11" s="13">
        <f>IF(WEEKDAY($C$2+Table27[[#This Row],[Day]])=1,$C$2+Table27[[#This Row],[Day]]+1,IF(WEEKDAY($C$2+Table27[[#This Row],[Day]])=7,$C$2+Table27[[#This Row],[Day]]+2,$C$2+Table27[[#This Row],[Day]]))</f>
        <v>46160</v>
      </c>
      <c r="E11" t="str">
        <f>'Start Here!'!B14</f>
        <v>Can you believe a year has gone by and I'm sending my last message from this program? I have truly enjoyed being in touch over the past year, {name} and remember that resources are always out there at wefacethefight.org. Know that I’m rooting for you! 💪</v>
      </c>
    </row>
    <row r="12" spans="1:5">
      <c r="A12" t="s">
        <v>64</v>
      </c>
      <c r="B12">
        <v>150</v>
      </c>
      <c r="C12" s="1">
        <f>$C$2+Table27[[#This Row],[Day]]</f>
        <v>46173</v>
      </c>
      <c r="D12" s="13">
        <f>IF(WEEKDAY($C$2+Table27[[#This Row],[Day]])=1,$C$2+Table27[[#This Row],[Day]]+1,IF(WEEKDAY($C$2+Table27[[#This Row],[Day]])=7,$C$2+Table27[[#This Row],[Day]]+2,$C$2+Table27[[#This Row],[Day]]))</f>
        <v>46174</v>
      </c>
      <c r="E12" t="str">
        <f>'Start Here!'!B15</f>
        <v>Hi there [name], Hope you are having a good day.  I am here for you if you need me.</v>
      </c>
    </row>
    <row r="13" spans="1:5">
      <c r="A13" t="s">
        <v>65</v>
      </c>
      <c r="B13">
        <v>165</v>
      </c>
      <c r="C13" s="1">
        <f>$C$2+Table27[[#This Row],[Day]]</f>
        <v>46188</v>
      </c>
      <c r="D13" s="13">
        <f>IF(WEEKDAY($C$2+Table27[[#This Row],[Day]])=1,$C$2+Table27[[#This Row],[Day]]+1,IF(WEEKDAY($C$2+Table27[[#This Row],[Day]])=7,$C$2+Table27[[#This Row],[Day]]+2,$C$2+Table27[[#This Row],[Day]]))</f>
        <v>46188</v>
      </c>
      <c r="E13" t="str">
        <f>'Start Here!'!B16</f>
        <v>Hi [name] - You made your first steps. Don't give up now</v>
      </c>
    </row>
    <row r="14" spans="1:5">
      <c r="A14" t="s">
        <v>66</v>
      </c>
      <c r="B14">
        <v>180</v>
      </c>
      <c r="C14" s="1">
        <f>$C$2+Table27[[#This Row],[Day]]</f>
        <v>46203</v>
      </c>
      <c r="D14" s="13">
        <f>IF(WEEKDAY($C$2+Table27[[#This Row],[Day]])=1,$C$2+Table27[[#This Row],[Day]]+1,IF(WEEKDAY($C$2+Table27[[#This Row],[Day]])=7,$C$2+Table27[[#This Row],[Day]]+2,$C$2+Table27[[#This Row],[Day]]))</f>
        <v>46203</v>
      </c>
      <c r="E14" t="str">
        <f>'Start Here!'!B28</f>
        <v>Your final research survey should be headed your way in the next few days – we would appreciate your candid feedback about this program on the survey. - [staff]</v>
      </c>
    </row>
    <row r="16" spans="1:5">
      <c r="A16" s="1"/>
    </row>
    <row r="17" spans="3:4">
      <c r="C17" s="1"/>
      <c r="D17" s="13"/>
    </row>
    <row r="19" spans="3:4">
      <c r="C19" s="1"/>
      <c r="D19" s="13"/>
    </row>
    <row r="20" spans="3:4">
      <c r="C20" s="1"/>
      <c r="D20" s="1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5A71-FBA3-7D47-AA39-8EADD87608F8}">
  <sheetPr>
    <tabColor theme="7" tint="0.79998168889431442"/>
  </sheetPr>
  <dimension ref="A1:D25"/>
  <sheetViews>
    <sheetView workbookViewId="0">
      <selection activeCell="D2" sqref="D2"/>
    </sheetView>
  </sheetViews>
  <sheetFormatPr defaultColWidth="11" defaultRowHeight="15.95"/>
  <cols>
    <col min="1" max="1" width="19.875" customWidth="1"/>
    <col min="4" max="4" width="75.625" customWidth="1"/>
  </cols>
  <sheetData>
    <row r="1" spans="1:4">
      <c r="A1" t="s">
        <v>50</v>
      </c>
      <c r="B1" t="s">
        <v>51</v>
      </c>
      <c r="C1" s="1" t="s">
        <v>52</v>
      </c>
      <c r="D1" t="s">
        <v>53</v>
      </c>
    </row>
    <row r="2" spans="1:4" ht="15.75">
      <c r="A2" t="s">
        <v>54</v>
      </c>
      <c r="B2">
        <v>1</v>
      </c>
      <c r="C2" s="2">
        <f>'Start Here!'!B3</f>
        <v>46023</v>
      </c>
      <c r="D2" t="str">
        <f>'Start Here!'!B5</f>
        <v>Hi [name], I just wanted to thank you for participating in this program. It takes a lot of courage to share your story and we appreciate that you did. You are not alone on this journey. I am here to support you, and just want to let you know that my team and I are available Mon to Fri 9-5 PT, so I won’t see messages sent outside of those hours right away.  Please feel welcome (but never pressured) to reply or share anything on your mind. I'm so glad we have this chance to connect!  - [staff]</v>
      </c>
    </row>
    <row r="3" spans="1:4">
      <c r="A3" t="s">
        <v>55</v>
      </c>
      <c r="B3">
        <v>8</v>
      </c>
      <c r="C3" s="1">
        <f>$C$2+Table24[[#This Row],[Day]]</f>
        <v>46031</v>
      </c>
      <c r="D3" t="str">
        <f>'Start Here!'!B6</f>
        <v xml:space="preserve">Hey, this is [staff] just checking in. I hope you are doing okay!  Feel free to let me know how things are going if it helps. </v>
      </c>
    </row>
    <row r="4" spans="1:4">
      <c r="A4" t="s">
        <v>56</v>
      </c>
      <c r="B4">
        <v>15</v>
      </c>
      <c r="C4" s="1">
        <f>$C$2+Table24[[#This Row],[Day]]</f>
        <v>46038</v>
      </c>
      <c r="D4" t="str">
        <f>'Start Here!'!B7</f>
        <v>I try to look for something positive each day. Even though that some days I have to look a little harder. Hope you can find something positive in each day as well 😊</v>
      </c>
    </row>
    <row r="5" spans="1:4">
      <c r="A5" t="s">
        <v>57</v>
      </c>
      <c r="B5">
        <v>22</v>
      </c>
      <c r="C5" s="1">
        <f>$C$2+Table24[[#This Row],[Day]]</f>
        <v>46045</v>
      </c>
      <c r="D5" t="str">
        <f>'Start Here!'!B8</f>
        <v>Just wanted to remind you that you can start over, each morning. Setbacks happen! There will always be a new day on the horizon. 🌅</v>
      </c>
    </row>
    <row r="6" spans="1:4">
      <c r="A6" t="s">
        <v>58</v>
      </c>
      <c r="B6">
        <v>29</v>
      </c>
      <c r="C6" s="1">
        <f>$C$2+Table24[[#This Row],[Day]]</f>
        <v>46052</v>
      </c>
      <c r="D6" t="str">
        <f>'Start Here!'!B9</f>
        <v>Hey [name], sending good thoughts and energy your way! ☀️✨ I care about how you’re doing. If you ever find yourself struggling, feel free to text me   - [staff]</v>
      </c>
    </row>
    <row r="7" spans="1:4">
      <c r="A7" t="s">
        <v>59</v>
      </c>
      <c r="B7">
        <v>36</v>
      </c>
      <c r="C7" s="1">
        <f>$C$2+Table24[[#This Row],[Day]]</f>
        <v>46059</v>
      </c>
      <c r="D7" t="str">
        <f>'Start Here!'!B10</f>
        <v>I have a quote for you: "The greatest glory in living lies not in never falling, but in rising every time we fall." (Nelson Mandela) Hope you are finding ways to keep getting back up! 🌱</v>
      </c>
    </row>
    <row r="8" spans="1:4">
      <c r="A8" t="s">
        <v>60</v>
      </c>
      <c r="B8">
        <v>50</v>
      </c>
      <c r="C8" s="1">
        <f>$C$2+Table24[[#This Row],[Day]]</f>
        <v>46073</v>
      </c>
      <c r="D8" t="str">
        <f>'Start Here!'!B11</f>
        <v>Hey [name], I know some days can be hard but we are cheering for you! 🎉</v>
      </c>
    </row>
    <row r="9" spans="1:4">
      <c r="A9" t="s">
        <v>61</v>
      </c>
      <c r="B9">
        <v>64</v>
      </c>
      <c r="C9" s="1">
        <f>$C$2+Table24[[#This Row],[Day]]</f>
        <v>46087</v>
      </c>
      <c r="D9" t="str">
        <f>'Start Here!'!B12</f>
        <v>Hi [name], we hope this message finds you in a good place.  Wherever you are today, you are valued, and you are enough. 🙌 If you’d like to chat about how things are going, I’d be happy to hear from you. - [staff]</v>
      </c>
    </row>
    <row r="10" spans="1:4">
      <c r="A10" t="s">
        <v>62</v>
      </c>
      <c r="B10">
        <v>78</v>
      </c>
      <c r="C10" s="1">
        <f>$C$2+Table24[[#This Row],[Day]]</f>
        <v>46101</v>
      </c>
      <c r="D10" t="str">
        <f>'Start Here!'!B13</f>
        <v>Thinking of you, [name] 🙂 I'm not always available but if you need to talk to someone, [relevent hotline information]. - [staff]</v>
      </c>
    </row>
    <row r="11" spans="1:4">
      <c r="A11" t="s">
        <v>63</v>
      </c>
      <c r="B11">
        <v>92</v>
      </c>
      <c r="C11" s="1">
        <f>$C$2+Table24[[#This Row],[Day]]</f>
        <v>46115</v>
      </c>
      <c r="D11" t="str">
        <f>'Start Here!'!B14</f>
        <v>Can you believe a year has gone by and I'm sending my last message from this program? I have truly enjoyed being in touch over the past year, {name} and remember that resources are always out there at wefacethefight.org. Know that I’m rooting for you! 💪</v>
      </c>
    </row>
    <row r="12" spans="1:4">
      <c r="A12" t="s">
        <v>64</v>
      </c>
      <c r="B12">
        <v>106</v>
      </c>
      <c r="C12" s="1">
        <f>$C$2+Table24[[#This Row],[Day]]</f>
        <v>46129</v>
      </c>
      <c r="D12" t="str">
        <f>'Start Here!'!B15</f>
        <v>Hi there [name], Hope you are having a good day.  I am here for you if you need me.</v>
      </c>
    </row>
    <row r="13" spans="1:4">
      <c r="A13" t="s">
        <v>65</v>
      </c>
      <c r="B13">
        <v>120</v>
      </c>
      <c r="C13" s="1">
        <f>$C$2+Table24[[#This Row],[Day]]</f>
        <v>46143</v>
      </c>
      <c r="D13" t="str">
        <f>'Start Here!'!B16</f>
        <v>Hi [name] - You made your first steps. Don't give up now</v>
      </c>
    </row>
    <row r="14" spans="1:4">
      <c r="A14" t="s">
        <v>68</v>
      </c>
      <c r="B14">
        <v>134</v>
      </c>
      <c r="C14" s="1">
        <f>$C$2+Table24[[#This Row],[Day]]</f>
        <v>46157</v>
      </c>
      <c r="D14" t="str">
        <f>'Start Here!'!B17</f>
        <v>Hello [name], I know life can be difficult sometimes; I just want you to know that I'm thinking about you and sending positive thoughts your way.  Sincerely, [staff]</v>
      </c>
    </row>
    <row r="15" spans="1:4">
      <c r="A15" t="s">
        <v>69</v>
      </c>
      <c r="B15">
        <v>148</v>
      </c>
      <c r="C15" s="1">
        <f>$C$2+Table24[[#This Row],[Day]]</f>
        <v>46171</v>
      </c>
      <c r="D15" t="str">
        <f>'Start Here!'!B18</f>
        <v>Happy Birthday, [name]! Hope the year ahead holds good things for you.</v>
      </c>
    </row>
    <row r="16" spans="1:4">
      <c r="A16" t="s">
        <v>70</v>
      </c>
      <c r="B16">
        <v>162</v>
      </c>
      <c r="C16" s="1">
        <f>$C$2+Table24[[#This Row],[Day]]</f>
        <v>46185</v>
      </c>
      <c r="D16" t="str">
        <f>'Start Here!'!B19</f>
        <v xml:space="preserve">Hi [name], Thinking of you today and letting you know that I believe in you. I am with you and support you. </v>
      </c>
    </row>
    <row r="17" spans="1:4">
      <c r="A17" t="s">
        <v>71</v>
      </c>
      <c r="B17">
        <v>176</v>
      </c>
      <c r="C17" s="1">
        <f>$C$2+Table24[[#This Row],[Day]]</f>
        <v>46199</v>
      </c>
      <c r="D17" t="str">
        <f>'Start Here!'!B20</f>
        <v>Hello again, [name]! I just want to let you know that I appreciate you! Have a good week and I’m sending positive vibes your way.</v>
      </c>
    </row>
    <row r="18" spans="1:4">
      <c r="A18" t="s">
        <v>72</v>
      </c>
      <c r="B18">
        <v>190</v>
      </c>
      <c r="C18" s="1">
        <f>$C$2+Table24[[#This Row],[Day]]</f>
        <v>46213</v>
      </c>
      <c r="D18" t="str">
        <f>'Start Here!'!B21</f>
        <v>[name], Hope everything is going well.  [staff]</v>
      </c>
    </row>
    <row r="19" spans="1:4">
      <c r="A19" t="s">
        <v>73</v>
      </c>
      <c r="B19">
        <v>204</v>
      </c>
      <c r="C19" s="1">
        <f>$C$2+Table24[[#This Row],[Day]]</f>
        <v>46227</v>
      </c>
      <c r="D19" t="str">
        <f>'Start Here!'!B22</f>
        <v>Just a friendly reminder that accepting support is a sign of strength.  💪 </v>
      </c>
    </row>
    <row r="20" spans="1:4">
      <c r="A20" t="s">
        <v>74</v>
      </c>
      <c r="B20">
        <v>218</v>
      </c>
      <c r="C20" s="1">
        <f>$C$2+Table24[[#This Row],[Day]]</f>
        <v>46241</v>
      </c>
      <c r="D20" t="str">
        <f>'Start Here!'!B23</f>
        <v>Hi [name] - However your day is going, you are not alone. I am here to support you.  Feel free to let me know what’s on your mind if you’d like. </v>
      </c>
    </row>
    <row r="21" spans="1:4">
      <c r="A21" t="s">
        <v>75</v>
      </c>
      <c r="B21">
        <v>232</v>
      </c>
      <c r="C21" s="1">
        <f>$C$2+Table24[[#This Row],[Day]]</f>
        <v>46255</v>
      </c>
      <c r="D21" t="str">
        <f>'Start Here!'!B24</f>
        <v xml:space="preserve">Hey, just wanted to drop a note to let you know I'm here if you ever need someone to talk to. I may not have all the answers, but I'm a great listener. 👂 </v>
      </c>
    </row>
    <row r="22" spans="1:4">
      <c r="A22" t="s">
        <v>76</v>
      </c>
      <c r="B22">
        <v>262</v>
      </c>
      <c r="C22" s="1">
        <f>$C$2+Table24[[#This Row],[Day]]</f>
        <v>46285</v>
      </c>
      <c r="D22" t="str">
        <f>'Start Here!'!B25</f>
        <v>Some days may be pleasant, and others may be difficult, but I will be with you all the way. – [staff]</v>
      </c>
    </row>
    <row r="23" spans="1:4">
      <c r="A23" t="s">
        <v>77</v>
      </c>
      <c r="B23">
        <v>292</v>
      </c>
      <c r="C23" s="1">
        <f>$C$2+Table24[[#This Row],[Day]]</f>
        <v>46315</v>
      </c>
      <c r="D23" t="str">
        <f>'Start Here!'!B26</f>
        <v>Even though know we do not personally know each other, I truly value your wellbeing and I want the best for you.  If you would like to have a phone call so we can get to know one another, I’d be happy to schedule something with you.  No pressure either way. :) </v>
      </c>
    </row>
    <row r="24" spans="1:4">
      <c r="A24" t="s">
        <v>78</v>
      </c>
      <c r="B24">
        <v>322</v>
      </c>
      <c r="C24" s="1">
        <f>$C$2+Table24[[#This Row],[Day]]</f>
        <v>46345</v>
      </c>
      <c r="D24" t="str">
        <f>'Start Here!'!B27</f>
        <v>I care about how you’re doing, [name]. If you ever find yourself struggling, feel free to text me.  </v>
      </c>
    </row>
    <row r="25" spans="1:4">
      <c r="A25" t="s">
        <v>66</v>
      </c>
      <c r="B25">
        <v>352</v>
      </c>
      <c r="C25" s="1">
        <f>$C$2+Table24[[#This Row],[Day]]</f>
        <v>46375</v>
      </c>
      <c r="D25" t="str">
        <f>'Start Here!'!B28</f>
        <v>Your final research survey should be headed your way in the next few days – we would appreciate your candid feedback about this program on the survey. - [staff]</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E6E6C-FCB6-4A55-984E-71E57A708701}">
  <sheetPr>
    <tabColor theme="7" tint="0.79998168889431442"/>
  </sheetPr>
  <dimension ref="A1:D20"/>
  <sheetViews>
    <sheetView topLeftCell="A11" workbookViewId="0">
      <selection activeCell="A21" sqref="A21"/>
    </sheetView>
  </sheetViews>
  <sheetFormatPr defaultColWidth="11" defaultRowHeight="15.75"/>
  <cols>
    <col min="1" max="1" width="19.875" customWidth="1"/>
    <col min="2" max="2" width="9"/>
    <col min="3" max="3" width="16" style="1" customWidth="1"/>
    <col min="4" max="4" width="73.75" customWidth="1"/>
  </cols>
  <sheetData>
    <row r="1" spans="1:4">
      <c r="A1" t="s">
        <v>50</v>
      </c>
      <c r="B1" t="s">
        <v>51</v>
      </c>
      <c r="C1" s="1" t="s">
        <v>52</v>
      </c>
      <c r="D1" t="s">
        <v>53</v>
      </c>
    </row>
    <row r="2" spans="1:4">
      <c r="A2" t="s">
        <v>54</v>
      </c>
      <c r="B2">
        <v>1</v>
      </c>
      <c r="C2" s="2">
        <f>'Start Here!'!B3</f>
        <v>46023</v>
      </c>
      <c r="D2" t="str">
        <f>'Start Here!'!B10</f>
        <v>I have a quote for you: "The greatest glory in living lies not in never falling, but in rising every time we fall." (Nelson Mandela) Hope you are finding ways to keep getting back up! 🌱</v>
      </c>
    </row>
    <row r="3" spans="1:4">
      <c r="A3" t="s">
        <v>55</v>
      </c>
      <c r="B3">
        <v>30</v>
      </c>
      <c r="C3" s="1">
        <f>$C$2+Table255[[#This Row],[Day]]</f>
        <v>46053</v>
      </c>
      <c r="D3" t="str">
        <f>'Start Here!'!B11</f>
        <v>Hey [name], I know some days can be hard but we are cheering for you! 🎉</v>
      </c>
    </row>
    <row r="4" spans="1:4">
      <c r="A4" t="s">
        <v>56</v>
      </c>
      <c r="B4">
        <v>60</v>
      </c>
      <c r="C4" s="1">
        <f>$C$2+Table255[[#This Row],[Day]]</f>
        <v>46083</v>
      </c>
      <c r="D4" t="str">
        <f>'Start Here!'!B12</f>
        <v>Hi [name], we hope this message finds you in a good place.  Wherever you are today, you are valued, and you are enough. 🙌 If you’d like to chat about how things are going, I’d be happy to hear from you. - [staff]</v>
      </c>
    </row>
    <row r="5" spans="1:4">
      <c r="A5" t="s">
        <v>57</v>
      </c>
      <c r="B5">
        <v>90</v>
      </c>
      <c r="C5" s="1">
        <f>$C$2+Table255[[#This Row],[Day]]</f>
        <v>46113</v>
      </c>
      <c r="D5" t="str">
        <f>'Start Here!'!B13</f>
        <v>Thinking of you, [name] 🙂 I'm not always available but if you need to talk to someone, [relevent hotline information]. - [staff]</v>
      </c>
    </row>
    <row r="6" spans="1:4">
      <c r="A6" t="s">
        <v>58</v>
      </c>
      <c r="B6">
        <v>120</v>
      </c>
      <c r="C6" s="1">
        <f>$C$2+Table255[[#This Row],[Day]]</f>
        <v>46143</v>
      </c>
      <c r="D6" t="str">
        <f>'Start Here!'!B14</f>
        <v>Can you believe a year has gone by and I'm sending my last message from this program? I have truly enjoyed being in touch over the past year, {name} and remember that resources are always out there at wefacethefight.org. Know that I’m rooting for you! 💪</v>
      </c>
    </row>
    <row r="7" spans="1:4">
      <c r="A7" t="s">
        <v>59</v>
      </c>
      <c r="B7">
        <v>150</v>
      </c>
      <c r="C7" s="1">
        <f>$C$2+Table255[[#This Row],[Day]]</f>
        <v>46173</v>
      </c>
      <c r="D7" t="str">
        <f>'Start Here!'!B15</f>
        <v>Hi there [name], Hope you are having a good day.  I am here for you if you need me.</v>
      </c>
    </row>
    <row r="8" spans="1:4">
      <c r="A8" t="s">
        <v>60</v>
      </c>
      <c r="B8">
        <v>180</v>
      </c>
      <c r="C8" s="1">
        <f>$C$2+Table255[[#This Row],[Day]]</f>
        <v>46203</v>
      </c>
      <c r="D8" t="str">
        <f>'Start Here!'!B16</f>
        <v>Hi [name] - You made your first steps. Don't give up now</v>
      </c>
    </row>
    <row r="9" spans="1:4">
      <c r="A9" t="s">
        <v>61</v>
      </c>
      <c r="B9">
        <v>210</v>
      </c>
      <c r="C9" s="1">
        <f>$C$2+Table255[[#This Row],[Day]]</f>
        <v>46233</v>
      </c>
      <c r="D9" t="str">
        <f>'Start Here!'!B17</f>
        <v>Hello [name], I know life can be difficult sometimes; I just want you to know that I'm thinking about you and sending positive thoughts your way.  Sincerely, [staff]</v>
      </c>
    </row>
    <row r="10" spans="1:4">
      <c r="A10" t="s">
        <v>62</v>
      </c>
      <c r="B10">
        <v>240</v>
      </c>
      <c r="C10" s="1">
        <f>$C$2+Table255[[#This Row],[Day]]</f>
        <v>46263</v>
      </c>
      <c r="D10" t="str">
        <f>'Start Here!'!B18</f>
        <v>Happy Birthday, [name]! Hope the year ahead holds good things for you.</v>
      </c>
    </row>
    <row r="11" spans="1:4">
      <c r="A11" t="s">
        <v>63</v>
      </c>
      <c r="B11">
        <v>270</v>
      </c>
      <c r="C11" s="1">
        <f>$C$2+Table255[[#This Row],[Day]]</f>
        <v>46293</v>
      </c>
      <c r="D11" t="str">
        <f>'Start Here!'!B19</f>
        <v xml:space="preserve">Hi [name], Thinking of you today and letting you know that I believe in you. I am with you and support you. </v>
      </c>
    </row>
    <row r="12" spans="1:4">
      <c r="A12" t="s">
        <v>64</v>
      </c>
      <c r="B12">
        <v>300</v>
      </c>
      <c r="C12" s="1">
        <f>$C$2+Table255[[#This Row],[Day]]</f>
        <v>46323</v>
      </c>
      <c r="D12" t="str">
        <f>'Start Here!'!B20</f>
        <v>Hello again, [name]! I just want to let you know that I appreciate you! Have a good week and I’m sending positive vibes your way.</v>
      </c>
    </row>
    <row r="13" spans="1:4">
      <c r="A13" t="s">
        <v>65</v>
      </c>
      <c r="B13">
        <v>330</v>
      </c>
      <c r="C13" s="1">
        <f>$C$2+Table255[[#This Row],[Day]]</f>
        <v>46353</v>
      </c>
      <c r="D13" t="str">
        <f>'Start Here!'!B21</f>
        <v>[name], Hope everything is going well.  [staff]</v>
      </c>
    </row>
    <row r="14" spans="1:4">
      <c r="A14" t="s">
        <v>68</v>
      </c>
      <c r="B14">
        <v>360</v>
      </c>
      <c r="C14" s="1">
        <f>$C$2+Table255[[#This Row],[Day]]</f>
        <v>46383</v>
      </c>
      <c r="D14" t="str">
        <f>'Start Here!'!B22</f>
        <v>Just a friendly reminder that accepting support is a sign of strength.  💪 </v>
      </c>
    </row>
    <row r="15" spans="1:4">
      <c r="A15" t="s">
        <v>69</v>
      </c>
      <c r="B15">
        <v>390</v>
      </c>
      <c r="C15" s="1">
        <f>$C$2+Table255[[#This Row],[Day]]</f>
        <v>46413</v>
      </c>
      <c r="D15" t="str">
        <f>'Start Here!'!B23</f>
        <v>Hi [name] - However your day is going, you are not alone. I am here to support you.  Feel free to let me know what’s on your mind if you’d like. </v>
      </c>
    </row>
    <row r="16" spans="1:4">
      <c r="A16" t="s">
        <v>70</v>
      </c>
      <c r="B16">
        <v>420</v>
      </c>
      <c r="C16" s="1">
        <f>$C$2+Table255[[#This Row],[Day]]</f>
        <v>46443</v>
      </c>
      <c r="D16" t="str">
        <f>'Start Here!'!B24</f>
        <v xml:space="preserve">Hey, just wanted to drop a note to let you know I'm here if you ever need someone to talk to. I may not have all the answers, but I'm a great listener. 👂 </v>
      </c>
    </row>
    <row r="17" spans="1:4">
      <c r="A17" t="s">
        <v>71</v>
      </c>
      <c r="B17">
        <v>450</v>
      </c>
      <c r="C17" s="1">
        <f>$C$2+Table255[[#This Row],[Day]]</f>
        <v>46473</v>
      </c>
      <c r="D17" t="str">
        <f>'Start Here!'!B25</f>
        <v>Some days may be pleasant, and others may be difficult, but I will be with you all the way. – [staff]</v>
      </c>
    </row>
    <row r="18" spans="1:4">
      <c r="A18" t="s">
        <v>72</v>
      </c>
      <c r="B18">
        <v>480</v>
      </c>
      <c r="C18" s="1">
        <f>$C$2+Table255[[#This Row],[Day]]</f>
        <v>46503</v>
      </c>
      <c r="D18" t="str">
        <f>'Start Here!'!B26</f>
        <v>Even though know we do not personally know each other, I truly value your wellbeing and I want the best for you.  If you would like to have a phone call so we can get to know one another, I’d be happy to schedule something with you.  No pressure either way. :) </v>
      </c>
    </row>
    <row r="19" spans="1:4">
      <c r="A19" t="s">
        <v>73</v>
      </c>
      <c r="B19">
        <v>510</v>
      </c>
      <c r="C19" s="1">
        <f>$C$2+Table255[[#This Row],[Day]]</f>
        <v>46533</v>
      </c>
      <c r="D19" t="str">
        <f>'Start Here!'!B27</f>
        <v>I care about how you’re doing, [name]. If you ever find yourself struggling, feel free to text me.  </v>
      </c>
    </row>
    <row r="20" spans="1:4">
      <c r="A20" t="s">
        <v>66</v>
      </c>
      <c r="B20">
        <v>540</v>
      </c>
      <c r="C20" s="1">
        <f>$C$2+Table255[[#This Row],[Day]]</f>
        <v>46563</v>
      </c>
      <c r="D20" t="str">
        <f>'Start Here!'!B28</f>
        <v>Your final research survey should be headed your way in the next few days – we would appreciate your candid feedback about this program on the survey. - [staff]</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024BC-CB0B-4480-AB86-757D1A84F930}">
  <dimension ref="A1:A35"/>
  <sheetViews>
    <sheetView workbookViewId="0">
      <selection activeCell="A5" sqref="A5"/>
    </sheetView>
  </sheetViews>
  <sheetFormatPr defaultRowHeight="15.75"/>
  <cols>
    <col min="1" max="1" width="36" bestFit="1" customWidth="1"/>
  </cols>
  <sheetData>
    <row r="1" spans="1:1" s="8" customFormat="1">
      <c r="A1" s="8" t="s">
        <v>79</v>
      </c>
    </row>
    <row r="2" spans="1:1">
      <c r="A2" t="s">
        <v>80</v>
      </c>
    </row>
    <row r="3" spans="1:1">
      <c r="A3" t="s">
        <v>81</v>
      </c>
    </row>
    <row r="4" spans="1:1">
      <c r="A4" t="s">
        <v>82</v>
      </c>
    </row>
    <row r="5" spans="1:1" ht="46.5">
      <c r="A5" s="3" t="s">
        <v>83</v>
      </c>
    </row>
    <row r="6" spans="1:1">
      <c r="A6" t="s">
        <v>41</v>
      </c>
    </row>
    <row r="7" spans="1:1" s="9" customFormat="1">
      <c r="A7" s="8" t="s">
        <v>84</v>
      </c>
    </row>
    <row r="8" spans="1:1">
      <c r="A8" t="s">
        <v>85</v>
      </c>
    </row>
    <row r="9" spans="1:1">
      <c r="A9" t="s">
        <v>86</v>
      </c>
    </row>
    <row r="10" spans="1:1" s="8" customFormat="1">
      <c r="A10" s="8" t="s">
        <v>87</v>
      </c>
    </row>
    <row r="11" spans="1:1">
      <c r="A11" t="s">
        <v>88</v>
      </c>
    </row>
    <row r="12" spans="1:1" s="8" customFormat="1">
      <c r="A12" s="8" t="s">
        <v>89</v>
      </c>
    </row>
    <row r="13" spans="1:1">
      <c r="A13" t="s">
        <v>90</v>
      </c>
    </row>
    <row r="14" spans="1:1">
      <c r="A14" t="s">
        <v>91</v>
      </c>
    </row>
    <row r="15" spans="1:1">
      <c r="A15" t="s">
        <v>92</v>
      </c>
    </row>
    <row r="16" spans="1:1">
      <c r="A16" t="s">
        <v>93</v>
      </c>
    </row>
    <row r="17" spans="1:1" s="8" customFormat="1">
      <c r="A17" s="8" t="s">
        <v>94</v>
      </c>
    </row>
    <row r="18" spans="1:1">
      <c r="A18" t="s">
        <v>95</v>
      </c>
    </row>
    <row r="19" spans="1:1">
      <c r="A19" t="s">
        <v>96</v>
      </c>
    </row>
    <row r="20" spans="1:1">
      <c r="A20" t="s">
        <v>97</v>
      </c>
    </row>
    <row r="21" spans="1:1" s="8" customFormat="1">
      <c r="A21" s="8" t="s">
        <v>98</v>
      </c>
    </row>
    <row r="22" spans="1:1">
      <c r="A22" t="s">
        <v>99</v>
      </c>
    </row>
    <row r="23" spans="1:1">
      <c r="A23" t="s">
        <v>100</v>
      </c>
    </row>
    <row r="24" spans="1:1" s="10" customFormat="1">
      <c r="A24" s="10" t="s">
        <v>101</v>
      </c>
    </row>
    <row r="25" spans="1:1">
      <c r="A25" t="s">
        <v>102</v>
      </c>
    </row>
    <row r="26" spans="1:1">
      <c r="A26" t="s">
        <v>103</v>
      </c>
    </row>
    <row r="27" spans="1:1">
      <c r="A27" t="s">
        <v>104</v>
      </c>
    </row>
    <row r="28" spans="1:1">
      <c r="A28" t="s">
        <v>105</v>
      </c>
    </row>
    <row r="29" spans="1:1">
      <c r="A29" t="s">
        <v>106</v>
      </c>
    </row>
    <row r="30" spans="1:1">
      <c r="A30" t="s">
        <v>107</v>
      </c>
    </row>
    <row r="31" spans="1:1" s="10" customFormat="1">
      <c r="A31" s="10" t="s">
        <v>108</v>
      </c>
    </row>
    <row r="32" spans="1:1">
      <c r="A32" t="s">
        <v>109</v>
      </c>
    </row>
    <row r="33" spans="1:1">
      <c r="A33" t="s">
        <v>110</v>
      </c>
    </row>
    <row r="35" spans="1:1">
      <c r="A35" t="s">
        <v>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8b3151e-0b77-4b62-a22f-ff2b687b9f4d" xsi:nil="true"/>
    <lcf76f155ced4ddcb4097134ff3c332f xmlns="be08f0bb-a576-4828-9bb7-d81485272df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B38D6AD5E60D54FBB36F551C63A97AC" ma:contentTypeVersion="15" ma:contentTypeDescription="Create a new document." ma:contentTypeScope="" ma:versionID="c4702be1ebcb4dc233ffcdf708412003">
  <xsd:schema xmlns:xsd="http://www.w3.org/2001/XMLSchema" xmlns:xs="http://www.w3.org/2001/XMLSchema" xmlns:p="http://schemas.microsoft.com/office/2006/metadata/properties" xmlns:ns2="be08f0bb-a576-4828-9bb7-d81485272df8" xmlns:ns3="58b3151e-0b77-4b62-a22f-ff2b687b9f4d" targetNamespace="http://schemas.microsoft.com/office/2006/metadata/properties" ma:root="true" ma:fieldsID="c2b1320c84711fcf5f0e0a578884c663" ns2:_="" ns3:_="">
    <xsd:import namespace="be08f0bb-a576-4828-9bb7-d81485272df8"/>
    <xsd:import namespace="58b3151e-0b77-4b62-a22f-ff2b687b9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08f0bb-a576-4828-9bb7-d81485272d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b3151e-0b77-4b62-a22f-ff2b687b9f4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543406-f2f6-4277-aa4f-802391a19e9c}" ma:internalName="TaxCatchAll" ma:showField="CatchAllData" ma:web="58b3151e-0b77-4b62-a22f-ff2b687b9f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662157-53E3-46CD-8255-41803A615ADE}"/>
</file>

<file path=customXml/itemProps2.xml><?xml version="1.0" encoding="utf-8"?>
<ds:datastoreItem xmlns:ds="http://schemas.openxmlformats.org/officeDocument/2006/customXml" ds:itemID="{F59A9F4B-5692-4EF5-94EB-F94FA1503FB1}"/>
</file>

<file path=customXml/itemProps3.xml><?xml version="1.0" encoding="utf-8"?>
<ds:datastoreItem xmlns:ds="http://schemas.openxmlformats.org/officeDocument/2006/customXml" ds:itemID="{96491C1C-28BA-4C70-BA51-7DF469C82A6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Evanson</dc:creator>
  <cp:keywords/>
  <dc:description/>
  <cp:lastModifiedBy/>
  <cp:revision/>
  <dcterms:created xsi:type="dcterms:W3CDTF">2024-11-14T00:53:45Z</dcterms:created>
  <dcterms:modified xsi:type="dcterms:W3CDTF">2025-04-02T18:50:46Z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0x0101001B38D6AD5E60D54FBB36F551C63A97AC</vt:lpwstr>
  </property>
  <property fmtid="{D5CDD505-2E9C-101B-9397-08002B2CF9AE}" pid="3" name="MediaServiceImageTags">
    <vt:lpwstr/>
  </property>
</Properties>
</file>