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2" sheetId="1" r:id="rId3"/>
  </sheets>
  <definedNames/>
  <calcPr/>
</workbook>
</file>

<file path=xl/sharedStrings.xml><?xml version="1.0" encoding="utf-8"?>
<sst xmlns="http://schemas.openxmlformats.org/spreadsheetml/2006/main" count="46" uniqueCount="35">
  <si>
    <t>Ítem</t>
  </si>
  <si>
    <t>Descripción</t>
  </si>
  <si>
    <t>Cantidad</t>
  </si>
  <si>
    <t>Unidad</t>
  </si>
  <si>
    <t>Precio unitario</t>
  </si>
  <si>
    <t>Costo material</t>
  </si>
  <si>
    <t>Transporte</t>
  </si>
  <si>
    <t>Subtotal</t>
  </si>
  <si>
    <t>Comentarios</t>
  </si>
  <si>
    <t>1. Sistema Móvil Cabezal en la dirección Y</t>
  </si>
  <si>
    <t>Riel guía para transporte del rodamiento lineal</t>
  </si>
  <si>
    <t>m</t>
  </si>
  <si>
    <t>Transporte incluido. Debido al precio, revisar si existe en Chile u Otra página estadounidense como la usada por Vayron Mac-Lean.</t>
  </si>
  <si>
    <t>Rodamiento lineal de movimiento horizontal</t>
  </si>
  <si>
    <t>un</t>
  </si>
  <si>
    <t>Transporte incluido.</t>
  </si>
  <si>
    <t xml:space="preserve"> Lámina de acero laminado en caliente 2mmx1mx3m</t>
  </si>
  <si>
    <t>Se requiere poco material. Uso de dimensiones comerciales. Se pueden encontrar láminas más pequeñas en un proveedor especializado.</t>
  </si>
  <si>
    <t>Perno allen M6</t>
  </si>
  <si>
    <t>Venta de caja de 50 unidades.</t>
  </si>
  <si>
    <t xml:space="preserve">Polea </t>
  </si>
  <si>
    <t>Precio no incluye IVA. Envío gratis.</t>
  </si>
  <si>
    <t>Perno Cabeza Hexagonal 1/4 "</t>
  </si>
  <si>
    <t>Se vende la caja de 4 unidades.</t>
  </si>
  <si>
    <t>Correa dentada</t>
  </si>
  <si>
    <t>Cotización realizada por Cristian Herrera</t>
  </si>
  <si>
    <t>Perfil en L de Acero 20 x 20 x 3 mm x 6 mt</t>
  </si>
  <si>
    <t>Material Prescindible. Se puede obtener de un perfil cuadrado que sobre, pues se usará una cantidad pequeña.</t>
  </si>
  <si>
    <t>Perno Cabeza Hexagonal 3/8 "</t>
  </si>
  <si>
    <t>Venta de caja de 2 unidades.</t>
  </si>
  <si>
    <t>2. Estructura del cabezal</t>
  </si>
  <si>
    <t xml:space="preserve">Perfil cuadrado de Acero </t>
  </si>
  <si>
    <t>Cotizado por Cristóbal Doña.</t>
  </si>
  <si>
    <t>Lámina de Acero</t>
  </si>
  <si>
    <t>Se usará parte de la lámina cotizada en el subsistema 1.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</si>
</sst>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Border="1" applyFont="1"/>
    <xf borderId="4" fillId="0" fontId="1" numFmtId="0" xfId="0" applyBorder="1" applyFont="1"/>
    <xf borderId="3" fillId="0" fontId="2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0" xfId="0" applyBorder="1" applyFont="1"/>
    <xf borderId="2" fillId="0" fontId="1" numFmtId="0" xfId="0" applyAlignment="1" applyBorder="1" applyFont="1">
      <alignment readingOrder="0" shrinkToFit="0" wrapText="1"/>
    </xf>
    <xf borderId="2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57"/>
  </cols>
  <sheetData>
    <row r="1">
      <c r="A1" s="1" t="s">
        <v>0</v>
      </c>
      <c r="B1" s="2" t="s">
        <v>1</v>
      </c>
      <c r="C1" s="3"/>
      <c r="D1" s="4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2" t="s">
        <v>8</v>
      </c>
      <c r="L1" s="3"/>
      <c r="M1" s="3"/>
      <c r="N1" s="4"/>
    </row>
    <row r="2">
      <c r="A2" s="2" t="s">
        <v>9</v>
      </c>
      <c r="B2" s="3"/>
      <c r="C2" s="3"/>
      <c r="D2" s="3"/>
      <c r="E2" s="3"/>
      <c r="F2" s="3"/>
      <c r="G2" s="3"/>
      <c r="H2" s="3"/>
      <c r="I2" s="3"/>
      <c r="J2" s="5">
        <f>SUM(J3:J11)</f>
        <v>447586</v>
      </c>
      <c r="K2" s="6"/>
      <c r="L2" s="3"/>
      <c r="M2" s="3"/>
      <c r="N2" s="3"/>
    </row>
    <row r="3">
      <c r="A3" s="7">
        <v>43101.0</v>
      </c>
      <c r="B3" s="1" t="s">
        <v>10</v>
      </c>
      <c r="C3" s="8"/>
      <c r="D3" s="8"/>
      <c r="E3" s="1">
        <v>4.4</v>
      </c>
      <c r="F3" s="1" t="s">
        <v>11</v>
      </c>
      <c r="G3" s="1">
        <v>79.12</v>
      </c>
      <c r="H3" s="8">
        <f>E3*G3*1000</f>
        <v>348128</v>
      </c>
      <c r="I3" s="8"/>
      <c r="J3" s="8">
        <f t="shared" ref="J3:J8" si="1">H3+I3</f>
        <v>348128</v>
      </c>
      <c r="K3" s="9" t="s">
        <v>12</v>
      </c>
      <c r="L3" s="3"/>
      <c r="M3" s="3"/>
      <c r="N3" s="4"/>
    </row>
    <row r="4">
      <c r="A4" s="7">
        <v>43132.0</v>
      </c>
      <c r="B4" s="1" t="s">
        <v>13</v>
      </c>
      <c r="C4" s="8"/>
      <c r="D4" s="8"/>
      <c r="E4" s="1">
        <v>2.0</v>
      </c>
      <c r="F4" s="1" t="s">
        <v>14</v>
      </c>
      <c r="G4" s="1">
        <v>21777.0</v>
      </c>
      <c r="H4" s="8">
        <f t="shared" ref="H4:H8" si="2">G4*E4</f>
        <v>43554</v>
      </c>
      <c r="I4" s="8"/>
      <c r="J4" s="8">
        <f t="shared" si="1"/>
        <v>43554</v>
      </c>
      <c r="K4" s="2" t="s">
        <v>15</v>
      </c>
      <c r="L4" s="3"/>
      <c r="M4" s="3"/>
      <c r="N4" s="4"/>
    </row>
    <row r="5">
      <c r="A5" s="7">
        <v>43160.0</v>
      </c>
      <c r="B5" s="2" t="s">
        <v>16</v>
      </c>
      <c r="C5" s="3"/>
      <c r="D5" s="4"/>
      <c r="E5" s="1">
        <v>1.0</v>
      </c>
      <c r="F5" s="1" t="s">
        <v>14</v>
      </c>
      <c r="G5" s="1">
        <v>36490.0</v>
      </c>
      <c r="H5" s="8">
        <f t="shared" si="2"/>
        <v>36490</v>
      </c>
      <c r="I5" s="8"/>
      <c r="J5" s="8">
        <f t="shared" si="1"/>
        <v>36490</v>
      </c>
      <c r="K5" s="9" t="s">
        <v>17</v>
      </c>
      <c r="L5" s="3"/>
      <c r="M5" s="3"/>
      <c r="N5" s="4"/>
    </row>
    <row r="6">
      <c r="A6" s="7">
        <v>43191.0</v>
      </c>
      <c r="B6" s="2" t="s">
        <v>18</v>
      </c>
      <c r="C6" s="3"/>
      <c r="D6" s="4"/>
      <c r="E6" s="1">
        <v>16.0</v>
      </c>
      <c r="F6" s="1" t="s">
        <v>14</v>
      </c>
      <c r="G6" s="1">
        <v>200.0</v>
      </c>
      <c r="H6" s="8">
        <f t="shared" si="2"/>
        <v>3200</v>
      </c>
      <c r="I6" s="8"/>
      <c r="J6" s="8">
        <f t="shared" si="1"/>
        <v>3200</v>
      </c>
      <c r="K6" s="2" t="s">
        <v>19</v>
      </c>
      <c r="L6" s="3"/>
      <c r="M6" s="3"/>
      <c r="N6" s="4"/>
    </row>
    <row r="7">
      <c r="A7" s="7">
        <v>43221.0</v>
      </c>
      <c r="B7" s="2" t="s">
        <v>20</v>
      </c>
      <c r="C7" s="3"/>
      <c r="D7" s="4"/>
      <c r="E7" s="1">
        <v>4.0</v>
      </c>
      <c r="F7" s="1" t="s">
        <v>14</v>
      </c>
      <c r="G7" s="1">
        <v>2521.0</v>
      </c>
      <c r="H7" s="8">
        <f t="shared" si="2"/>
        <v>10084</v>
      </c>
      <c r="I7" s="8"/>
      <c r="J7" s="8">
        <f t="shared" si="1"/>
        <v>10084</v>
      </c>
      <c r="K7" s="2" t="s">
        <v>21</v>
      </c>
      <c r="L7" s="3"/>
      <c r="M7" s="3"/>
      <c r="N7" s="4"/>
    </row>
    <row r="8">
      <c r="A8" s="7">
        <v>43252.0</v>
      </c>
      <c r="B8" s="2" t="s">
        <v>22</v>
      </c>
      <c r="C8" s="3"/>
      <c r="D8" s="4"/>
      <c r="E8" s="1">
        <v>4.0</v>
      </c>
      <c r="F8" s="1" t="s">
        <v>14</v>
      </c>
      <c r="G8" s="1">
        <f>990/4</f>
        <v>247.5</v>
      </c>
      <c r="H8" s="8">
        <f t="shared" si="2"/>
        <v>990</v>
      </c>
      <c r="I8" s="8"/>
      <c r="J8" s="8">
        <f t="shared" si="1"/>
        <v>990</v>
      </c>
      <c r="K8" s="2" t="s">
        <v>23</v>
      </c>
      <c r="L8" s="3"/>
      <c r="M8" s="3"/>
      <c r="N8" s="4"/>
    </row>
    <row r="9">
      <c r="A9" s="7">
        <v>43282.0</v>
      </c>
      <c r="B9" s="2" t="s">
        <v>24</v>
      </c>
      <c r="C9" s="3"/>
      <c r="D9" s="4"/>
      <c r="E9" s="1">
        <v>5.0</v>
      </c>
      <c r="F9" s="1" t="s">
        <v>11</v>
      </c>
      <c r="G9" s="8"/>
      <c r="H9" s="8"/>
      <c r="I9" s="8"/>
      <c r="J9" s="8"/>
      <c r="K9" s="2" t="s">
        <v>25</v>
      </c>
      <c r="L9" s="3"/>
      <c r="M9" s="3"/>
      <c r="N9" s="4"/>
    </row>
    <row r="10">
      <c r="A10" s="7">
        <v>43313.0</v>
      </c>
      <c r="B10" s="2" t="s">
        <v>26</v>
      </c>
      <c r="C10" s="3"/>
      <c r="D10" s="4"/>
      <c r="E10" s="1">
        <v>1.0</v>
      </c>
      <c r="F10" s="1" t="s">
        <v>14</v>
      </c>
      <c r="G10" s="1">
        <v>3750.0</v>
      </c>
      <c r="H10" s="8">
        <f>G10*E10</f>
        <v>3750</v>
      </c>
      <c r="I10" s="8"/>
      <c r="J10" s="8">
        <f t="shared" ref="J10:J11" si="3">H10+I10</f>
        <v>3750</v>
      </c>
      <c r="K10" s="9" t="s">
        <v>27</v>
      </c>
      <c r="L10" s="3"/>
      <c r="M10" s="3"/>
      <c r="N10" s="4"/>
    </row>
    <row r="11">
      <c r="A11" s="7">
        <v>43344.0</v>
      </c>
      <c r="B11" s="2" t="s">
        <v>28</v>
      </c>
      <c r="C11" s="3"/>
      <c r="D11" s="4"/>
      <c r="E11" s="1">
        <v>2.0</v>
      </c>
      <c r="F11" s="1" t="s">
        <v>14</v>
      </c>
      <c r="G11" s="8">
        <f>1390/2</f>
        <v>695</v>
      </c>
      <c r="H11" s="8">
        <f>E11*G11</f>
        <v>1390</v>
      </c>
      <c r="I11" s="8"/>
      <c r="J11" s="8">
        <f t="shared" si="3"/>
        <v>1390</v>
      </c>
      <c r="K11" s="2" t="s">
        <v>29</v>
      </c>
      <c r="L11" s="3"/>
      <c r="M11" s="3"/>
      <c r="N11" s="4"/>
    </row>
    <row r="12">
      <c r="A12" s="2" t="s">
        <v>30</v>
      </c>
      <c r="B12" s="3"/>
      <c r="C12" s="3"/>
      <c r="D12" s="3"/>
      <c r="E12" s="3"/>
      <c r="F12" s="3"/>
      <c r="G12" s="3"/>
      <c r="H12" s="3"/>
      <c r="I12" s="3"/>
      <c r="J12" s="5">
        <f>J15</f>
        <v>6950</v>
      </c>
      <c r="K12" s="6"/>
      <c r="L12" s="3"/>
      <c r="M12" s="3"/>
      <c r="N12" s="3"/>
    </row>
    <row r="13">
      <c r="A13" s="7">
        <v>43102.0</v>
      </c>
      <c r="B13" s="2" t="s">
        <v>31</v>
      </c>
      <c r="C13" s="3"/>
      <c r="D13" s="4"/>
      <c r="E13" s="1">
        <v>3.5</v>
      </c>
      <c r="F13" s="1" t="s">
        <v>11</v>
      </c>
      <c r="G13" s="8"/>
      <c r="H13" s="8"/>
      <c r="I13" s="8"/>
      <c r="J13" s="8"/>
      <c r="K13" s="2" t="s">
        <v>32</v>
      </c>
      <c r="L13" s="3"/>
      <c r="M13" s="3"/>
      <c r="N13" s="4"/>
    </row>
    <row r="14">
      <c r="A14" s="7">
        <v>43133.0</v>
      </c>
      <c r="B14" s="2" t="s">
        <v>33</v>
      </c>
      <c r="C14" s="3"/>
      <c r="D14" s="4"/>
      <c r="E14" s="1">
        <v>4.0</v>
      </c>
      <c r="F14" s="1" t="s">
        <v>14</v>
      </c>
      <c r="G14" s="8"/>
      <c r="H14" s="8"/>
      <c r="I14" s="8"/>
      <c r="J14" s="8"/>
      <c r="K14" s="1" t="s">
        <v>34</v>
      </c>
      <c r="L14" s="8"/>
      <c r="M14" s="8"/>
      <c r="N14" s="8"/>
    </row>
    <row r="15">
      <c r="A15" s="7">
        <v>43161.0</v>
      </c>
      <c r="B15" s="2" t="s">
        <v>28</v>
      </c>
      <c r="C15" s="3"/>
      <c r="D15" s="4"/>
      <c r="E15" s="1">
        <v>10.0</v>
      </c>
      <c r="F15" s="1" t="s">
        <v>14</v>
      </c>
      <c r="G15" s="1">
        <v>695.0</v>
      </c>
      <c r="H15" s="8">
        <f>G15*E15</f>
        <v>6950</v>
      </c>
      <c r="I15" s="8"/>
      <c r="J15" s="8">
        <f>H15+I15</f>
        <v>6950</v>
      </c>
      <c r="K15" s="10"/>
      <c r="L15" s="3"/>
      <c r="M15" s="3"/>
      <c r="N15" s="4"/>
    </row>
  </sheetData>
  <mergeCells count="27">
    <mergeCell ref="K1:N1"/>
    <mergeCell ref="K2:N2"/>
    <mergeCell ref="A2:I2"/>
    <mergeCell ref="B1:D1"/>
    <mergeCell ref="B9:D9"/>
    <mergeCell ref="K9:N9"/>
    <mergeCell ref="K6:N6"/>
    <mergeCell ref="K7:N7"/>
    <mergeCell ref="K8:N8"/>
    <mergeCell ref="K10:N10"/>
    <mergeCell ref="K13:N13"/>
    <mergeCell ref="K15:N15"/>
    <mergeCell ref="B10:D10"/>
    <mergeCell ref="B5:D5"/>
    <mergeCell ref="B6:D6"/>
    <mergeCell ref="B7:D7"/>
    <mergeCell ref="B8:D8"/>
    <mergeCell ref="K12:N12"/>
    <mergeCell ref="K11:N11"/>
    <mergeCell ref="B11:D11"/>
    <mergeCell ref="B13:D13"/>
    <mergeCell ref="B14:D14"/>
    <mergeCell ref="B15:D15"/>
    <mergeCell ref="K3:N3"/>
    <mergeCell ref="K4:N4"/>
    <mergeCell ref="K5:N5"/>
    <mergeCell ref="A12:I12"/>
  </mergeCells>
  <drawing r:id="rId1"/>
</worksheet>
</file>