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6" i="1"/>
  <c r="F6" i="1"/>
  <c r="A4" i="1"/>
  <c r="A5" i="1" s="1"/>
  <c r="A6" i="1" s="1"/>
  <c r="A7" i="1" s="1"/>
  <c r="A8" i="1" s="1"/>
  <c r="A9" i="1" s="1"/>
  <c r="A10" i="1" s="1"/>
  <c r="F8" i="1"/>
  <c r="H8" i="1" s="1"/>
  <c r="F9" i="1"/>
  <c r="F10" i="1"/>
  <c r="F5" i="1"/>
  <c r="H5" i="1" s="1"/>
  <c r="F4" i="1"/>
  <c r="F7" i="1"/>
  <c r="H7" i="1" s="1"/>
  <c r="H9" i="1"/>
  <c r="H10" i="1"/>
  <c r="H4" i="1"/>
  <c r="F3" i="1"/>
</calcChain>
</file>

<file path=xl/sharedStrings.xml><?xml version="1.0" encoding="utf-8"?>
<sst xmlns="http://schemas.openxmlformats.org/spreadsheetml/2006/main" count="34" uniqueCount="29">
  <si>
    <t>Ítem</t>
  </si>
  <si>
    <t>Cantidad Q</t>
  </si>
  <si>
    <t>Unidad</t>
  </si>
  <si>
    <t>Material precio unitario</t>
  </si>
  <si>
    <t>Costo material</t>
  </si>
  <si>
    <t>Equipos/transporte</t>
  </si>
  <si>
    <t>Subtotal</t>
  </si>
  <si>
    <t>Comentarios</t>
  </si>
  <si>
    <t xml:space="preserve">Descripción </t>
  </si>
  <si>
    <t>5. Componentes electrónicos</t>
  </si>
  <si>
    <t>unid.</t>
  </si>
  <si>
    <t>De acuerdo a los foros que econtré, este tipo de CNC no requieren muhco TQ en sus motores (a diferencia de una CNC mill), estando entre 300 y 600 oz in. https://articulo.mercadolibre.cl/MLC-464435120-nema-23-stepper-motor-42a-30nm-425ozin-100-mm-de-_JM</t>
  </si>
  <si>
    <t>Sensores de Proximidad</t>
  </si>
  <si>
    <t>Cadena de Manejo de Cables</t>
  </si>
  <si>
    <t>Paradas de Emergencia</t>
  </si>
  <si>
    <t>Fuente: http://www.victronics.cl/</t>
  </si>
  <si>
    <t>Fuente: https://afel.cl/producto/driver-motor-paso-a-paso-tb6600-0-2-5a-12-48vdc/</t>
  </si>
  <si>
    <t>metros</t>
  </si>
  <si>
    <t>Puede convenir comprar de China (Envío gratis). https://www.ebay.com/itm/15-x-30mm-1M-Plastic-Drag-Chain-40-Towline-Carrier-Wire-Cable-CNC-Machine-Tool/272976655754</t>
  </si>
  <si>
    <t>Nema 23 425 oz in Stepper Motor 4.2A</t>
  </si>
  <si>
    <t>Fuente: https://articulo.mercadolibre.cl/MLC-460437255-sensor-proximidad-capacitivo-para-cnc-detector-scontacto-_JM</t>
  </si>
  <si>
    <t>Idealmente, debiese ser de 36V @ 5A. Pero no pude encontrar uno en Chile. Fuente: https://articulo.mercadolibre.cl/MLC-464435467-fuente-de-alimentacion-conmutada-100w-24v-45a-para-_JM</t>
  </si>
  <si>
    <t>Cables Extensión 18AWG 5C</t>
  </si>
  <si>
    <t>40 pies</t>
  </si>
  <si>
    <t>Fuente: https://articulo.mercadolibre.cl/MLC-461480308-rgbsight-40ft-18-calibre-rgbw-led-tira-de-extension-cable-_JM</t>
  </si>
  <si>
    <t>Módulo Relé de 4 Canales</t>
  </si>
  <si>
    <t>Fuente: https://articulo.mercadolibre.cl/MLC-451582465-modulo-rele-4-canales-arduino-raspberry-microcontrolador-_JM</t>
  </si>
  <si>
    <t>Controlador Stepper Motor TB6600  12-48V @ 2-5A</t>
  </si>
  <si>
    <t>Fuente de Poder Stepper Motor 100W 24V @ 4.5A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</si>
</sst>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44" fontId="1" fillId="0" borderId="1" xfId="1" applyFont="1" applyBorder="1" applyAlignment="1">
      <alignment horizontal="right"/>
    </xf>
    <xf numFmtId="44" fontId="1" fillId="0" borderId="1" xfId="0" applyNumberFormat="1" applyFont="1" applyBorder="1" applyAlignment="1">
      <alignment horizontal="right"/>
    </xf>
    <xf numFmtId="44" fontId="1" fillId="0" borderId="1" xfId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0" fillId="0" borderId="0" xfId="0" applyBorder="1"/>
    <xf numFmtId="0" fontId="1" fillId="0" borderId="1" xfId="0" applyFont="1" applyBorder="1" applyAlignment="1"/>
    <xf numFmtId="44" fontId="3" fillId="0" borderId="1" xfId="0" applyNumberFormat="1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84" zoomScaleNormal="84" workbookViewId="0">
      <selection activeCell="E16" sqref="E16"/>
    </sheetView>
  </sheetViews>
  <sheetFormatPr baseColWidth="10" defaultColWidth="9.140625" defaultRowHeight="15" x14ac:dyDescent="0.25"/>
  <cols>
    <col min="1" max="1" width="9.42578125" customWidth="1"/>
    <col min="2" max="2" width="53.28515625" bestFit="1" customWidth="1"/>
    <col min="3" max="3" width="13.28515625" bestFit="1" customWidth="1"/>
    <col min="4" max="4" width="14.28515625" customWidth="1"/>
    <col min="5" max="5" width="28.85546875" customWidth="1"/>
    <col min="6" max="6" width="19.5703125" customWidth="1"/>
    <col min="7" max="7" width="20.85546875" bestFit="1" customWidth="1"/>
    <col min="8" max="8" width="16.140625" customWidth="1"/>
    <col min="9" max="9" width="89.85546875" bestFit="1" customWidth="1"/>
  </cols>
  <sheetData>
    <row r="1" spans="1:9" ht="16.5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6.5" x14ac:dyDescent="0.3">
      <c r="A2" s="2" t="s">
        <v>9</v>
      </c>
      <c r="B2" s="3"/>
      <c r="C2" s="3"/>
      <c r="D2" s="3"/>
      <c r="E2" s="3"/>
      <c r="F2" s="3"/>
      <c r="G2" s="3"/>
      <c r="H2" s="15">
        <f>SUM(H3:H10)</f>
        <v>466842</v>
      </c>
      <c r="I2" s="14"/>
    </row>
    <row r="3" spans="1:9" ht="66" x14ac:dyDescent="0.3">
      <c r="A3" s="4">
        <v>5.0999999999999996</v>
      </c>
      <c r="B3" s="10" t="s">
        <v>19</v>
      </c>
      <c r="C3" s="5">
        <v>3</v>
      </c>
      <c r="D3" s="5" t="s">
        <v>10</v>
      </c>
      <c r="E3" s="7">
        <v>51990</v>
      </c>
      <c r="F3" s="8">
        <f>E3*C3</f>
        <v>155970</v>
      </c>
      <c r="G3" s="7">
        <v>3264</v>
      </c>
      <c r="H3" s="8">
        <f>SUM(F3,G3)</f>
        <v>159234</v>
      </c>
      <c r="I3" s="6" t="s">
        <v>11</v>
      </c>
    </row>
    <row r="4" spans="1:9" ht="16.5" x14ac:dyDescent="0.3">
      <c r="A4" s="4">
        <f>A3+0.1</f>
        <v>5.1999999999999993</v>
      </c>
      <c r="B4" s="10" t="s">
        <v>27</v>
      </c>
      <c r="C4" s="4">
        <v>3</v>
      </c>
      <c r="D4" s="5" t="s">
        <v>10</v>
      </c>
      <c r="E4" s="9">
        <v>19000</v>
      </c>
      <c r="F4" s="8">
        <f t="shared" ref="F4:F10" si="0">E4*C4</f>
        <v>57000</v>
      </c>
      <c r="G4" s="7">
        <v>0</v>
      </c>
      <c r="H4" s="8">
        <f t="shared" ref="H4:H10" si="1">SUM(F4+G4)</f>
        <v>57000</v>
      </c>
      <c r="I4" s="4" t="s">
        <v>16</v>
      </c>
    </row>
    <row r="5" spans="1:9" ht="49.5" x14ac:dyDescent="0.3">
      <c r="A5" s="4">
        <f t="shared" ref="A5:A10" si="2">A4+0.1</f>
        <v>5.2999999999999989</v>
      </c>
      <c r="B5" s="10" t="s">
        <v>28</v>
      </c>
      <c r="C5" s="4">
        <v>3</v>
      </c>
      <c r="D5" s="5" t="s">
        <v>10</v>
      </c>
      <c r="E5" s="9">
        <v>37990</v>
      </c>
      <c r="F5" s="8">
        <f t="shared" si="0"/>
        <v>113970</v>
      </c>
      <c r="G5" s="7">
        <v>3264</v>
      </c>
      <c r="H5" s="8">
        <f t="shared" si="1"/>
        <v>117234</v>
      </c>
      <c r="I5" s="11" t="s">
        <v>21</v>
      </c>
    </row>
    <row r="6" spans="1:9" ht="33" x14ac:dyDescent="0.3">
      <c r="A6" s="4">
        <f t="shared" si="2"/>
        <v>5.3999999999999986</v>
      </c>
      <c r="B6" s="10" t="s">
        <v>25</v>
      </c>
      <c r="C6" s="4">
        <v>3</v>
      </c>
      <c r="D6" s="5" t="s">
        <v>10</v>
      </c>
      <c r="E6" s="9">
        <v>4500</v>
      </c>
      <c r="F6" s="8">
        <f t="shared" si="0"/>
        <v>13500</v>
      </c>
      <c r="G6" s="7">
        <v>3698</v>
      </c>
      <c r="H6" s="8">
        <f t="shared" si="1"/>
        <v>17198</v>
      </c>
      <c r="I6" s="11" t="s">
        <v>26</v>
      </c>
    </row>
    <row r="7" spans="1:9" ht="33" x14ac:dyDescent="0.3">
      <c r="A7" s="4">
        <f t="shared" si="2"/>
        <v>5.4999999999999982</v>
      </c>
      <c r="B7" s="10" t="s">
        <v>12</v>
      </c>
      <c r="C7" s="4">
        <v>2</v>
      </c>
      <c r="D7" s="5" t="s">
        <v>10</v>
      </c>
      <c r="E7" s="9">
        <v>11500</v>
      </c>
      <c r="F7" s="8">
        <f t="shared" si="0"/>
        <v>23000</v>
      </c>
      <c r="G7" s="7">
        <v>0</v>
      </c>
      <c r="H7" s="8">
        <f t="shared" si="1"/>
        <v>23000</v>
      </c>
      <c r="I7" s="11" t="s">
        <v>20</v>
      </c>
    </row>
    <row r="8" spans="1:9" ht="33" x14ac:dyDescent="0.3">
      <c r="A8" s="4">
        <f t="shared" si="2"/>
        <v>5.5999999999999979</v>
      </c>
      <c r="B8" s="10" t="s">
        <v>22</v>
      </c>
      <c r="C8" s="4">
        <v>1</v>
      </c>
      <c r="D8" s="5" t="s">
        <v>23</v>
      </c>
      <c r="E8" s="9">
        <v>46000</v>
      </c>
      <c r="F8" s="8">
        <f t="shared" si="0"/>
        <v>46000</v>
      </c>
      <c r="G8" s="7">
        <v>0</v>
      </c>
      <c r="H8" s="8">
        <f t="shared" si="1"/>
        <v>46000</v>
      </c>
      <c r="I8" s="11" t="s">
        <v>24</v>
      </c>
    </row>
    <row r="9" spans="1:9" ht="49.5" x14ac:dyDescent="0.3">
      <c r="A9" s="4">
        <f t="shared" si="2"/>
        <v>5.6999999999999975</v>
      </c>
      <c r="B9" s="10" t="s">
        <v>13</v>
      </c>
      <c r="C9" s="4">
        <v>4</v>
      </c>
      <c r="D9" s="5" t="s">
        <v>17</v>
      </c>
      <c r="E9" s="7">
        <v>9144</v>
      </c>
      <c r="F9" s="8">
        <f t="shared" si="0"/>
        <v>36576</v>
      </c>
      <c r="G9" s="7">
        <v>0</v>
      </c>
      <c r="H9" s="8">
        <f t="shared" si="1"/>
        <v>36576</v>
      </c>
      <c r="I9" s="11" t="s">
        <v>18</v>
      </c>
    </row>
    <row r="10" spans="1:9" ht="16.5" x14ac:dyDescent="0.3">
      <c r="A10" s="4">
        <f t="shared" si="2"/>
        <v>5.7999999999999972</v>
      </c>
      <c r="B10" s="10" t="s">
        <v>14</v>
      </c>
      <c r="C10" s="4">
        <v>2</v>
      </c>
      <c r="D10" s="5" t="s">
        <v>10</v>
      </c>
      <c r="E10" s="9">
        <v>5300</v>
      </c>
      <c r="F10" s="8">
        <f t="shared" si="0"/>
        <v>10600</v>
      </c>
      <c r="G10" s="7">
        <v>0</v>
      </c>
      <c r="H10" s="8">
        <f t="shared" si="1"/>
        <v>10600</v>
      </c>
      <c r="I10" s="4" t="s">
        <v>15</v>
      </c>
    </row>
    <row r="11" spans="1:9" ht="16.5" x14ac:dyDescent="0.3">
      <c r="A11" s="12"/>
      <c r="B11" s="12"/>
      <c r="C11" s="12"/>
      <c r="D11" s="12"/>
      <c r="E11" s="12"/>
      <c r="F11" s="12"/>
      <c r="G11" s="12"/>
      <c r="H11" s="12"/>
      <c r="I11" s="12"/>
    </row>
    <row r="12" spans="1:9" ht="16.5" x14ac:dyDescent="0.3">
      <c r="A12" s="12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13"/>
      <c r="B13" s="13"/>
      <c r="C13" s="13"/>
      <c r="D13" s="13"/>
      <c r="E13" s="13"/>
      <c r="F13" s="13"/>
      <c r="G13" s="13"/>
      <c r="H13" s="13"/>
      <c r="I13" s="13"/>
    </row>
    <row r="14" spans="1:9" x14ac:dyDescent="0.25">
      <c r="A14" s="13"/>
      <c r="B14" s="13"/>
      <c r="C14" s="13"/>
      <c r="D14" s="13"/>
      <c r="E14" s="13"/>
      <c r="F14" s="13"/>
      <c r="G14" s="13"/>
      <c r="H14" s="13"/>
      <c r="I14" s="13"/>
    </row>
    <row r="15" spans="1:9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25">
      <c r="A16" s="13"/>
      <c r="B16" s="13"/>
      <c r="C16" s="13"/>
      <c r="D16" s="13"/>
      <c r="E16" s="13"/>
      <c r="F16" s="13"/>
      <c r="G16" s="13"/>
      <c r="H16" s="13"/>
      <c r="I16" s="13"/>
    </row>
  </sheetData>
  <mergeCells count="1"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2018-09-28T05:38:35Z</dcterms:modified>
</cp:coreProperties>
</file>