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lises\Desktop\CNC_plasma_DIMEC\Documentacion\"/>
    </mc:Choice>
  </mc:AlternateContent>
  <xr:revisionPtr revIDLastSave="0" documentId="13_ncr:1_{314E387A-0D96-4189-BE07-35B28AFBF4D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mecanica" sheetId="2" r:id="rId1"/>
    <sheet name="electronica" sheetId="1" r:id="rId2"/>
    <sheet name="compras1" sheetId="3" r:id="rId3"/>
    <sheet name="compras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4" l="1"/>
  <c r="D25" i="4"/>
  <c r="D24" i="4"/>
  <c r="D21" i="4"/>
  <c r="D20" i="4"/>
  <c r="D19" i="4"/>
  <c r="D18" i="4"/>
  <c r="D17" i="4"/>
  <c r="D15" i="4"/>
  <c r="D14" i="4"/>
  <c r="D13" i="4"/>
  <c r="D12" i="4"/>
  <c r="D11" i="4" s="1"/>
  <c r="D10" i="4"/>
  <c r="D9" i="4"/>
  <c r="D8" i="4"/>
  <c r="D7" i="4"/>
  <c r="D6" i="4"/>
  <c r="D2" i="4" s="1"/>
  <c r="D5" i="4"/>
  <c r="D4" i="4"/>
  <c r="D3" i="4"/>
  <c r="D31" i="1"/>
  <c r="D28" i="1"/>
  <c r="D27" i="1"/>
  <c r="D26" i="1"/>
  <c r="D25" i="1"/>
  <c r="D24" i="1"/>
  <c r="D32" i="1"/>
  <c r="D30" i="1" s="1"/>
  <c r="D7" i="1"/>
  <c r="D16" i="1"/>
  <c r="D15" i="1" s="1"/>
  <c r="D17" i="1"/>
  <c r="D19" i="1"/>
  <c r="D20" i="1"/>
  <c r="D21" i="1"/>
  <c r="D22" i="1"/>
  <c r="D11" i="1"/>
  <c r="D12" i="1"/>
  <c r="D13" i="1"/>
  <c r="D14" i="1"/>
  <c r="D10" i="1"/>
  <c r="D9" i="1" s="1"/>
  <c r="D16" i="4" l="1"/>
  <c r="D27" i="4" s="1"/>
  <c r="D23" i="1"/>
  <c r="D18" i="1"/>
  <c r="D19" i="3"/>
  <c r="D9" i="3"/>
  <c r="D8" i="3"/>
  <c r="D7" i="3"/>
  <c r="D6" i="3" l="1"/>
  <c r="D5" i="3"/>
  <c r="D4" i="3"/>
  <c r="D3" i="3"/>
  <c r="D2" i="3"/>
  <c r="D20" i="2" l="1"/>
  <c r="D21" i="2"/>
  <c r="D2" i="2"/>
  <c r="D3" i="2"/>
  <c r="D4" i="2"/>
  <c r="D6" i="2"/>
  <c r="D7" i="2"/>
  <c r="D8" i="2"/>
  <c r="D10" i="2"/>
  <c r="D11" i="2"/>
  <c r="D12" i="2"/>
  <c r="D13" i="2"/>
  <c r="D14" i="2"/>
  <c r="D16" i="2"/>
  <c r="D17" i="2"/>
  <c r="D18" i="2"/>
  <c r="D27" i="2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<sst xmlns="http://schemas.openxmlformats.org/spreadsheetml/2006/main" count="270" uniqueCount="86">
  <si>
    <t>Item</t>
  </si>
  <si>
    <t>Comprado?</t>
  </si>
  <si>
    <t>Cantidad</t>
  </si>
  <si>
    <t>Motor Stepper NEMA23</t>
  </si>
  <si>
    <t>Ubicación</t>
  </si>
  <si>
    <t>Fuente de poder 12V</t>
  </si>
  <si>
    <t>Optoacoplador</t>
  </si>
  <si>
    <t>LINK</t>
  </si>
  <si>
    <t>Boton emergencia</t>
  </si>
  <si>
    <t>Final de carrera</t>
  </si>
  <si>
    <t>Costo total</t>
  </si>
  <si>
    <t>Costo unidad</t>
  </si>
  <si>
    <t>rodamiento</t>
  </si>
  <si>
    <t>Perno</t>
  </si>
  <si>
    <t>si</t>
  </si>
  <si>
    <t>Cremallera eje Y</t>
  </si>
  <si>
    <t>Barra rectangular para cremallera Y</t>
  </si>
  <si>
    <t>Soporte reductora Y (SIDE REDUCTION)</t>
  </si>
  <si>
    <t>Soporte reductora X (SIDE REDUCTION)</t>
  </si>
  <si>
    <t>Proveedor</t>
  </si>
  <si>
    <t>Barra duraluminio xmm polea grande</t>
  </si>
  <si>
    <t>Barra duraluminio xmm polea chica</t>
  </si>
  <si>
    <t>Ballscrew SFU1605 250mm eje Z</t>
  </si>
  <si>
    <t>Fuente de poder 24V 480W</t>
  </si>
  <si>
    <t>ruedas para v-slot</t>
  </si>
  <si>
    <t>Afel</t>
  </si>
  <si>
    <t>https://afel.cl/producto/fuente-de-poder-24v-20a-480w/</t>
  </si>
  <si>
    <t>https://www.aliexpress.com/item/32850771769.html?spm=a2g0o.detail.1000023.10.5a022a99dyNeHv</t>
  </si>
  <si>
    <t>Torcha</t>
  </si>
  <si>
    <t>gabinete electrico</t>
  </si>
  <si>
    <t>Driver stepper NEMA 23</t>
  </si>
  <si>
    <t>https://www.cimech3d.cl/producto/motor-stepper-bipolar-nema-23-3-0n-m-2/</t>
  </si>
  <si>
    <t>Cimech 3D</t>
  </si>
  <si>
    <t>https://www.cimech3d.cl/producto/dm556-driver-motor-paso-a-paso-5-6a-con-caja-de-proteccion/</t>
  </si>
  <si>
    <t>https://afel.cl/producto/fuente-de-poder-12v-5a-60w/</t>
  </si>
  <si>
    <t>no</t>
  </si>
  <si>
    <t>https://www.cimech3d.cl/producto/controlador-puerto-paralelo-para-maquina-de-hasta-5-ejes-sin-cable-paralelo/</t>
  </si>
  <si>
    <t>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</t>
  </si>
  <si>
    <t>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</t>
  </si>
  <si>
    <t>Soporte reductora Z</t>
  </si>
  <si>
    <t>https://www.cimech3d.cl/producto/kit-rueda-delrin-rodamientos-para-perfiles-v-slot/</t>
  </si>
  <si>
    <t>Polea chica XL</t>
  </si>
  <si>
    <t>Polea grande XL</t>
  </si>
  <si>
    <t>Normalizado cremallera</t>
  </si>
  <si>
    <t>Final de carrera inductivo</t>
  </si>
  <si>
    <t>https://www.cimech3d.cl/producto/sensor-inductivo-lj12a3-4-z-bx-deteccion-4mm/</t>
  </si>
  <si>
    <t>TOTAL</t>
  </si>
  <si>
    <t>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</t>
  </si>
  <si>
    <t>Cable AWG 14 ROJO</t>
  </si>
  <si>
    <t>Cable AWG 14 NEGRO</t>
  </si>
  <si>
    <t>metros</t>
  </si>
  <si>
    <t>Cable AWG 14 triple</t>
  </si>
  <si>
    <t>Cable AWG 14 VERDE/CAFE/AZUL</t>
  </si>
  <si>
    <t>INPUT 220V- input fuentes</t>
  </si>
  <si>
    <t>OUTPUT FUENTES</t>
  </si>
  <si>
    <t>Cable AWG 10 ROJO</t>
  </si>
  <si>
    <t>Cable AWG 10 NEGRO</t>
  </si>
  <si>
    <t>OUTPUT DRIVERS</t>
  </si>
  <si>
    <t>Cable AWG 10 VERDE</t>
  </si>
  <si>
    <t>Cable AWG 10 AZUL</t>
  </si>
  <si>
    <t xml:space="preserve"> no</t>
  </si>
  <si>
    <t>Hobby</t>
  </si>
  <si>
    <t>SEÑALES</t>
  </si>
  <si>
    <t>AliExpress</t>
  </si>
  <si>
    <t>Correa cerrada 136XL</t>
  </si>
  <si>
    <t xml:space="preserve"> Proveedor</t>
  </si>
  <si>
    <t>https://www.mcmaster.com/6495K714/</t>
  </si>
  <si>
    <t>https://www.mcmaster.com/6495K732/</t>
  </si>
  <si>
    <t>Regleta input fuentes AWG 14</t>
  </si>
  <si>
    <t>subtotal=</t>
  </si>
  <si>
    <t>Cable AWG 18 NEGRO</t>
  </si>
  <si>
    <t>Cable AWG 18 ROJO</t>
  </si>
  <si>
    <t>ROLLO 25m</t>
  </si>
  <si>
    <t>Cable AWG 18 BLANCO</t>
  </si>
  <si>
    <t xml:space="preserve">Regleta señales </t>
  </si>
  <si>
    <t>Cable AWG 18 VERDE/AZUL</t>
  </si>
  <si>
    <t>EXTRAS</t>
  </si>
  <si>
    <t xml:space="preserve">TOTAL </t>
  </si>
  <si>
    <t>corte laser sinsay</t>
  </si>
  <si>
    <t>Taller Molina</t>
  </si>
  <si>
    <t>Otero/Maquimetal</t>
  </si>
  <si>
    <t>externo</t>
  </si>
  <si>
    <t>Otero</t>
  </si>
  <si>
    <t>FabLab</t>
  </si>
  <si>
    <t>Vergara</t>
  </si>
  <si>
    <t>Pernos Alameda/KIM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</si>
</sst>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2" fillId="0" borderId="1" xfId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1" xfId="1" applyFill="1" applyBorder="1"/>
    <xf numFmtId="0" fontId="0" fillId="3" borderId="2" xfId="0" applyFill="1" applyBorder="1"/>
    <xf numFmtId="0" fontId="1" fillId="3" borderId="3" xfId="0" applyFont="1" applyFill="1" applyBorder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" TargetMode="External"/><Relationship Id="rId7" Type="http://schemas.openxmlformats.org/officeDocument/2006/relationships/hyperlink" Target="https://www.mcmaster.com/6495K714/" TargetMode="External"/><Relationship Id="rId2" Type="http://schemas.openxmlformats.org/officeDocument/2006/relationships/hyperlink" Target="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" TargetMode="External"/><Relationship Id="rId1" Type="http://schemas.openxmlformats.org/officeDocument/2006/relationships/hyperlink" Target="https://www.aliexpress.com/item/32850771769.html?spm=a2g0o.detail.1000023.10.5a022a99dyNeHv" TargetMode="External"/><Relationship Id="rId6" Type="http://schemas.openxmlformats.org/officeDocument/2006/relationships/hyperlink" Target="https://www.mcmaster.com/6495K732/" TargetMode="External"/><Relationship Id="rId5" Type="http://schemas.openxmlformats.org/officeDocument/2006/relationships/hyperlink" Target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TargetMode="External"/><Relationship Id="rId4" Type="http://schemas.openxmlformats.org/officeDocument/2006/relationships/hyperlink" Target="https://www.cimech3d.cl/producto/kit-rueda-delrin-rodamientos-para-perfiles-v-slo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mech3d.cl/producto/motor-stepper-bipolar-nema-23-3-0n-m-2/" TargetMode="External"/><Relationship Id="rId2" Type="http://schemas.openxmlformats.org/officeDocument/2006/relationships/hyperlink" Target="https://www.cimech3d.cl/producto/dm556-driver-motor-paso-a-paso-5-6a-con-caja-de-proteccion/" TargetMode="External"/><Relationship Id="rId1" Type="http://schemas.openxmlformats.org/officeDocument/2006/relationships/hyperlink" Target="https://afel.cl/producto/fuente-de-poder-24v-20a-480w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imech3d.cl/producto/controlador-puerto-paralelo-para-maquina-de-hasta-5-ejes-sin-cable-paralelo/" TargetMode="External"/><Relationship Id="rId4" Type="http://schemas.openxmlformats.org/officeDocument/2006/relationships/hyperlink" Target="https://afel.cl/producto/fuente-de-poder-12v-5a-60w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cimech3d.cl/producto/motor-stepper-bipolar-nema-23-3-0n-m-2/" TargetMode="External"/><Relationship Id="rId7" Type="http://schemas.openxmlformats.org/officeDocument/2006/relationships/hyperlink" Target="https://www.cimech3d.cl/producto/controlador-puerto-paralelo-para-maquina-de-hasta-5-ejes-sin-cable-paralelo/" TargetMode="External"/><Relationship Id="rId2" Type="http://schemas.openxmlformats.org/officeDocument/2006/relationships/hyperlink" Target="https://www.cimech3d.cl/producto/dm556-driver-motor-paso-a-paso-5-6a-con-caja-de-proteccion/" TargetMode="External"/><Relationship Id="rId1" Type="http://schemas.openxmlformats.org/officeDocument/2006/relationships/hyperlink" Target="https://afel.cl/producto/fuente-de-poder-24v-20a-480w/" TargetMode="External"/><Relationship Id="rId6" Type="http://schemas.openxmlformats.org/officeDocument/2006/relationships/hyperlink" Target="https://www.aliexpress.com/item/32850771769.html?spm=a2g0o.detail.1000023.10.5a022a99dyNeHv" TargetMode="External"/><Relationship Id="rId5" Type="http://schemas.openxmlformats.org/officeDocument/2006/relationships/hyperlink" Target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TargetMode="External"/><Relationship Id="rId4" Type="http://schemas.openxmlformats.org/officeDocument/2006/relationships/hyperlink" Target="https://afel.cl/producto/fuente-de-poder-12v-5a-60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6EA4-DB89-4462-9DDF-383AE86E8485}">
  <dimension ref="A1:G27"/>
  <sheetViews>
    <sheetView workbookViewId="0">
      <selection activeCell="G8" sqref="G8"/>
    </sheetView>
  </sheetViews>
  <sheetFormatPr defaultRowHeight="15" x14ac:dyDescent="0.25"/>
  <cols>
    <col min="1" max="1" width="33.5703125" customWidth="1"/>
    <col min="3" max="3" width="14.140625" customWidth="1"/>
    <col min="4" max="4" width="12.5703125" customWidth="1"/>
    <col min="5" max="5" width="15" customWidth="1"/>
    <col min="6" max="6" width="18.28515625" customWidth="1"/>
    <col min="7" max="7" width="100.5703125" customWidth="1"/>
  </cols>
  <sheetData>
    <row r="1" spans="1:7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4</v>
      </c>
      <c r="G1" s="1" t="s">
        <v>7</v>
      </c>
    </row>
    <row r="2" spans="1:7" x14ac:dyDescent="0.25">
      <c r="A2" s="2" t="s">
        <v>18</v>
      </c>
      <c r="B2" s="5">
        <v>2</v>
      </c>
      <c r="C2" s="5"/>
      <c r="D2" s="5">
        <f t="shared" ref="D2:D18" si="0">B2*C2</f>
        <v>0</v>
      </c>
      <c r="E2" s="5" t="s">
        <v>14</v>
      </c>
      <c r="F2" s="5" t="s">
        <v>78</v>
      </c>
      <c r="G2" s="2"/>
    </row>
    <row r="3" spans="1:7" x14ac:dyDescent="0.25">
      <c r="A3" s="2" t="s">
        <v>17</v>
      </c>
      <c r="B3" s="5">
        <v>1</v>
      </c>
      <c r="C3" s="5"/>
      <c r="D3" s="5">
        <f t="shared" si="0"/>
        <v>0</v>
      </c>
      <c r="E3" s="5" t="s">
        <v>14</v>
      </c>
      <c r="F3" s="5" t="s">
        <v>78</v>
      </c>
      <c r="G3" s="2"/>
    </row>
    <row r="4" spans="1:7" x14ac:dyDescent="0.25">
      <c r="A4" s="2" t="s">
        <v>39</v>
      </c>
      <c r="B4" s="5">
        <v>1</v>
      </c>
      <c r="C4" s="5"/>
      <c r="D4" s="5">
        <f t="shared" si="0"/>
        <v>0</v>
      </c>
      <c r="E4" s="5" t="s">
        <v>14</v>
      </c>
      <c r="F4" s="5" t="s">
        <v>78</v>
      </c>
      <c r="G4" s="2"/>
    </row>
    <row r="5" spans="1:7" x14ac:dyDescent="0.25">
      <c r="A5" s="2"/>
      <c r="B5" s="5"/>
      <c r="C5" s="5"/>
      <c r="D5" s="5"/>
      <c r="E5" s="5"/>
      <c r="F5" s="5"/>
      <c r="G5" s="2"/>
    </row>
    <row r="6" spans="1:7" x14ac:dyDescent="0.25">
      <c r="A6" s="2" t="s">
        <v>16</v>
      </c>
      <c r="B6" s="5">
        <v>1</v>
      </c>
      <c r="C6" s="5"/>
      <c r="D6" s="5">
        <f t="shared" si="0"/>
        <v>0</v>
      </c>
      <c r="E6" s="5" t="s">
        <v>35</v>
      </c>
      <c r="F6" s="5" t="s">
        <v>80</v>
      </c>
      <c r="G6" s="2"/>
    </row>
    <row r="7" spans="1:7" x14ac:dyDescent="0.25">
      <c r="A7" s="2" t="s">
        <v>15</v>
      </c>
      <c r="B7" s="5">
        <v>1</v>
      </c>
      <c r="C7" s="5"/>
      <c r="D7" s="5">
        <f t="shared" si="0"/>
        <v>0</v>
      </c>
      <c r="E7" s="5" t="s">
        <v>35</v>
      </c>
      <c r="F7" s="5" t="s">
        <v>79</v>
      </c>
      <c r="G7" s="2"/>
    </row>
    <row r="8" spans="1:7" x14ac:dyDescent="0.25">
      <c r="A8" s="2" t="s">
        <v>43</v>
      </c>
      <c r="B8" s="5">
        <v>1</v>
      </c>
      <c r="C8" s="5"/>
      <c r="D8" s="5">
        <f t="shared" si="0"/>
        <v>0</v>
      </c>
      <c r="E8" s="5" t="s">
        <v>35</v>
      </c>
      <c r="F8" s="5" t="s">
        <v>81</v>
      </c>
      <c r="G8" s="2"/>
    </row>
    <row r="9" spans="1:7" x14ac:dyDescent="0.25">
      <c r="A9" s="2"/>
      <c r="B9" s="5"/>
      <c r="C9" s="5"/>
      <c r="D9" s="5"/>
      <c r="E9" s="5"/>
      <c r="F9" s="5"/>
      <c r="G9" s="2"/>
    </row>
    <row r="10" spans="1:7" x14ac:dyDescent="0.25">
      <c r="A10" s="2" t="s">
        <v>20</v>
      </c>
      <c r="B10" s="5">
        <v>1</v>
      </c>
      <c r="C10" s="5">
        <v>10000</v>
      </c>
      <c r="D10" s="5">
        <f t="shared" si="0"/>
        <v>10000</v>
      </c>
      <c r="E10" s="5" t="s">
        <v>35</v>
      </c>
      <c r="F10" s="5" t="s">
        <v>82</v>
      </c>
      <c r="G10" s="2"/>
    </row>
    <row r="11" spans="1:7" x14ac:dyDescent="0.25">
      <c r="A11" s="2" t="s">
        <v>21</v>
      </c>
      <c r="B11" s="5">
        <v>1</v>
      </c>
      <c r="C11" s="5">
        <v>5000</v>
      </c>
      <c r="D11" s="5">
        <f t="shared" si="0"/>
        <v>5000</v>
      </c>
      <c r="E11" s="5" t="s">
        <v>35</v>
      </c>
      <c r="F11" s="5" t="s">
        <v>82</v>
      </c>
      <c r="G11" s="2"/>
    </row>
    <row r="12" spans="1:7" x14ac:dyDescent="0.25">
      <c r="A12" s="2" t="s">
        <v>42</v>
      </c>
      <c r="B12" s="5">
        <v>3</v>
      </c>
      <c r="C12" s="5">
        <v>0</v>
      </c>
      <c r="D12" s="5">
        <f t="shared" si="0"/>
        <v>0</v>
      </c>
      <c r="E12" s="5" t="s">
        <v>35</v>
      </c>
      <c r="F12" s="5" t="s">
        <v>83</v>
      </c>
      <c r="G12" s="4" t="s">
        <v>67</v>
      </c>
    </row>
    <row r="13" spans="1:7" x14ac:dyDescent="0.25">
      <c r="A13" s="2" t="s">
        <v>41</v>
      </c>
      <c r="B13" s="5">
        <v>3</v>
      </c>
      <c r="C13" s="5">
        <v>0</v>
      </c>
      <c r="D13" s="5">
        <f t="shared" si="0"/>
        <v>0</v>
      </c>
      <c r="E13" s="5" t="s">
        <v>35</v>
      </c>
      <c r="F13" s="5" t="s">
        <v>83</v>
      </c>
      <c r="G13" s="4" t="s">
        <v>66</v>
      </c>
    </row>
    <row r="14" spans="1:7" x14ac:dyDescent="0.25">
      <c r="A14" s="2" t="s">
        <v>64</v>
      </c>
      <c r="B14" s="5">
        <v>5</v>
      </c>
      <c r="C14" s="5">
        <v>3000</v>
      </c>
      <c r="D14" s="5">
        <f t="shared" si="0"/>
        <v>15000</v>
      </c>
      <c r="E14" s="5" t="s">
        <v>35</v>
      </c>
      <c r="F14" s="5" t="s">
        <v>63</v>
      </c>
      <c r="G14" s="4" t="s">
        <v>27</v>
      </c>
    </row>
    <row r="15" spans="1:7" x14ac:dyDescent="0.25">
      <c r="A15" s="2"/>
      <c r="B15" s="5"/>
      <c r="C15" s="5"/>
      <c r="D15" s="5"/>
      <c r="E15" s="5"/>
      <c r="F15" s="5"/>
      <c r="G15" s="4"/>
    </row>
    <row r="16" spans="1:7" x14ac:dyDescent="0.25">
      <c r="A16" s="2" t="s">
        <v>22</v>
      </c>
      <c r="B16" s="5">
        <v>1</v>
      </c>
      <c r="C16" s="5">
        <v>45000</v>
      </c>
      <c r="D16" s="5">
        <f t="shared" si="0"/>
        <v>45000</v>
      </c>
      <c r="E16" s="5" t="s">
        <v>14</v>
      </c>
      <c r="F16" s="5" t="s">
        <v>63</v>
      </c>
      <c r="G16" s="4" t="s">
        <v>47</v>
      </c>
    </row>
    <row r="17" spans="1:7" x14ac:dyDescent="0.25">
      <c r="A17" s="2" t="s">
        <v>24</v>
      </c>
      <c r="B17" s="5">
        <v>4</v>
      </c>
      <c r="C17" s="5">
        <v>2500</v>
      </c>
      <c r="D17" s="5">
        <f t="shared" si="0"/>
        <v>10000</v>
      </c>
      <c r="E17" s="5" t="s">
        <v>14</v>
      </c>
      <c r="F17" s="5" t="s">
        <v>32</v>
      </c>
      <c r="G17" s="4" t="s">
        <v>40</v>
      </c>
    </row>
    <row r="18" spans="1:7" x14ac:dyDescent="0.25">
      <c r="A18" s="2" t="s">
        <v>28</v>
      </c>
      <c r="B18" s="5">
        <v>1</v>
      </c>
      <c r="C18" s="5">
        <v>60000</v>
      </c>
      <c r="D18" s="5">
        <f t="shared" si="0"/>
        <v>60000</v>
      </c>
      <c r="E18" s="5" t="s">
        <v>35</v>
      </c>
      <c r="F18" s="5" t="s">
        <v>63</v>
      </c>
      <c r="G18" s="4" t="s">
        <v>37</v>
      </c>
    </row>
    <row r="19" spans="1:7" x14ac:dyDescent="0.25">
      <c r="A19" s="2"/>
      <c r="B19" s="5"/>
      <c r="C19" s="5"/>
      <c r="D19" s="5"/>
      <c r="E19" s="5"/>
      <c r="F19" s="5"/>
      <c r="G19" s="4" t="s">
        <v>38</v>
      </c>
    </row>
    <row r="20" spans="1:7" x14ac:dyDescent="0.25">
      <c r="A20" s="2" t="s">
        <v>12</v>
      </c>
      <c r="B20" s="5">
        <v>16</v>
      </c>
      <c r="C20" s="5"/>
      <c r="D20" s="5">
        <f>B20*C20</f>
        <v>0</v>
      </c>
      <c r="E20" s="5" t="s">
        <v>14</v>
      </c>
      <c r="F20" s="5" t="s">
        <v>84</v>
      </c>
      <c r="G20" s="2"/>
    </row>
    <row r="21" spans="1:7" x14ac:dyDescent="0.25">
      <c r="A21" s="2" t="s">
        <v>13</v>
      </c>
      <c r="B21" s="5"/>
      <c r="C21" s="5"/>
      <c r="D21" s="5">
        <f>B21*C21</f>
        <v>0</v>
      </c>
      <c r="E21" s="5"/>
      <c r="F21" s="5" t="s">
        <v>85</v>
      </c>
      <c r="G21" s="2"/>
    </row>
    <row r="22" spans="1:7" x14ac:dyDescent="0.25">
      <c r="A22" s="3"/>
      <c r="B22" s="6"/>
      <c r="C22" s="6"/>
      <c r="D22" s="5"/>
      <c r="E22" s="6"/>
      <c r="F22" s="6"/>
      <c r="G22" s="3"/>
    </row>
    <row r="23" spans="1:7" x14ac:dyDescent="0.25">
      <c r="A23" s="3"/>
      <c r="B23" s="6"/>
      <c r="C23" s="6"/>
      <c r="D23" s="5"/>
      <c r="E23" s="6"/>
      <c r="F23" s="6"/>
      <c r="G23" s="3"/>
    </row>
    <row r="24" spans="1:7" x14ac:dyDescent="0.25">
      <c r="A24" s="3"/>
      <c r="B24" s="6"/>
      <c r="C24" s="6"/>
      <c r="D24" s="5"/>
      <c r="E24" s="6"/>
      <c r="F24" s="6"/>
      <c r="G24" s="3"/>
    </row>
    <row r="25" spans="1:7" x14ac:dyDescent="0.25">
      <c r="A25" s="2"/>
      <c r="B25" s="5"/>
      <c r="C25" s="5"/>
      <c r="D25" s="5"/>
      <c r="E25" s="5"/>
      <c r="F25" s="5"/>
      <c r="G25" s="2"/>
    </row>
    <row r="27" spans="1:7" x14ac:dyDescent="0.25">
      <c r="D27" s="8">
        <f>SUM(D2:D25)</f>
        <v>145000</v>
      </c>
    </row>
  </sheetData>
  <hyperlinks>
    <hyperlink ref="G14" r:id="rId1" xr:uid="{CCAD8BD5-5A75-4BA1-9E05-D57AC958FFAA}"/>
    <hyperlink ref="G18" r:id="rId2" display="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" xr:uid="{76BFD02D-1CB4-42FF-AD3B-62A2E2D3C18E}"/>
    <hyperlink ref="G19" r:id="rId3" display="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" xr:uid="{6686D927-5FCB-4D51-B406-A65D50020AE0}"/>
    <hyperlink ref="G17" r:id="rId4" xr:uid="{A97663ED-B784-446F-B47E-E2C560070D88}"/>
    <hyperlink ref="G16" r:id="rId5" display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xr:uid="{84D0DA26-3A97-4AD7-8EF0-8C6C945133AF}"/>
    <hyperlink ref="G12" r:id="rId6" xr:uid="{B1865955-4768-48A2-B358-340F58050C01}"/>
    <hyperlink ref="G13" r:id="rId7" xr:uid="{A166AE50-65B7-4532-90A6-1422A484D9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workbookViewId="0">
      <selection activeCell="G14" sqref="G14"/>
    </sheetView>
  </sheetViews>
  <sheetFormatPr defaultRowHeight="15" x14ac:dyDescent="0.25"/>
  <cols>
    <col min="1" max="1" width="30.28515625" customWidth="1"/>
    <col min="2" max="2" width="13.5703125" customWidth="1"/>
    <col min="3" max="3" width="12.85546875" customWidth="1"/>
    <col min="4" max="4" width="13.140625" customWidth="1"/>
    <col min="5" max="5" width="10.85546875" customWidth="1"/>
    <col min="6" max="6" width="17.85546875" customWidth="1"/>
    <col min="7" max="7" width="89.28515625" customWidth="1"/>
  </cols>
  <sheetData>
    <row r="1" spans="1:7" ht="26.25" customHeight="1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19</v>
      </c>
      <c r="G1" s="1" t="s">
        <v>7</v>
      </c>
    </row>
    <row r="2" spans="1:7" x14ac:dyDescent="0.25">
      <c r="A2" s="2" t="s">
        <v>3</v>
      </c>
      <c r="B2" s="5">
        <v>4</v>
      </c>
      <c r="C2" s="5">
        <v>58000</v>
      </c>
      <c r="D2" s="5">
        <f>B2*C2</f>
        <v>232000</v>
      </c>
      <c r="E2" s="5" t="s">
        <v>14</v>
      </c>
      <c r="F2" s="5" t="s">
        <v>32</v>
      </c>
      <c r="G2" s="4" t="s">
        <v>31</v>
      </c>
    </row>
    <row r="3" spans="1:7" x14ac:dyDescent="0.25">
      <c r="A3" s="2" t="s">
        <v>30</v>
      </c>
      <c r="B3" s="5">
        <v>4</v>
      </c>
      <c r="C3" s="5">
        <v>38000</v>
      </c>
      <c r="D3" s="5">
        <f>B3*C3</f>
        <v>152000</v>
      </c>
      <c r="E3" s="5" t="s">
        <v>14</v>
      </c>
      <c r="F3" s="5" t="s">
        <v>32</v>
      </c>
      <c r="G3" s="4" t="s">
        <v>33</v>
      </c>
    </row>
    <row r="4" spans="1:7" x14ac:dyDescent="0.25">
      <c r="A4" s="2" t="s">
        <v>23</v>
      </c>
      <c r="B4" s="5">
        <v>4</v>
      </c>
      <c r="C4" s="5">
        <v>32000</v>
      </c>
      <c r="D4" s="5">
        <f t="shared" ref="D4:D6" si="0">B4*C4</f>
        <v>128000</v>
      </c>
      <c r="E4" s="5" t="s">
        <v>14</v>
      </c>
      <c r="F4" s="5" t="s">
        <v>25</v>
      </c>
      <c r="G4" s="4" t="s">
        <v>26</v>
      </c>
    </row>
    <row r="5" spans="1:7" x14ac:dyDescent="0.25">
      <c r="A5" s="2" t="s">
        <v>5</v>
      </c>
      <c r="B5" s="5">
        <v>1</v>
      </c>
      <c r="C5" s="5">
        <v>9000</v>
      </c>
      <c r="D5" s="5">
        <f t="shared" si="0"/>
        <v>9000</v>
      </c>
      <c r="E5" s="5" t="s">
        <v>14</v>
      </c>
      <c r="F5" s="5" t="s">
        <v>25</v>
      </c>
      <c r="G5" s="4" t="s">
        <v>34</v>
      </c>
    </row>
    <row r="6" spans="1:7" x14ac:dyDescent="0.25">
      <c r="A6" s="2" t="s">
        <v>6</v>
      </c>
      <c r="B6" s="5">
        <v>1</v>
      </c>
      <c r="C6" s="5">
        <v>10000</v>
      </c>
      <c r="D6" s="5">
        <f t="shared" si="0"/>
        <v>10000</v>
      </c>
      <c r="E6" s="5" t="s">
        <v>14</v>
      </c>
      <c r="F6" s="5" t="s">
        <v>32</v>
      </c>
      <c r="G6" s="4" t="s">
        <v>36</v>
      </c>
    </row>
    <row r="7" spans="1:7" x14ac:dyDescent="0.25">
      <c r="A7" s="2" t="s">
        <v>9</v>
      </c>
      <c r="B7" s="5">
        <v>3</v>
      </c>
      <c r="C7" s="5">
        <v>3790</v>
      </c>
      <c r="D7" s="5">
        <f>B7*C7</f>
        <v>11370</v>
      </c>
      <c r="E7" s="5" t="s">
        <v>14</v>
      </c>
      <c r="F7" s="5" t="s">
        <v>32</v>
      </c>
      <c r="G7" s="4" t="s">
        <v>45</v>
      </c>
    </row>
    <row r="9" spans="1:7" x14ac:dyDescent="0.25">
      <c r="A9" s="11" t="s">
        <v>53</v>
      </c>
      <c r="B9" s="12" t="s">
        <v>50</v>
      </c>
      <c r="C9" s="12" t="s">
        <v>69</v>
      </c>
      <c r="D9" s="12">
        <f>SUM(D10:D14)</f>
        <v>38000</v>
      </c>
      <c r="E9" s="12"/>
      <c r="F9" s="12"/>
      <c r="G9" s="13"/>
    </row>
    <row r="10" spans="1:7" x14ac:dyDescent="0.25">
      <c r="A10" s="2" t="s">
        <v>51</v>
      </c>
      <c r="B10" s="5">
        <v>5</v>
      </c>
      <c r="C10" s="5">
        <v>1000</v>
      </c>
      <c r="D10" s="5">
        <f>B10*C10</f>
        <v>5000</v>
      </c>
      <c r="E10" s="5" t="s">
        <v>35</v>
      </c>
      <c r="F10" s="5" t="s">
        <v>61</v>
      </c>
      <c r="G10" s="4"/>
    </row>
    <row r="11" spans="1:7" x14ac:dyDescent="0.25">
      <c r="A11" s="2" t="s">
        <v>48</v>
      </c>
      <c r="B11" s="5">
        <v>4</v>
      </c>
      <c r="C11" s="5">
        <v>500</v>
      </c>
      <c r="D11" s="5">
        <f t="shared" ref="D11:D24" si="1">B11*C11</f>
        <v>2000</v>
      </c>
      <c r="E11" s="5" t="s">
        <v>35</v>
      </c>
      <c r="F11" s="5" t="s">
        <v>61</v>
      </c>
      <c r="G11" s="4"/>
    </row>
    <row r="12" spans="1:7" x14ac:dyDescent="0.25">
      <c r="A12" s="3" t="s">
        <v>49</v>
      </c>
      <c r="B12" s="5">
        <v>4</v>
      </c>
      <c r="C12" s="5">
        <v>500</v>
      </c>
      <c r="D12" s="5">
        <f t="shared" si="1"/>
        <v>2000</v>
      </c>
      <c r="E12" s="5" t="s">
        <v>35</v>
      </c>
      <c r="F12" s="5" t="s">
        <v>61</v>
      </c>
      <c r="G12" s="4"/>
    </row>
    <row r="13" spans="1:7" x14ac:dyDescent="0.25">
      <c r="A13" s="3" t="s">
        <v>52</v>
      </c>
      <c r="B13" s="5">
        <v>4</v>
      </c>
      <c r="C13" s="5">
        <v>500</v>
      </c>
      <c r="D13" s="5">
        <f t="shared" si="1"/>
        <v>2000</v>
      </c>
      <c r="E13" s="5" t="s">
        <v>35</v>
      </c>
      <c r="F13" s="5" t="s">
        <v>61</v>
      </c>
      <c r="G13" s="4"/>
    </row>
    <row r="14" spans="1:7" x14ac:dyDescent="0.25">
      <c r="A14" s="3" t="s">
        <v>68</v>
      </c>
      <c r="B14" s="5">
        <v>3</v>
      </c>
      <c r="C14" s="5">
        <v>9000</v>
      </c>
      <c r="D14" s="5">
        <f t="shared" si="1"/>
        <v>27000</v>
      </c>
      <c r="E14" s="5" t="s">
        <v>35</v>
      </c>
      <c r="F14" s="5" t="s">
        <v>61</v>
      </c>
      <c r="G14" s="4"/>
    </row>
    <row r="15" spans="1:7" x14ac:dyDescent="0.25">
      <c r="A15" s="11" t="s">
        <v>54</v>
      </c>
      <c r="B15" s="12"/>
      <c r="C15" s="12" t="s">
        <v>69</v>
      </c>
      <c r="D15" s="12">
        <f>SUM(D16:D17)</f>
        <v>6000</v>
      </c>
      <c r="E15" s="12"/>
      <c r="F15" s="12"/>
      <c r="G15" s="13"/>
    </row>
    <row r="16" spans="1:7" x14ac:dyDescent="0.25">
      <c r="A16" s="2" t="s">
        <v>55</v>
      </c>
      <c r="B16" s="5">
        <v>5</v>
      </c>
      <c r="C16" s="5">
        <v>600</v>
      </c>
      <c r="D16" s="5">
        <f t="shared" si="1"/>
        <v>3000</v>
      </c>
      <c r="E16" s="5" t="s">
        <v>35</v>
      </c>
      <c r="F16" s="5" t="s">
        <v>61</v>
      </c>
      <c r="G16" s="2"/>
    </row>
    <row r="17" spans="1:7" x14ac:dyDescent="0.25">
      <c r="A17" s="3" t="s">
        <v>56</v>
      </c>
      <c r="B17" s="6">
        <v>5</v>
      </c>
      <c r="C17" s="5">
        <v>600</v>
      </c>
      <c r="D17" s="5">
        <f t="shared" si="1"/>
        <v>3000</v>
      </c>
      <c r="E17" s="6" t="s">
        <v>35</v>
      </c>
      <c r="F17" s="5" t="s">
        <v>61</v>
      </c>
      <c r="G17" s="3"/>
    </row>
    <row r="18" spans="1:7" x14ac:dyDescent="0.25">
      <c r="A18" s="11" t="s">
        <v>57</v>
      </c>
      <c r="B18" s="12"/>
      <c r="C18" s="12" t="s">
        <v>69</v>
      </c>
      <c r="D18" s="12">
        <f>SUM(D19:D22)</f>
        <v>48000</v>
      </c>
      <c r="E18" s="12"/>
      <c r="F18" s="12"/>
      <c r="G18" s="12"/>
    </row>
    <row r="19" spans="1:7" x14ac:dyDescent="0.25">
      <c r="A19" s="2" t="s">
        <v>55</v>
      </c>
      <c r="B19" s="6">
        <v>20</v>
      </c>
      <c r="C19" s="5">
        <v>600</v>
      </c>
      <c r="D19" s="5">
        <f t="shared" si="1"/>
        <v>12000</v>
      </c>
      <c r="E19" s="6" t="s">
        <v>35</v>
      </c>
      <c r="F19" s="6" t="s">
        <v>61</v>
      </c>
      <c r="G19" s="3"/>
    </row>
    <row r="20" spans="1:7" x14ac:dyDescent="0.25">
      <c r="A20" s="2" t="s">
        <v>56</v>
      </c>
      <c r="B20" s="6">
        <v>20</v>
      </c>
      <c r="C20" s="5">
        <v>600</v>
      </c>
      <c r="D20" s="5">
        <f t="shared" si="1"/>
        <v>12000</v>
      </c>
      <c r="E20" s="6" t="s">
        <v>35</v>
      </c>
      <c r="F20" s="6" t="s">
        <v>61</v>
      </c>
      <c r="G20" s="3"/>
    </row>
    <row r="21" spans="1:7" x14ac:dyDescent="0.25">
      <c r="A21" s="2" t="s">
        <v>58</v>
      </c>
      <c r="B21" s="6">
        <v>20</v>
      </c>
      <c r="C21" s="5">
        <v>600</v>
      </c>
      <c r="D21" s="5">
        <f t="shared" si="1"/>
        <v>12000</v>
      </c>
      <c r="E21" s="6" t="s">
        <v>35</v>
      </c>
      <c r="F21" s="6" t="s">
        <v>61</v>
      </c>
      <c r="G21" s="3"/>
    </row>
    <row r="22" spans="1:7" x14ac:dyDescent="0.25">
      <c r="A22" s="2" t="s">
        <v>59</v>
      </c>
      <c r="B22" s="5">
        <v>20</v>
      </c>
      <c r="C22" s="5">
        <v>600</v>
      </c>
      <c r="D22" s="5">
        <f t="shared" si="1"/>
        <v>12000</v>
      </c>
      <c r="E22" s="6" t="s">
        <v>35</v>
      </c>
      <c r="F22" s="6" t="s">
        <v>61</v>
      </c>
      <c r="G22" s="2"/>
    </row>
    <row r="23" spans="1:7" x14ac:dyDescent="0.25">
      <c r="A23" s="11" t="s">
        <v>62</v>
      </c>
      <c r="B23" s="12"/>
      <c r="C23" s="12" t="s">
        <v>69</v>
      </c>
      <c r="D23" s="12">
        <f>SUM(D24:D27)</f>
        <v>42000</v>
      </c>
      <c r="E23" s="12"/>
      <c r="F23" s="12"/>
      <c r="G23" s="11"/>
    </row>
    <row r="24" spans="1:7" x14ac:dyDescent="0.25">
      <c r="A24" s="2" t="s">
        <v>71</v>
      </c>
      <c r="B24" s="5">
        <v>25</v>
      </c>
      <c r="C24" s="5">
        <v>600</v>
      </c>
      <c r="D24" s="5">
        <f t="shared" si="1"/>
        <v>15000</v>
      </c>
      <c r="E24" s="5" t="s">
        <v>35</v>
      </c>
      <c r="F24" s="5" t="s">
        <v>61</v>
      </c>
      <c r="G24" s="2" t="s">
        <v>72</v>
      </c>
    </row>
    <row r="25" spans="1:7" x14ac:dyDescent="0.25">
      <c r="A25" s="2" t="s">
        <v>70</v>
      </c>
      <c r="B25" s="5">
        <v>25</v>
      </c>
      <c r="C25" s="5">
        <v>600</v>
      </c>
      <c r="D25" s="5">
        <f>B25*C25</f>
        <v>15000</v>
      </c>
      <c r="E25" s="5" t="s">
        <v>35</v>
      </c>
      <c r="F25" s="5" t="s">
        <v>61</v>
      </c>
      <c r="G25" s="2" t="s">
        <v>72</v>
      </c>
    </row>
    <row r="26" spans="1:7" x14ac:dyDescent="0.25">
      <c r="A26" s="2" t="s">
        <v>73</v>
      </c>
      <c r="B26" s="5">
        <v>10</v>
      </c>
      <c r="C26" s="5">
        <v>600</v>
      </c>
      <c r="D26" s="5">
        <f>B26*C26</f>
        <v>6000</v>
      </c>
      <c r="E26" s="5" t="s">
        <v>35</v>
      </c>
      <c r="F26" s="5" t="s">
        <v>61</v>
      </c>
      <c r="G26" s="2"/>
    </row>
    <row r="27" spans="1:7" x14ac:dyDescent="0.25">
      <c r="A27" s="2" t="s">
        <v>75</v>
      </c>
      <c r="B27" s="5">
        <v>10</v>
      </c>
      <c r="C27" s="5">
        <v>600</v>
      </c>
      <c r="D27" s="5">
        <f>B27*C27</f>
        <v>6000</v>
      </c>
      <c r="E27" s="5" t="s">
        <v>35</v>
      </c>
      <c r="F27" s="5" t="s">
        <v>61</v>
      </c>
      <c r="G27" s="2"/>
    </row>
    <row r="28" spans="1:7" x14ac:dyDescent="0.25">
      <c r="A28" s="2" t="s">
        <v>74</v>
      </c>
      <c r="B28" s="5">
        <v>3</v>
      </c>
      <c r="C28" s="5">
        <v>9000</v>
      </c>
      <c r="D28" s="5">
        <f>B28*C28</f>
        <v>27000</v>
      </c>
      <c r="E28" s="5" t="s">
        <v>35</v>
      </c>
      <c r="F28" s="5" t="s">
        <v>61</v>
      </c>
      <c r="G28" s="2"/>
    </row>
    <row r="29" spans="1:7" x14ac:dyDescent="0.25">
      <c r="A29" s="2"/>
      <c r="B29" s="5"/>
      <c r="C29" s="5"/>
      <c r="D29" s="5"/>
      <c r="E29" s="5"/>
      <c r="F29" s="5"/>
      <c r="G29" s="2"/>
    </row>
    <row r="30" spans="1:7" x14ac:dyDescent="0.25">
      <c r="A30" s="11" t="s">
        <v>76</v>
      </c>
      <c r="B30" s="12"/>
      <c r="C30" s="12" t="s">
        <v>69</v>
      </c>
      <c r="D30" s="12">
        <f>SUM(D31:D34)</f>
        <v>49000</v>
      </c>
      <c r="E30" s="12"/>
      <c r="F30" s="12"/>
      <c r="G30" s="11"/>
    </row>
    <row r="31" spans="1:7" x14ac:dyDescent="0.25">
      <c r="A31" s="2" t="s">
        <v>29</v>
      </c>
      <c r="B31" s="5">
        <v>1</v>
      </c>
      <c r="C31" s="5">
        <v>40000</v>
      </c>
      <c r="D31" s="5">
        <f>B31*C31</f>
        <v>40000</v>
      </c>
      <c r="E31" s="5" t="s">
        <v>35</v>
      </c>
      <c r="F31" s="5"/>
      <c r="G31" s="2"/>
    </row>
    <row r="32" spans="1:7" x14ac:dyDescent="0.25">
      <c r="A32" s="2" t="s">
        <v>8</v>
      </c>
      <c r="B32" s="5">
        <v>1</v>
      </c>
      <c r="C32" s="5">
        <v>9000</v>
      </c>
      <c r="D32" s="5">
        <f>B32*C32</f>
        <v>9000</v>
      </c>
      <c r="E32" s="5" t="s">
        <v>60</v>
      </c>
      <c r="F32" s="5" t="s">
        <v>61</v>
      </c>
      <c r="G32" s="4"/>
    </row>
    <row r="33" spans="1:7" x14ac:dyDescent="0.25">
      <c r="A33" s="2"/>
      <c r="B33" s="5"/>
      <c r="C33" s="5"/>
      <c r="D33" s="5"/>
      <c r="E33" s="5"/>
      <c r="F33" s="5"/>
      <c r="G33" s="2"/>
    </row>
    <row r="34" spans="1:7" x14ac:dyDescent="0.25">
      <c r="A34" s="2"/>
      <c r="B34" s="5"/>
      <c r="C34" s="5"/>
      <c r="D34" s="5"/>
      <c r="E34" s="5"/>
      <c r="F34" s="5"/>
      <c r="G34" s="2"/>
    </row>
    <row r="35" spans="1:7" x14ac:dyDescent="0.25">
      <c r="A35" s="2"/>
      <c r="B35" s="5"/>
      <c r="C35" s="5"/>
      <c r="D35" s="5"/>
      <c r="E35" s="5"/>
      <c r="F35" s="5"/>
      <c r="G35" s="4"/>
    </row>
    <row r="36" spans="1:7" x14ac:dyDescent="0.25">
      <c r="A36" s="2"/>
      <c r="B36" s="5"/>
      <c r="C36" s="5"/>
      <c r="D36" s="5"/>
      <c r="E36" s="5"/>
      <c r="F36" s="5"/>
      <c r="G36" s="2"/>
    </row>
    <row r="37" spans="1:7" x14ac:dyDescent="0.25">
      <c r="A37" s="2"/>
      <c r="B37" s="5"/>
      <c r="C37" s="5"/>
      <c r="D37" s="5"/>
      <c r="E37" s="5"/>
      <c r="F37" s="5"/>
      <c r="G37" s="2"/>
    </row>
    <row r="38" spans="1:7" x14ac:dyDescent="0.25">
      <c r="A38" s="5"/>
      <c r="B38" s="5"/>
      <c r="C38" s="5"/>
      <c r="D38" s="5"/>
      <c r="E38" s="5"/>
      <c r="F38" s="5"/>
      <c r="G38" s="2"/>
    </row>
    <row r="39" spans="1:7" x14ac:dyDescent="0.25">
      <c r="A39" s="2"/>
      <c r="B39" s="5"/>
      <c r="C39" s="5"/>
      <c r="D39" s="5"/>
      <c r="E39" s="5"/>
      <c r="F39" s="5"/>
      <c r="G39" s="2"/>
    </row>
    <row r="40" spans="1:7" x14ac:dyDescent="0.25">
      <c r="A40" s="2"/>
      <c r="B40" s="5"/>
      <c r="C40" s="5"/>
      <c r="D40" s="5"/>
      <c r="E40" s="5"/>
      <c r="F40" s="5"/>
      <c r="G40" s="2"/>
    </row>
    <row r="41" spans="1:7" x14ac:dyDescent="0.25">
      <c r="A41" s="2"/>
      <c r="B41" s="5"/>
      <c r="C41" s="5"/>
      <c r="D41" s="5"/>
      <c r="E41" s="5"/>
      <c r="F41" s="5"/>
      <c r="G41" s="2"/>
    </row>
    <row r="42" spans="1:7" x14ac:dyDescent="0.25">
      <c r="A42" s="2"/>
      <c r="B42" s="5"/>
      <c r="C42" s="5"/>
      <c r="D42" s="5"/>
      <c r="E42" s="5"/>
      <c r="F42" s="5"/>
      <c r="G42" s="2"/>
    </row>
    <row r="43" spans="1:7" x14ac:dyDescent="0.25">
      <c r="A43" s="2"/>
      <c r="B43" s="5"/>
      <c r="C43" s="5"/>
      <c r="D43" s="5"/>
      <c r="E43" s="5"/>
      <c r="F43" s="5"/>
      <c r="G43" s="2"/>
    </row>
    <row r="44" spans="1:7" x14ac:dyDescent="0.25">
      <c r="A44" s="2"/>
      <c r="B44" s="5"/>
      <c r="C44" s="5"/>
      <c r="D44" s="5"/>
      <c r="E44" s="5"/>
      <c r="F44" s="5"/>
      <c r="G44" s="2"/>
    </row>
    <row r="45" spans="1:7" x14ac:dyDescent="0.25">
      <c r="A45" s="2"/>
      <c r="B45" s="5"/>
      <c r="C45" s="5"/>
      <c r="D45" s="5"/>
      <c r="E45" s="5"/>
      <c r="F45" s="5"/>
      <c r="G45" s="2"/>
    </row>
    <row r="46" spans="1:7" x14ac:dyDescent="0.25">
      <c r="B46" s="7"/>
      <c r="C46" s="7"/>
      <c r="D46" s="7"/>
      <c r="E46" s="7"/>
      <c r="F46" s="7"/>
    </row>
    <row r="47" spans="1:7" x14ac:dyDescent="0.25">
      <c r="B47" s="7"/>
      <c r="C47" s="7"/>
      <c r="D47" s="7"/>
      <c r="E47" s="7"/>
      <c r="F47" s="7"/>
    </row>
    <row r="48" spans="1:7" x14ac:dyDescent="0.25">
      <c r="B48" s="7"/>
      <c r="C48" s="7"/>
      <c r="D48" s="7"/>
      <c r="E48" s="7"/>
      <c r="F48" s="7"/>
    </row>
    <row r="52" spans="1:1" x14ac:dyDescent="0.25">
      <c r="A52" s="9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</sheetData>
  <hyperlinks>
    <hyperlink ref="G4" r:id="rId1" xr:uid="{CD142E30-4D9F-40B8-93C9-DD5C049ED699}"/>
    <hyperlink ref="G3" r:id="rId2" xr:uid="{EB30E0D6-6499-4898-AE91-29049E4D9470}"/>
    <hyperlink ref="G2" r:id="rId3" xr:uid="{CCADE804-38A1-4DC6-BFCD-59B6D7BFFF87}"/>
    <hyperlink ref="G5" r:id="rId4" xr:uid="{D8B80D34-1CE1-4412-9836-F3301C39FFBB}"/>
    <hyperlink ref="G6" r:id="rId5" xr:uid="{6BAC4C62-E8F0-4EE0-AF6E-861204AC5F93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4E26-FEBA-4326-8BF8-35000F403867}">
  <dimension ref="A1:G20"/>
  <sheetViews>
    <sheetView workbookViewId="0">
      <selection activeCell="G17" sqref="G17"/>
    </sheetView>
  </sheetViews>
  <sheetFormatPr defaultRowHeight="15" x14ac:dyDescent="0.25"/>
  <cols>
    <col min="1" max="1" width="31" customWidth="1"/>
    <col min="4" max="4" width="10.7109375" customWidth="1"/>
    <col min="5" max="5" width="19" customWidth="1"/>
    <col min="6" max="6" width="17.42578125" customWidth="1"/>
    <col min="7" max="7" width="107.85546875" customWidth="1"/>
  </cols>
  <sheetData>
    <row r="1" spans="1:7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65</v>
      </c>
      <c r="G1" s="1" t="s">
        <v>7</v>
      </c>
    </row>
    <row r="2" spans="1:7" x14ac:dyDescent="0.25">
      <c r="A2" s="2" t="s">
        <v>3</v>
      </c>
      <c r="B2" s="5">
        <v>1</v>
      </c>
      <c r="C2" s="5">
        <v>58000</v>
      </c>
      <c r="D2" s="5">
        <f>B2*C2</f>
        <v>58000</v>
      </c>
      <c r="E2" s="5" t="s">
        <v>14</v>
      </c>
      <c r="F2" s="5" t="s">
        <v>32</v>
      </c>
      <c r="G2" s="4" t="s">
        <v>31</v>
      </c>
    </row>
    <row r="3" spans="1:7" x14ac:dyDescent="0.25">
      <c r="A3" s="2" t="s">
        <v>30</v>
      </c>
      <c r="B3" s="5">
        <v>2</v>
      </c>
      <c r="C3" s="5">
        <v>38000</v>
      </c>
      <c r="D3" s="5">
        <f>B3*C3</f>
        <v>76000</v>
      </c>
      <c r="E3" s="5" t="s">
        <v>14</v>
      </c>
      <c r="F3" s="5" t="s">
        <v>32</v>
      </c>
      <c r="G3" s="4" t="s">
        <v>33</v>
      </c>
    </row>
    <row r="4" spans="1:7" x14ac:dyDescent="0.25">
      <c r="A4" s="2" t="s">
        <v>23</v>
      </c>
      <c r="B4" s="5">
        <v>4</v>
      </c>
      <c r="C4" s="5">
        <v>32000</v>
      </c>
      <c r="D4" s="5">
        <f t="shared" ref="D4:D9" si="0">B4*C4</f>
        <v>128000</v>
      </c>
      <c r="E4" s="5" t="s">
        <v>14</v>
      </c>
      <c r="F4" s="5" t="s">
        <v>25</v>
      </c>
      <c r="G4" s="4" t="s">
        <v>26</v>
      </c>
    </row>
    <row r="5" spans="1:7" x14ac:dyDescent="0.25">
      <c r="A5" s="2" t="s">
        <v>5</v>
      </c>
      <c r="B5" s="5">
        <v>1</v>
      </c>
      <c r="C5" s="5">
        <v>9000</v>
      </c>
      <c r="D5" s="5">
        <f t="shared" si="0"/>
        <v>9000</v>
      </c>
      <c r="E5" s="5" t="s">
        <v>14</v>
      </c>
      <c r="F5" s="5" t="s">
        <v>25</v>
      </c>
      <c r="G5" s="4" t="s">
        <v>34</v>
      </c>
    </row>
    <row r="6" spans="1:7" x14ac:dyDescent="0.25">
      <c r="A6" s="2" t="s">
        <v>44</v>
      </c>
      <c r="B6" s="5">
        <v>3</v>
      </c>
      <c r="C6" s="5">
        <v>3790</v>
      </c>
      <c r="D6" s="5">
        <f t="shared" si="0"/>
        <v>11370</v>
      </c>
      <c r="E6" s="5" t="s">
        <v>14</v>
      </c>
      <c r="F6" s="5" t="s">
        <v>32</v>
      </c>
      <c r="G6" s="4" t="s">
        <v>45</v>
      </c>
    </row>
    <row r="7" spans="1:7" x14ac:dyDescent="0.25">
      <c r="A7" s="2" t="s">
        <v>22</v>
      </c>
      <c r="B7" s="5">
        <v>1</v>
      </c>
      <c r="C7" s="5">
        <v>45000</v>
      </c>
      <c r="D7" s="5">
        <f t="shared" si="0"/>
        <v>45000</v>
      </c>
      <c r="E7" s="6" t="s">
        <v>14</v>
      </c>
      <c r="F7" s="6" t="s">
        <v>63</v>
      </c>
      <c r="G7" s="4" t="s">
        <v>47</v>
      </c>
    </row>
    <row r="8" spans="1:7" x14ac:dyDescent="0.25">
      <c r="A8" s="2" t="s">
        <v>64</v>
      </c>
      <c r="B8" s="5">
        <v>5</v>
      </c>
      <c r="C8" s="5">
        <v>3000</v>
      </c>
      <c r="D8" s="5">
        <f t="shared" si="0"/>
        <v>15000</v>
      </c>
      <c r="E8" s="6" t="s">
        <v>14</v>
      </c>
      <c r="F8" s="6" t="s">
        <v>63</v>
      </c>
      <c r="G8" s="4" t="s">
        <v>27</v>
      </c>
    </row>
    <row r="9" spans="1:7" x14ac:dyDescent="0.25">
      <c r="A9" s="2" t="s">
        <v>6</v>
      </c>
      <c r="B9" s="5">
        <v>1</v>
      </c>
      <c r="C9" s="5">
        <v>10000</v>
      </c>
      <c r="D9" s="5">
        <f t="shared" si="0"/>
        <v>10000</v>
      </c>
      <c r="E9" s="5" t="s">
        <v>14</v>
      </c>
      <c r="F9" s="5" t="s">
        <v>32</v>
      </c>
      <c r="G9" s="4" t="s">
        <v>36</v>
      </c>
    </row>
    <row r="15" spans="1:7" ht="19.5" customHeight="1" x14ac:dyDescent="0.25">
      <c r="A15" s="9"/>
      <c r="B15" s="10"/>
      <c r="C15" s="10"/>
      <c r="D15" s="10"/>
      <c r="E15" s="10"/>
      <c r="F15" s="10"/>
    </row>
    <row r="16" spans="1:7" x14ac:dyDescent="0.25">
      <c r="A16" s="10"/>
      <c r="B16" s="10"/>
      <c r="C16" s="10"/>
      <c r="D16" s="10"/>
      <c r="E16" s="10"/>
      <c r="F16" s="10"/>
    </row>
    <row r="17" spans="1:6" x14ac:dyDescent="0.25">
      <c r="A17" s="10"/>
      <c r="B17" s="10"/>
      <c r="C17" s="10"/>
      <c r="D17" s="10"/>
      <c r="E17" s="10"/>
      <c r="F17" s="10"/>
    </row>
    <row r="18" spans="1:6" ht="15.75" thickBot="1" x14ac:dyDescent="0.3">
      <c r="A18" s="10"/>
      <c r="B18" s="10"/>
      <c r="C18" s="10"/>
      <c r="D18" s="10"/>
      <c r="E18" s="10"/>
      <c r="F18" s="10"/>
    </row>
    <row r="19" spans="1:6" ht="15.75" thickBot="1" x14ac:dyDescent="0.3">
      <c r="A19" s="10"/>
      <c r="B19" s="10"/>
      <c r="C19" s="14" t="s">
        <v>46</v>
      </c>
      <c r="D19" s="15">
        <f>SUM(D2:D9)</f>
        <v>352370</v>
      </c>
      <c r="E19" s="10"/>
      <c r="F19" s="10"/>
    </row>
    <row r="20" spans="1:6" x14ac:dyDescent="0.25">
      <c r="A20" s="10"/>
      <c r="B20" s="10"/>
      <c r="C20" s="10"/>
      <c r="D20" s="10"/>
      <c r="E20" s="10"/>
      <c r="F20" s="10"/>
    </row>
  </sheetData>
  <hyperlinks>
    <hyperlink ref="G4" r:id="rId1" xr:uid="{A4DCC939-01EE-499B-981C-C1C1FBC67427}"/>
    <hyperlink ref="G3" r:id="rId2" xr:uid="{D377F9A5-9CE3-4DB2-933B-8387B2C552F1}"/>
    <hyperlink ref="G2" r:id="rId3" xr:uid="{C1972E76-8ED0-43BA-A3E5-AB28916CC551}"/>
    <hyperlink ref="G5" r:id="rId4" xr:uid="{4FECF715-F623-4C01-A2F8-9DB0861B72A8}"/>
    <hyperlink ref="G7" r:id="rId5" display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xr:uid="{21A4CBFF-FF1C-483F-BC2A-84CA0452AABA}"/>
    <hyperlink ref="G8" r:id="rId6" xr:uid="{2567B19A-A0B0-491C-9221-FD12CB6704EE}"/>
    <hyperlink ref="G9" r:id="rId7" xr:uid="{7C3E1C67-097D-4EA3-A3D3-7B5FCAE86E74}"/>
  </hyperlinks>
  <pageMargins left="0.7" right="0.7" top="0.75" bottom="0.75" header="0.3" footer="0.3"/>
  <pageSetup paperSize="9"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E9A8-69FD-4783-A235-3EA3CF357731}">
  <dimension ref="A1:G27"/>
  <sheetViews>
    <sheetView workbookViewId="0">
      <selection activeCell="M30" sqref="M30"/>
    </sheetView>
  </sheetViews>
  <sheetFormatPr defaultRowHeight="15" x14ac:dyDescent="0.25"/>
  <cols>
    <col min="1" max="1" width="32.140625" customWidth="1"/>
    <col min="3" max="3" width="14.42578125" customWidth="1"/>
  </cols>
  <sheetData>
    <row r="1" spans="1:7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19</v>
      </c>
      <c r="G1" s="1" t="s">
        <v>7</v>
      </c>
    </row>
    <row r="2" spans="1:7" x14ac:dyDescent="0.25">
      <c r="A2" s="11" t="s">
        <v>53</v>
      </c>
      <c r="B2" s="12" t="s">
        <v>50</v>
      </c>
      <c r="C2" s="12" t="s">
        <v>69</v>
      </c>
      <c r="D2" s="12">
        <f>SUM(D3:D7)</f>
        <v>20000</v>
      </c>
      <c r="E2" s="12"/>
      <c r="F2" s="12"/>
    </row>
    <row r="3" spans="1:7" x14ac:dyDescent="0.25">
      <c r="A3" s="2" t="s">
        <v>51</v>
      </c>
      <c r="B3" s="5">
        <v>5</v>
      </c>
      <c r="C3" s="5">
        <v>1000</v>
      </c>
      <c r="D3" s="5">
        <f>B3*C3</f>
        <v>5000</v>
      </c>
      <c r="E3" s="5" t="s">
        <v>35</v>
      </c>
      <c r="F3" s="5" t="s">
        <v>61</v>
      </c>
    </row>
    <row r="4" spans="1:7" x14ac:dyDescent="0.25">
      <c r="A4" s="2" t="s">
        <v>48</v>
      </c>
      <c r="B4" s="5">
        <v>4</v>
      </c>
      <c r="C4" s="5">
        <v>500</v>
      </c>
      <c r="D4" s="5">
        <f t="shared" ref="D4:D17" si="0">B4*C4</f>
        <v>2000</v>
      </c>
      <c r="E4" s="5" t="s">
        <v>35</v>
      </c>
      <c r="F4" s="5" t="s">
        <v>61</v>
      </c>
    </row>
    <row r="5" spans="1:7" x14ac:dyDescent="0.25">
      <c r="A5" s="3" t="s">
        <v>49</v>
      </c>
      <c r="B5" s="5">
        <v>4</v>
      </c>
      <c r="C5" s="5">
        <v>500</v>
      </c>
      <c r="D5" s="5">
        <f t="shared" si="0"/>
        <v>2000</v>
      </c>
      <c r="E5" s="5" t="s">
        <v>35</v>
      </c>
      <c r="F5" s="5" t="s">
        <v>61</v>
      </c>
    </row>
    <row r="6" spans="1:7" x14ac:dyDescent="0.25">
      <c r="A6" s="3" t="s">
        <v>52</v>
      </c>
      <c r="B6" s="5">
        <v>4</v>
      </c>
      <c r="C6" s="5">
        <v>500</v>
      </c>
      <c r="D6" s="5">
        <f t="shared" si="0"/>
        <v>2000</v>
      </c>
      <c r="E6" s="5" t="s">
        <v>35</v>
      </c>
      <c r="F6" s="5" t="s">
        <v>61</v>
      </c>
    </row>
    <row r="7" spans="1:7" x14ac:dyDescent="0.25">
      <c r="A7" s="3" t="s">
        <v>68</v>
      </c>
      <c r="B7" s="5">
        <v>1</v>
      </c>
      <c r="C7" s="5">
        <v>9000</v>
      </c>
      <c r="D7" s="5">
        <f t="shared" si="0"/>
        <v>9000</v>
      </c>
      <c r="E7" s="5"/>
      <c r="F7" s="5" t="s">
        <v>61</v>
      </c>
    </row>
    <row r="8" spans="1:7" x14ac:dyDescent="0.25">
      <c r="A8" s="11" t="s">
        <v>54</v>
      </c>
      <c r="B8" s="12"/>
      <c r="C8" s="12" t="s">
        <v>69</v>
      </c>
      <c r="D8" s="12">
        <f>SUM(D9:D10)</f>
        <v>6000</v>
      </c>
      <c r="E8" s="12"/>
      <c r="F8" s="12"/>
    </row>
    <row r="9" spans="1:7" x14ac:dyDescent="0.25">
      <c r="A9" s="2" t="s">
        <v>55</v>
      </c>
      <c r="B9" s="5">
        <v>5</v>
      </c>
      <c r="C9" s="5">
        <v>600</v>
      </c>
      <c r="D9" s="5">
        <f t="shared" si="0"/>
        <v>3000</v>
      </c>
      <c r="E9" s="5" t="s">
        <v>35</v>
      </c>
      <c r="F9" s="5" t="s">
        <v>61</v>
      </c>
    </row>
    <row r="10" spans="1:7" x14ac:dyDescent="0.25">
      <c r="A10" s="3" t="s">
        <v>56</v>
      </c>
      <c r="B10" s="6">
        <v>5</v>
      </c>
      <c r="C10" s="5">
        <v>600</v>
      </c>
      <c r="D10" s="5">
        <f t="shared" si="0"/>
        <v>3000</v>
      </c>
      <c r="E10" s="6" t="s">
        <v>35</v>
      </c>
      <c r="F10" s="5" t="s">
        <v>61</v>
      </c>
    </row>
    <row r="11" spans="1:7" x14ac:dyDescent="0.25">
      <c r="A11" s="11" t="s">
        <v>57</v>
      </c>
      <c r="B11" s="12"/>
      <c r="C11" s="12" t="s">
        <v>69</v>
      </c>
      <c r="D11" s="12">
        <f>SUM(D12:D15)</f>
        <v>48000</v>
      </c>
      <c r="E11" s="12"/>
      <c r="F11" s="12"/>
    </row>
    <row r="12" spans="1:7" x14ac:dyDescent="0.25">
      <c r="A12" s="2" t="s">
        <v>55</v>
      </c>
      <c r="B12" s="6">
        <v>20</v>
      </c>
      <c r="C12" s="5">
        <v>600</v>
      </c>
      <c r="D12" s="5">
        <f t="shared" si="0"/>
        <v>12000</v>
      </c>
      <c r="E12" s="6" t="s">
        <v>35</v>
      </c>
      <c r="F12" s="6" t="s">
        <v>61</v>
      </c>
    </row>
    <row r="13" spans="1:7" x14ac:dyDescent="0.25">
      <c r="A13" s="2" t="s">
        <v>56</v>
      </c>
      <c r="B13" s="6">
        <v>20</v>
      </c>
      <c r="C13" s="5">
        <v>600</v>
      </c>
      <c r="D13" s="5">
        <f t="shared" si="0"/>
        <v>12000</v>
      </c>
      <c r="E13" s="6" t="s">
        <v>35</v>
      </c>
      <c r="F13" s="6" t="s">
        <v>61</v>
      </c>
    </row>
    <row r="14" spans="1:7" x14ac:dyDescent="0.25">
      <c r="A14" s="2" t="s">
        <v>58</v>
      </c>
      <c r="B14" s="6">
        <v>20</v>
      </c>
      <c r="C14" s="5">
        <v>600</v>
      </c>
      <c r="D14" s="5">
        <f t="shared" si="0"/>
        <v>12000</v>
      </c>
      <c r="E14" s="6" t="s">
        <v>35</v>
      </c>
      <c r="F14" s="6" t="s">
        <v>61</v>
      </c>
    </row>
    <row r="15" spans="1:7" x14ac:dyDescent="0.25">
      <c r="A15" s="2" t="s">
        <v>59</v>
      </c>
      <c r="B15" s="5">
        <v>20</v>
      </c>
      <c r="C15" s="5">
        <v>600</v>
      </c>
      <c r="D15" s="5">
        <f t="shared" si="0"/>
        <v>12000</v>
      </c>
      <c r="E15" s="6" t="s">
        <v>35</v>
      </c>
      <c r="F15" s="6" t="s">
        <v>61</v>
      </c>
    </row>
    <row r="16" spans="1:7" x14ac:dyDescent="0.25">
      <c r="A16" s="11" t="s">
        <v>62</v>
      </c>
      <c r="B16" s="12"/>
      <c r="C16" s="12" t="s">
        <v>69</v>
      </c>
      <c r="D16" s="12">
        <f>SUM(D17:D20)</f>
        <v>42000</v>
      </c>
      <c r="E16" s="12"/>
      <c r="F16" s="12"/>
    </row>
    <row r="17" spans="1:6" x14ac:dyDescent="0.25">
      <c r="A17" s="2" t="s">
        <v>71</v>
      </c>
      <c r="B17" s="5">
        <v>25</v>
      </c>
      <c r="C17" s="5">
        <v>600</v>
      </c>
      <c r="D17" s="5">
        <f t="shared" si="0"/>
        <v>15000</v>
      </c>
      <c r="E17" s="5" t="s">
        <v>35</v>
      </c>
      <c r="F17" s="5" t="s">
        <v>61</v>
      </c>
    </row>
    <row r="18" spans="1:6" x14ac:dyDescent="0.25">
      <c r="A18" s="2" t="s">
        <v>70</v>
      </c>
      <c r="B18" s="5">
        <v>25</v>
      </c>
      <c r="C18" s="5">
        <v>600</v>
      </c>
      <c r="D18" s="5">
        <f>B18*C18</f>
        <v>15000</v>
      </c>
      <c r="E18" s="5" t="s">
        <v>35</v>
      </c>
      <c r="F18" s="5" t="s">
        <v>61</v>
      </c>
    </row>
    <row r="19" spans="1:6" x14ac:dyDescent="0.25">
      <c r="A19" s="2" t="s">
        <v>73</v>
      </c>
      <c r="B19" s="5">
        <v>10</v>
      </c>
      <c r="C19" s="5">
        <v>600</v>
      </c>
      <c r="D19" s="5">
        <f>B19*C19</f>
        <v>6000</v>
      </c>
      <c r="E19" s="5" t="s">
        <v>35</v>
      </c>
      <c r="F19" s="5" t="s">
        <v>61</v>
      </c>
    </row>
    <row r="20" spans="1:6" x14ac:dyDescent="0.25">
      <c r="A20" s="2" t="s">
        <v>75</v>
      </c>
      <c r="B20" s="5">
        <v>10</v>
      </c>
      <c r="C20" s="5">
        <v>600</v>
      </c>
      <c r="D20" s="5">
        <f>B20*C20</f>
        <v>6000</v>
      </c>
      <c r="E20" s="5" t="s">
        <v>35</v>
      </c>
      <c r="F20" s="5" t="s">
        <v>61</v>
      </c>
    </row>
    <row r="21" spans="1:6" x14ac:dyDescent="0.25">
      <c r="A21" s="2" t="s">
        <v>74</v>
      </c>
      <c r="B21" s="5">
        <v>3</v>
      </c>
      <c r="C21" s="5">
        <v>9000</v>
      </c>
      <c r="D21" s="5">
        <f>B21*C21</f>
        <v>27000</v>
      </c>
      <c r="E21" s="5" t="s">
        <v>35</v>
      </c>
      <c r="F21" s="5" t="s">
        <v>61</v>
      </c>
    </row>
    <row r="22" spans="1:6" x14ac:dyDescent="0.25">
      <c r="A22" s="2"/>
      <c r="B22" s="5"/>
      <c r="C22" s="5"/>
      <c r="D22" s="5"/>
      <c r="E22" s="5"/>
      <c r="F22" s="5"/>
    </row>
    <row r="23" spans="1:6" x14ac:dyDescent="0.25">
      <c r="A23" s="11" t="s">
        <v>76</v>
      </c>
      <c r="B23" s="12"/>
      <c r="C23" s="12" t="s">
        <v>69</v>
      </c>
      <c r="D23" s="12">
        <f>SUM(D24:D25)</f>
        <v>49000</v>
      </c>
      <c r="E23" s="12"/>
      <c r="F23" s="12"/>
    </row>
    <row r="24" spans="1:6" x14ac:dyDescent="0.25">
      <c r="A24" s="2" t="s">
        <v>29</v>
      </c>
      <c r="B24" s="5">
        <v>1</v>
      </c>
      <c r="C24" s="5">
        <v>40000</v>
      </c>
      <c r="D24" s="5">
        <f>B24*C24</f>
        <v>40000</v>
      </c>
      <c r="E24" s="5" t="s">
        <v>60</v>
      </c>
      <c r="F24" s="5" t="s">
        <v>61</v>
      </c>
    </row>
    <row r="25" spans="1:6" x14ac:dyDescent="0.25">
      <c r="A25" s="2" t="s">
        <v>8</v>
      </c>
      <c r="B25" s="5">
        <v>1</v>
      </c>
      <c r="C25" s="5">
        <v>9000</v>
      </c>
      <c r="D25" s="5">
        <f>B25*C25</f>
        <v>9000</v>
      </c>
      <c r="E25" s="5" t="s">
        <v>60</v>
      </c>
      <c r="F25" s="5" t="s">
        <v>61</v>
      </c>
    </row>
    <row r="27" spans="1:6" x14ac:dyDescent="0.25">
      <c r="C27" s="16" t="s">
        <v>77</v>
      </c>
      <c r="D27" s="16">
        <f>SUM(D2,D8,D11,D16,D23)</f>
        <v>165000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mecanica</vt:lpstr>
      <vt:lpstr>electronica</vt:lpstr>
      <vt:lpstr>compras1</vt:lpstr>
      <vt:lpstr>compras2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</dc:creator>
  <cp:lastModifiedBy>Ulises</cp:lastModifiedBy>
  <dcterms:created xsi:type="dcterms:W3CDTF">2015-06-05T18:17:20Z</dcterms:created>
  <dcterms:modified xsi:type="dcterms:W3CDTF">2020-11-29T01:59:10Z</dcterms:modified>
</cp:coreProperties>
</file>