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711EB91-BE6F-4D97-AD33-2494D5AAC4A8}" xr6:coauthVersionLast="47" xr6:coauthVersionMax="47" xr10:uidLastSave="{00000000-0000-0000-0000-000000000000}"/>
  <bookViews>
    <workbookView xWindow="-108" yWindow="-108" windowWidth="23256" windowHeight="13176" xr2:uid="{60C2E2F6-AD98-4042-9BF5-DA3DB7B4AD4C}"/>
  </bookViews>
  <sheets>
    <sheet name="工作表1" sheetId="1" r:id="rId1"/>
  </sheets>
  <definedNames>
    <definedName name="_xlchart.v1.0" hidden="1">工作表1!$L$17:$L$18</definedName>
    <definedName name="_xlchart.v1.1" hidden="1">工作表1!$M$17:$M$18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8" i="1" l="1"/>
  <c r="M17" i="1"/>
  <c r="H17" i="1"/>
  <c r="D17" i="1"/>
  <c r="C17" i="1"/>
  <c r="J1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2" i="1"/>
  <c r="K3" i="1" a="1"/>
  <c r="K3" i="1" s="1"/>
  <c r="K4" i="1" a="1"/>
  <c r="K4" i="1" s="1"/>
  <c r="K5" i="1" a="1"/>
  <c r="K5" i="1" s="1"/>
  <c r="K6" i="1" a="1"/>
  <c r="K6" i="1"/>
  <c r="K7" i="1" a="1"/>
  <c r="K7" i="1" s="1"/>
  <c r="K8" i="1" a="1"/>
  <c r="K8" i="1" s="1"/>
  <c r="K9" i="1" a="1"/>
  <c r="K9" i="1" s="1"/>
  <c r="K10" i="1" a="1"/>
  <c r="K10" i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2" i="1" a="1"/>
  <c r="K2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<sst xmlns="http://schemas.openxmlformats.org/spreadsheetml/2006/main" count="34" uniqueCount="34">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</sst>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77.600000000000009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BF-4574-8391-CEDC366F3C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4499568"/>
        <c:axId val="1502049120"/>
      </c:barChart>
      <c:catAx>
        <c:axId val="1514499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02049120"/>
        <c:crosses val="autoZero"/>
        <c:auto val="1"/>
        <c:lblAlgn val="ctr"/>
        <c:lblOffset val="100"/>
        <c:noMultiLvlLbl val="0"/>
      </c:catAx>
      <c:valAx>
        <c:axId val="150204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14499568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工作表1!$L$17:$L$18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工作表1!$M$17:$M$18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92-4C76-941F-A615A6BAE8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24</xdr:row>
      <xdr:rowOff>80010</xdr:rowOff>
    </xdr:from>
    <xdr:to>
      <xdr:col>10</xdr:col>
      <xdr:colOff>845820</xdr:colOff>
      <xdr:row>36</xdr:row>
      <xdr:rowOff>83820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282BEB50-847B-6BB0-3B8F-11BB948CE1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1649730</xdr:colOff>
      <xdr:row>18</xdr:row>
      <xdr:rowOff>201930</xdr:rowOff>
    </xdr:from>
    <xdr:to>
      <xdr:col>15</xdr:col>
      <xdr:colOff>297180</xdr:colOff>
      <xdr:row>31</xdr:row>
      <xdr:rowOff>15240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BA765AF6-EF63-55CF-E07E-0D188684DE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M24"/>
  <sheetViews>
    <sheetView tabSelected="1" topLeftCell="B1" workbookViewId="0">
      <selection activeCell="P12" sqref="P12"/>
    </sheetView>
  </sheetViews>
  <sheetFormatPr defaultRowHeight="16.2"/>
  <cols>
    <col min="3" max="4" width="13" bestFit="1" customWidth="1"/>
    <col min="8" max="8" width="18.6640625" bestFit="1" customWidth="1"/>
    <col min="10" max="10" width="16.109375" bestFit="1" customWidth="1"/>
    <col min="11" max="11" width="24.2187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AVERAGEA(C2:G2)</f>
        <v>94.4</v>
      </c>
      <c r="I2" s="1">
        <v>89</v>
      </c>
      <c r="J2">
        <f>C2*0.1+D2*0.1+E2*0.1+F2*0.1+G2*0.1+I2*0.5</f>
        <v>91.7</v>
      </c>
      <c r="K2" s="5" t="str" cm="1">
        <f t="array" ref="K2">_xlfn.IFS(J2&gt;=90,"A",J2&gt;=80,"B",J2&gt;=70,"C",J2&gt;=60,"D",J2&gt;=0,"F")</f>
        <v>A</v>
      </c>
      <c r="L2" s="5" t="str">
        <f>IF(J2&gt;=60,"pass","fail")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AVERAGEA(C3:G3)</f>
        <v>86</v>
      </c>
      <c r="I3" s="1">
        <v>94</v>
      </c>
      <c r="J3">
        <f t="shared" ref="J3:J15" si="1">C3*0.1+D3*0.1+E3*0.1+F3*0.1+G3*0.1+I3*0.5</f>
        <v>90</v>
      </c>
      <c r="K3" s="5" t="str" cm="1">
        <f t="array" ref="K3">_xlfn.IFS(J3&gt;=90,"A",J3&gt;=80,"B",J3&gt;=70,"C",J3&gt;=60,"D",J3&gt;=0,"F")</f>
        <v>A</v>
      </c>
      <c r="L3" s="5" t="str">
        <f t="shared" ref="L3:L15" si="2">IF(J3&gt;=60,"pass","fail")</f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s="5" t="str" cm="1">
        <f t="array" ref="K4">_xlfn.IFS(J4&gt;=90,"A",J4&gt;=80,"B",J4&gt;=70,"C",J4&gt;=60,"D",J4&gt;=0,"F")</f>
        <v>B</v>
      </c>
      <c r="L4" s="5" t="str">
        <f t="shared" si="2"/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80.800000000000011</v>
      </c>
      <c r="K5" s="5" t="str" cm="1">
        <f t="array" ref="K5">_xlfn.IFS(J5&gt;=90,"A",J5&gt;=80,"B",J5&gt;=70,"C",J5&gt;=60,"D",J5&gt;=0,"F")</f>
        <v>B</v>
      </c>
      <c r="L5" s="5" t="str">
        <f t="shared" si="2"/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s="5" t="str" cm="1">
        <f t="array" ref="K6">_xlfn.IFS(J6&gt;=90,"A",J6&gt;=80,"B",J6&gt;=70,"C",J6&gt;=60,"D",J6&gt;=0,"F")</f>
        <v>B</v>
      </c>
      <c r="L6" s="5" t="str">
        <f t="shared" si="2"/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80.800000000000011</v>
      </c>
      <c r="K7" s="5" t="str" cm="1">
        <f t="array" ref="K7">_xlfn.IFS(J7&gt;=90,"A",J7&gt;=80,"B",J7&gt;=70,"C",J7&gt;=60,"D",J7&gt;=0,"F")</f>
        <v>B</v>
      </c>
      <c r="L7" s="5" t="str">
        <f t="shared" si="2"/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s="5" t="str" cm="1">
        <f t="array" ref="K8">_xlfn.IFS(J8&gt;=90,"A",J8&gt;=80,"B",J8&gt;=70,"C",J8&gt;=60,"D",J8&gt;=0,"F")</f>
        <v>C</v>
      </c>
      <c r="L8" s="5" t="str">
        <f t="shared" si="2"/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s="5" t="str" cm="1">
        <f t="array" ref="K9">_xlfn.IFS(J9&gt;=90,"A",J9&gt;=80,"B",J9&gt;=70,"C",J9&gt;=60,"D",J9&gt;=0,"F")</f>
        <v>C</v>
      </c>
      <c r="L9" s="5" t="str">
        <f t="shared" si="2"/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s="5" t="str" cm="1">
        <f t="array" ref="K10">_xlfn.IFS(J10&gt;=90,"A",J10&gt;=80,"B",J10&gt;=70,"C",J10&gt;=60,"D",J10&gt;=0,"F")</f>
        <v>C</v>
      </c>
      <c r="L10" s="5" t="str">
        <f t="shared" si="2"/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77.600000000000009</v>
      </c>
      <c r="K11" s="5" t="str" cm="1">
        <f t="array" ref="K11">_xlfn.IFS(J11&gt;=90,"A",J11&gt;=80,"B",J11&gt;=70,"C",J11&gt;=60,"D",J11&gt;=0,"F")</f>
        <v>C</v>
      </c>
      <c r="L11" s="5" t="str">
        <f t="shared" si="2"/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s="5" t="str" cm="1">
        <f t="array" ref="K12">_xlfn.IFS(J12&gt;=90,"A",J12&gt;=80,"B",J12&gt;=70,"C",J12&gt;=60,"D",J12&gt;=0,"F")</f>
        <v>B</v>
      </c>
      <c r="L12" s="5" t="str">
        <f t="shared" si="2"/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s="5" t="str" cm="1">
        <f t="array" ref="K13">_xlfn.IFS(J13&gt;=90,"A",J13&gt;=80,"B",J13&gt;=70,"C",J13&gt;=60,"D",J13&gt;=0,"F")</f>
        <v>F</v>
      </c>
      <c r="L13" s="5" t="str">
        <f t="shared" si="2"/>
        <v>fail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s="5" t="str" cm="1">
        <f t="array" ref="K14">_xlfn.IFS(J14&gt;=90,"A",J14&gt;=80,"B",J14&gt;=70,"C",J14&gt;=60,"D",J14&gt;=0,"F")</f>
        <v>D</v>
      </c>
      <c r="L14" s="5" t="str">
        <f t="shared" si="2"/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s="5" t="str" cm="1">
        <f t="array" ref="K15">_xlfn.IFS(J15&gt;=90,"A",J15&gt;=80,"B",J15&gt;=70,"C",J15&gt;=60,"D",J15&gt;=0,"F")</f>
        <v>F</v>
      </c>
      <c r="L15" s="5" t="str">
        <f t="shared" si="2"/>
        <v>fail</v>
      </c>
    </row>
    <row r="16" spans="1:12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3">
      <c r="C17">
        <f>LARGE(C2:C15,1)</f>
        <v>98</v>
      </c>
      <c r="D17">
        <f>LARGE(D2:D15,2)</f>
        <v>92</v>
      </c>
      <c r="H17" s="1">
        <f>COUNTIF(H2:H15,"&lt;80")</f>
        <v>8</v>
      </c>
      <c r="J17" s="6">
        <f>AVERAGE(J2:J15)</f>
        <v>76.871428571428581</v>
      </c>
      <c r="L17" t="s">
        <v>32</v>
      </c>
      <c r="M17">
        <f>COUNTIF(L2:L15,"pass")</f>
        <v>12</v>
      </c>
    </row>
    <row r="18" spans="3:13">
      <c r="L18" t="s">
        <v>33</v>
      </c>
      <c r="M18">
        <f>COUNTIF(L2:L15,"fail")</f>
        <v>2</v>
      </c>
    </row>
    <row r="24" spans="3:13">
      <c r="J24" s="4" t="s">
        <v>30</v>
      </c>
    </row>
  </sheetData>
  <phoneticPr fontId="2" type="noConversion"/>
  <conditionalFormatting sqref="L2:L15">
    <cfRule type="containsText" dxfId="1" priority="1" operator="containsText" text="pass">
      <formula>NOT(ISERROR(SEARCH("pass",L2)))</formula>
    </cfRule>
    <cfRule type="containsText" dxfId="0" priority="2" operator="containsText" text="fail">
      <formula>NOT(ISERROR(SEARCH("fail",L2)))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睿婕 林</cp:lastModifiedBy>
  <dcterms:created xsi:type="dcterms:W3CDTF">2023-10-19T05:27:10Z</dcterms:created>
  <dcterms:modified xsi:type="dcterms:W3CDTF">2023-10-25T07:29:39Z</dcterms:modified>
</cp:coreProperties>
</file>